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ndon.takaki\hello\mixerexcels\"/>
    </mc:Choice>
  </mc:AlternateContent>
  <xr:revisionPtr revIDLastSave="0" documentId="13_ncr:1_{0F6CA224-7C1F-4217-A895-0BFFF21083F4}" xr6:coauthVersionLast="45" xr6:coauthVersionMax="45" xr10:uidLastSave="{00000000-0000-0000-0000-000000000000}"/>
  <bookViews>
    <workbookView xWindow="3870" yWindow="1500" windowWidth="21600" windowHeight="11385" tabRatio="688" activeTab="1" xr2:uid="{00000000-000D-0000-FFFF-FFFF00000000}"/>
  </bookViews>
  <sheets>
    <sheet name="0626S" sheetId="18" r:id="rId1"/>
    <sheet name="Mapping" sheetId="26" r:id="rId2"/>
    <sheet name="CL &amp; Data" sheetId="8" r:id="rId3"/>
    <sheet name="Isolations" sheetId="4" r:id="rId4"/>
    <sheet name="IF Response" sheetId="6" r:id="rId5"/>
    <sheet name="CLvsLO" sheetId="19" r:id="rId6"/>
    <sheet name="CL-2.5G" sheetId="24" r:id="rId7"/>
    <sheet name="CLvsLO 2.5G" sheetId="25" r:id="rId8"/>
    <sheet name="IP3" sheetId="7" r:id="rId9"/>
    <sheet name="LO HrmA" sheetId="17" r:id="rId10"/>
    <sheet name="LO HrmB" sheetId="14" r:id="rId11"/>
    <sheet name="2Rx2L" sheetId="15" r:id="rId12"/>
    <sheet name="5Rx0L" sheetId="20" r:id="rId13"/>
    <sheet name="5Rx5L" sheetId="21" r:id="rId14"/>
    <sheet name="2Ix1L" sheetId="16" r:id="rId15"/>
    <sheet name="5Ix0L" sheetId="22" r:id="rId16"/>
    <sheet name="5Ix5L" sheetId="23" r:id="rId17"/>
  </sheets>
  <definedNames>
    <definedName name="Amp_Diff_2_3" localSheetId="0">'0626S'!$G$2:$G$884</definedName>
    <definedName name="Amp_Diff_2_3_2" localSheetId="0">'0626S'!$P$2:$P$852</definedName>
    <definedName name="Amp_Diff_2_4" localSheetId="0">'0626S'!$H$2:$H$884</definedName>
    <definedName name="Common_RL" localSheetId="0">'0626S'!$D$2:$D$884</definedName>
    <definedName name="IL_1_4" localSheetId="0">'0626S'!$A$2:$C$884</definedName>
    <definedName name="IL_1_4_2" localSheetId="0">'0626S'!$O$2:$O$852</definedName>
    <definedName name="Iso_2_3" localSheetId="0">'0626S'!$K$2:$K$884</definedName>
    <definedName name="Iso_2_3_2" localSheetId="0">'0626S'!$R$2:$R$852</definedName>
    <definedName name="Iso_2_4" localSheetId="0">'0626S'!$L$2:$L$884</definedName>
    <definedName name="Iso_2_4_2" localSheetId="0">'0626S'!$S$2:$T$852</definedName>
    <definedName name="Output_3_RL" localSheetId="0">'0626S'!$E$2:$E$884</definedName>
    <definedName name="Output_4_RL" localSheetId="0">'0626S'!$F$2:$F$884</definedName>
    <definedName name="Phase_Diff_2_3" localSheetId="0">'0626S'!#REF!</definedName>
    <definedName name="Phase_Diff_2_3_1" localSheetId="0">'0626S'!$I$2:$I$884</definedName>
    <definedName name="Phase_Diff_2_3_2" localSheetId="0">'0626S'!$Q$2:$Q$852</definedName>
    <definedName name="Phase_Diff_2_4" localSheetId="0">'0626S'!$J$2:$J$884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0" i="26" l="1"/>
  <c r="AA34" i="26"/>
  <c r="AA33" i="26"/>
  <c r="AA32" i="26"/>
  <c r="AA31" i="26"/>
  <c r="AA30" i="26"/>
  <c r="Z34" i="26"/>
  <c r="Z33" i="26"/>
  <c r="Z32" i="26"/>
  <c r="Z31" i="26"/>
  <c r="Z30" i="26"/>
  <c r="Y34" i="26"/>
  <c r="Y33" i="26"/>
  <c r="Y32" i="26"/>
  <c r="Y31" i="26"/>
  <c r="Y30" i="26"/>
  <c r="X34" i="26"/>
  <c r="X33" i="26"/>
  <c r="X32" i="26"/>
  <c r="X31" i="26"/>
  <c r="X30" i="26"/>
  <c r="W34" i="26"/>
  <c r="W33" i="26"/>
  <c r="W32" i="26"/>
  <c r="W31" i="26"/>
  <c r="V34" i="26"/>
  <c r="V33" i="26"/>
  <c r="V32" i="26"/>
  <c r="V31" i="26"/>
  <c r="F94" i="15" l="1"/>
  <c r="H94" i="15"/>
  <c r="G94" i="15" s="1"/>
  <c r="F95" i="15"/>
  <c r="H95" i="15"/>
  <c r="G95" i="15" s="1"/>
  <c r="F96" i="15"/>
  <c r="H96" i="15"/>
  <c r="G96" i="15" s="1"/>
  <c r="F97" i="15"/>
  <c r="H97" i="15"/>
  <c r="G97" i="15" s="1"/>
  <c r="F98" i="15"/>
  <c r="H98" i="15"/>
  <c r="G98" i="15" s="1"/>
  <c r="F99" i="15"/>
  <c r="H99" i="15"/>
  <c r="G99" i="15" s="1"/>
  <c r="F100" i="15"/>
  <c r="H100" i="15"/>
  <c r="G100" i="15" s="1"/>
  <c r="F101" i="15"/>
  <c r="H101" i="15"/>
  <c r="G101" i="15" s="1"/>
  <c r="F102" i="15"/>
  <c r="H102" i="15"/>
  <c r="G102" i="15" s="1"/>
  <c r="F103" i="15"/>
  <c r="H103" i="15"/>
  <c r="G103" i="15" s="1"/>
  <c r="F94" i="16"/>
  <c r="H94" i="16"/>
  <c r="G94" i="16" s="1"/>
  <c r="F95" i="16"/>
  <c r="H95" i="16"/>
  <c r="G95" i="16" s="1"/>
  <c r="F96" i="16"/>
  <c r="H96" i="16"/>
  <c r="G96" i="16" s="1"/>
  <c r="F97" i="16"/>
  <c r="H97" i="16"/>
  <c r="G97" i="16" s="1"/>
  <c r="F98" i="16"/>
  <c r="H98" i="16"/>
  <c r="G98" i="16" s="1"/>
  <c r="F99" i="16"/>
  <c r="H99" i="16"/>
  <c r="G99" i="16" s="1"/>
  <c r="F100" i="16"/>
  <c r="H100" i="16"/>
  <c r="G100" i="16" s="1"/>
  <c r="F101" i="16"/>
  <c r="H101" i="16"/>
  <c r="G101" i="16" s="1"/>
  <c r="F102" i="16"/>
  <c r="H102" i="16"/>
  <c r="G102" i="16" s="1"/>
  <c r="F103" i="16"/>
  <c r="H103" i="16"/>
  <c r="G103" i="16" s="1"/>
  <c r="K205" i="24" l="1"/>
  <c r="K204" i="24"/>
  <c r="K203" i="24"/>
  <c r="K202" i="24"/>
  <c r="K201" i="24"/>
  <c r="K200" i="24"/>
  <c r="K199" i="24"/>
  <c r="K198" i="24"/>
  <c r="K197" i="24"/>
  <c r="K196" i="24"/>
  <c r="K195" i="24"/>
  <c r="K194" i="24"/>
  <c r="K193" i="24"/>
  <c r="K192" i="24"/>
  <c r="K191" i="24"/>
  <c r="K190" i="24"/>
  <c r="K189" i="24"/>
  <c r="K188" i="24"/>
  <c r="K187" i="24"/>
  <c r="K186" i="24"/>
  <c r="K185" i="24"/>
  <c r="K184" i="24"/>
  <c r="K183" i="24"/>
  <c r="K182" i="24"/>
  <c r="K181" i="24"/>
  <c r="K180" i="24"/>
  <c r="K179" i="24"/>
  <c r="K178" i="24"/>
  <c r="K177" i="24"/>
  <c r="K176" i="24"/>
  <c r="K175" i="24"/>
  <c r="K174" i="24"/>
  <c r="K173" i="24"/>
  <c r="K172" i="24"/>
  <c r="K171" i="24"/>
  <c r="K170" i="24"/>
  <c r="K169" i="24"/>
  <c r="K168" i="24"/>
  <c r="K167" i="24"/>
  <c r="K166" i="24"/>
  <c r="K165" i="24"/>
  <c r="K164" i="24"/>
  <c r="K163" i="24"/>
  <c r="K162" i="24"/>
  <c r="K161" i="24"/>
  <c r="K160" i="24"/>
  <c r="K159" i="24"/>
  <c r="K158" i="24"/>
  <c r="K157" i="24"/>
  <c r="K156" i="24"/>
  <c r="K155" i="24"/>
  <c r="K154" i="24"/>
  <c r="K153" i="24"/>
  <c r="K152" i="24"/>
  <c r="K151" i="24"/>
  <c r="K150" i="24"/>
  <c r="K149" i="24"/>
  <c r="K148" i="24"/>
  <c r="K147" i="24"/>
  <c r="K146" i="24"/>
  <c r="K145" i="24"/>
  <c r="K144" i="24"/>
  <c r="K143" i="24"/>
  <c r="K142" i="24"/>
  <c r="K141" i="24"/>
  <c r="K140" i="24"/>
  <c r="K139" i="24"/>
  <c r="K138" i="24"/>
  <c r="K137" i="24"/>
  <c r="K136" i="24"/>
  <c r="K135" i="24"/>
  <c r="K134" i="24"/>
  <c r="K133" i="24"/>
  <c r="K132" i="24"/>
  <c r="K131" i="24"/>
  <c r="K130" i="24"/>
  <c r="K129" i="24"/>
  <c r="K128" i="24"/>
  <c r="K127" i="24"/>
  <c r="K126" i="24"/>
  <c r="K125" i="24"/>
  <c r="K124" i="24"/>
  <c r="K123" i="24"/>
  <c r="K122" i="24"/>
  <c r="K121" i="24"/>
  <c r="K120" i="24"/>
  <c r="K119" i="24"/>
  <c r="K118" i="24"/>
  <c r="K117" i="24"/>
  <c r="K116" i="24"/>
  <c r="K115" i="24"/>
  <c r="K114" i="24"/>
  <c r="K113" i="24"/>
  <c r="K112" i="24"/>
  <c r="K111" i="24"/>
  <c r="K110" i="24"/>
  <c r="K109" i="24"/>
  <c r="K108" i="24"/>
  <c r="K107" i="24"/>
  <c r="K106" i="24"/>
  <c r="K105" i="24"/>
  <c r="K104" i="24"/>
  <c r="K103" i="24"/>
  <c r="K102" i="24"/>
  <c r="K101" i="24"/>
  <c r="K100" i="24"/>
  <c r="K99" i="24"/>
  <c r="K98" i="24"/>
  <c r="K97" i="24"/>
  <c r="K96" i="24"/>
  <c r="K95" i="24"/>
  <c r="K94" i="24"/>
  <c r="K93" i="24"/>
  <c r="K92" i="24"/>
  <c r="K91" i="24"/>
  <c r="K90" i="24"/>
  <c r="K89" i="24"/>
  <c r="K88" i="24"/>
  <c r="K87" i="24"/>
  <c r="K86" i="24"/>
  <c r="K85" i="24"/>
  <c r="K84" i="24"/>
  <c r="K83" i="24"/>
  <c r="K82" i="24"/>
  <c r="K81" i="24"/>
  <c r="K80" i="24"/>
  <c r="K79" i="24"/>
  <c r="K78" i="24"/>
  <c r="K77" i="24"/>
  <c r="K76" i="24"/>
  <c r="K75" i="24"/>
  <c r="K74" i="24"/>
  <c r="K73" i="24"/>
  <c r="K72" i="24"/>
  <c r="K71" i="24"/>
  <c r="K70" i="24"/>
  <c r="K69" i="24"/>
  <c r="K68" i="24"/>
  <c r="K67" i="24"/>
  <c r="K66" i="24"/>
  <c r="K65" i="24"/>
  <c r="K64" i="24"/>
  <c r="K63" i="24"/>
  <c r="K62" i="24"/>
  <c r="K61" i="24"/>
  <c r="K60" i="24"/>
  <c r="K59" i="24"/>
  <c r="K58" i="24"/>
  <c r="K57" i="24"/>
  <c r="K56" i="24"/>
  <c r="K55" i="24"/>
  <c r="K54" i="24"/>
  <c r="K53" i="24"/>
  <c r="K52" i="24"/>
  <c r="K51" i="24"/>
  <c r="K50" i="24"/>
  <c r="K49" i="24"/>
  <c r="K48" i="24"/>
  <c r="K47" i="24"/>
  <c r="K46" i="24"/>
  <c r="K45" i="24"/>
  <c r="K44" i="24"/>
  <c r="K43" i="24"/>
  <c r="K42" i="24"/>
  <c r="K41" i="24"/>
  <c r="K40" i="24"/>
  <c r="K39" i="24"/>
  <c r="K38" i="24"/>
  <c r="K37" i="24"/>
  <c r="K36" i="24"/>
  <c r="K35" i="24"/>
  <c r="K34" i="24"/>
  <c r="K33" i="24"/>
  <c r="K32" i="24"/>
  <c r="K31" i="24"/>
  <c r="K30" i="24"/>
  <c r="K29" i="24"/>
  <c r="K28" i="24"/>
  <c r="K27" i="24"/>
  <c r="K26" i="24"/>
  <c r="K25" i="24"/>
  <c r="K24" i="24"/>
  <c r="K23" i="24"/>
  <c r="K22" i="24"/>
  <c r="K21" i="24"/>
  <c r="K20" i="24"/>
  <c r="K19" i="24"/>
  <c r="K18" i="24"/>
  <c r="K17" i="24"/>
  <c r="K16" i="24"/>
  <c r="K15" i="24"/>
  <c r="K14" i="24"/>
  <c r="K13" i="24"/>
  <c r="K12" i="24"/>
  <c r="K11" i="24"/>
  <c r="K10" i="24"/>
  <c r="K9" i="24"/>
  <c r="K8" i="24"/>
  <c r="K7" i="24"/>
  <c r="K6" i="24"/>
  <c r="K5" i="24"/>
  <c r="E205" i="24"/>
  <c r="E204" i="24"/>
  <c r="E203" i="24"/>
  <c r="E202" i="24"/>
  <c r="E201" i="24"/>
  <c r="E200" i="24"/>
  <c r="E199" i="24"/>
  <c r="E198" i="24"/>
  <c r="E197" i="24"/>
  <c r="E196" i="24"/>
  <c r="E195" i="24"/>
  <c r="E194" i="24"/>
  <c r="E193" i="24"/>
  <c r="E192" i="24"/>
  <c r="E191" i="24"/>
  <c r="E190" i="24"/>
  <c r="E189" i="24"/>
  <c r="E188" i="24"/>
  <c r="E187" i="24"/>
  <c r="E186" i="24"/>
  <c r="E185" i="24"/>
  <c r="E184" i="24"/>
  <c r="E183" i="24"/>
  <c r="E182" i="24"/>
  <c r="E181" i="24"/>
  <c r="E180" i="24"/>
  <c r="E179" i="24"/>
  <c r="E178" i="24"/>
  <c r="E177" i="24"/>
  <c r="E176" i="24"/>
  <c r="E175" i="24"/>
  <c r="E174" i="24"/>
  <c r="E173" i="24"/>
  <c r="E172" i="24"/>
  <c r="E171" i="24"/>
  <c r="E170" i="24"/>
  <c r="E169" i="24"/>
  <c r="E168" i="24"/>
  <c r="E167" i="24"/>
  <c r="E166" i="24"/>
  <c r="E165" i="24"/>
  <c r="E164" i="24"/>
  <c r="E163" i="24"/>
  <c r="E162" i="24"/>
  <c r="E161" i="24"/>
  <c r="E160" i="24"/>
  <c r="E159" i="24"/>
  <c r="E158" i="24"/>
  <c r="E157" i="24"/>
  <c r="E156" i="24"/>
  <c r="E155" i="24"/>
  <c r="E154" i="24"/>
  <c r="E153" i="24"/>
  <c r="E152" i="24"/>
  <c r="E151" i="24"/>
  <c r="E150" i="24"/>
  <c r="E149" i="24"/>
  <c r="E148" i="24"/>
  <c r="E147" i="24"/>
  <c r="E146" i="24"/>
  <c r="E145" i="24"/>
  <c r="E144" i="24"/>
  <c r="E143" i="24"/>
  <c r="E142" i="24"/>
  <c r="E141" i="24"/>
  <c r="E140" i="24"/>
  <c r="E139" i="24"/>
  <c r="E138" i="24"/>
  <c r="E137" i="24"/>
  <c r="E136" i="24"/>
  <c r="E135" i="24"/>
  <c r="E134" i="24"/>
  <c r="E133" i="24"/>
  <c r="E132" i="24"/>
  <c r="E131" i="24"/>
  <c r="E130" i="24"/>
  <c r="E129" i="24"/>
  <c r="E128" i="24"/>
  <c r="E127" i="24"/>
  <c r="E126" i="24"/>
  <c r="E125" i="24"/>
  <c r="E124" i="24"/>
  <c r="E123" i="24"/>
  <c r="E122" i="24"/>
  <c r="E121" i="24"/>
  <c r="E120" i="24"/>
  <c r="E119" i="24"/>
  <c r="E118" i="24"/>
  <c r="E117" i="24"/>
  <c r="E116" i="24"/>
  <c r="E115" i="24"/>
  <c r="E114" i="24"/>
  <c r="E113" i="24"/>
  <c r="E112" i="24"/>
  <c r="E111" i="24"/>
  <c r="E110" i="24"/>
  <c r="E109" i="24"/>
  <c r="E108" i="24"/>
  <c r="E107" i="24"/>
  <c r="E106" i="24"/>
  <c r="E105" i="24"/>
  <c r="E104" i="24"/>
  <c r="E103" i="24"/>
  <c r="E102" i="24"/>
  <c r="E101" i="24"/>
  <c r="E100" i="24"/>
  <c r="E99" i="24"/>
  <c r="E98" i="24"/>
  <c r="E97" i="24"/>
  <c r="E96" i="24"/>
  <c r="E95" i="24"/>
  <c r="E94" i="24"/>
  <c r="E93" i="24"/>
  <c r="E92" i="24"/>
  <c r="E91" i="24"/>
  <c r="E90" i="24"/>
  <c r="E89" i="24"/>
  <c r="E88" i="24"/>
  <c r="E87" i="24"/>
  <c r="E86" i="24"/>
  <c r="E85" i="24"/>
  <c r="E84" i="24"/>
  <c r="E83" i="24"/>
  <c r="E82" i="24"/>
  <c r="E81" i="24"/>
  <c r="E80" i="24"/>
  <c r="E79" i="24"/>
  <c r="E78" i="24"/>
  <c r="E77" i="24"/>
  <c r="E76" i="24"/>
  <c r="E75" i="24"/>
  <c r="E74" i="24"/>
  <c r="E73" i="24"/>
  <c r="E72" i="24"/>
  <c r="E71" i="24"/>
  <c r="E70" i="24"/>
  <c r="E69" i="24"/>
  <c r="E68" i="24"/>
  <c r="E67" i="24"/>
  <c r="E66" i="24"/>
  <c r="E65" i="24"/>
  <c r="E64" i="24"/>
  <c r="E63" i="24"/>
  <c r="E62" i="24"/>
  <c r="E61" i="24"/>
  <c r="E60" i="24"/>
  <c r="E59" i="24"/>
  <c r="E58" i="24"/>
  <c r="E57" i="24"/>
  <c r="E56" i="24"/>
  <c r="E55" i="24"/>
  <c r="E54" i="24"/>
  <c r="E53" i="24"/>
  <c r="E52" i="24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T205" i="25" l="1"/>
  <c r="S205" i="25"/>
  <c r="R205" i="25"/>
  <c r="Q205" i="25"/>
  <c r="P205" i="25"/>
  <c r="O205" i="25"/>
  <c r="J205" i="25"/>
  <c r="I205" i="25"/>
  <c r="H205" i="25"/>
  <c r="G205" i="25"/>
  <c r="F205" i="25"/>
  <c r="E205" i="25"/>
  <c r="T204" i="25"/>
  <c r="S204" i="25"/>
  <c r="R204" i="25"/>
  <c r="Q204" i="25"/>
  <c r="P204" i="25"/>
  <c r="O204" i="25"/>
  <c r="J204" i="25"/>
  <c r="I204" i="25"/>
  <c r="H204" i="25"/>
  <c r="G204" i="25"/>
  <c r="F204" i="25"/>
  <c r="E204" i="25"/>
  <c r="T203" i="25"/>
  <c r="S203" i="25"/>
  <c r="R203" i="25"/>
  <c r="Q203" i="25"/>
  <c r="P203" i="25"/>
  <c r="O203" i="25"/>
  <c r="J203" i="25"/>
  <c r="I203" i="25"/>
  <c r="H203" i="25"/>
  <c r="G203" i="25"/>
  <c r="F203" i="25"/>
  <c r="E203" i="25"/>
  <c r="T202" i="25"/>
  <c r="S202" i="25"/>
  <c r="R202" i="25"/>
  <c r="Q202" i="25"/>
  <c r="P202" i="25"/>
  <c r="O202" i="25"/>
  <c r="J202" i="25"/>
  <c r="I202" i="25"/>
  <c r="H202" i="25"/>
  <c r="G202" i="25"/>
  <c r="F202" i="25"/>
  <c r="E202" i="25"/>
  <c r="T201" i="25"/>
  <c r="S201" i="25"/>
  <c r="R201" i="25"/>
  <c r="Q201" i="25"/>
  <c r="P201" i="25"/>
  <c r="O201" i="25"/>
  <c r="J201" i="25"/>
  <c r="I201" i="25"/>
  <c r="H201" i="25"/>
  <c r="G201" i="25"/>
  <c r="F201" i="25"/>
  <c r="E201" i="25"/>
  <c r="T200" i="25"/>
  <c r="S200" i="25"/>
  <c r="R200" i="25"/>
  <c r="Q200" i="25"/>
  <c r="P200" i="25"/>
  <c r="O200" i="25"/>
  <c r="J200" i="25"/>
  <c r="I200" i="25"/>
  <c r="H200" i="25"/>
  <c r="G200" i="25"/>
  <c r="F200" i="25"/>
  <c r="E200" i="25"/>
  <c r="T199" i="25"/>
  <c r="S199" i="25"/>
  <c r="R199" i="25"/>
  <c r="Q199" i="25"/>
  <c r="P199" i="25"/>
  <c r="O199" i="25"/>
  <c r="J199" i="25"/>
  <c r="I199" i="25"/>
  <c r="H199" i="25"/>
  <c r="G199" i="25"/>
  <c r="F199" i="25"/>
  <c r="E199" i="25"/>
  <c r="T198" i="25"/>
  <c r="S198" i="25"/>
  <c r="R198" i="25"/>
  <c r="Q198" i="25"/>
  <c r="P198" i="25"/>
  <c r="O198" i="25"/>
  <c r="J198" i="25"/>
  <c r="I198" i="25"/>
  <c r="H198" i="25"/>
  <c r="G198" i="25"/>
  <c r="F198" i="25"/>
  <c r="E198" i="25"/>
  <c r="T197" i="25"/>
  <c r="S197" i="25"/>
  <c r="R197" i="25"/>
  <c r="Q197" i="25"/>
  <c r="P197" i="25"/>
  <c r="O197" i="25"/>
  <c r="J197" i="25"/>
  <c r="I197" i="25"/>
  <c r="H197" i="25"/>
  <c r="G197" i="25"/>
  <c r="F197" i="25"/>
  <c r="E197" i="25"/>
  <c r="T196" i="25"/>
  <c r="S196" i="25"/>
  <c r="R196" i="25"/>
  <c r="Q196" i="25"/>
  <c r="P196" i="25"/>
  <c r="O196" i="25"/>
  <c r="J196" i="25"/>
  <c r="I196" i="25"/>
  <c r="H196" i="25"/>
  <c r="G196" i="25"/>
  <c r="F196" i="25"/>
  <c r="E196" i="25"/>
  <c r="T195" i="25"/>
  <c r="S195" i="25"/>
  <c r="R195" i="25"/>
  <c r="Q195" i="25"/>
  <c r="P195" i="25"/>
  <c r="O195" i="25"/>
  <c r="J195" i="25"/>
  <c r="I195" i="25"/>
  <c r="H195" i="25"/>
  <c r="G195" i="25"/>
  <c r="F195" i="25"/>
  <c r="E195" i="25"/>
  <c r="T194" i="25"/>
  <c r="S194" i="25"/>
  <c r="R194" i="25"/>
  <c r="Q194" i="25"/>
  <c r="P194" i="25"/>
  <c r="O194" i="25"/>
  <c r="J194" i="25"/>
  <c r="I194" i="25"/>
  <c r="H194" i="25"/>
  <c r="G194" i="25"/>
  <c r="F194" i="25"/>
  <c r="E194" i="25"/>
  <c r="T193" i="25"/>
  <c r="S193" i="25"/>
  <c r="R193" i="25"/>
  <c r="Q193" i="25"/>
  <c r="P193" i="25"/>
  <c r="O193" i="25"/>
  <c r="J193" i="25"/>
  <c r="I193" i="25"/>
  <c r="H193" i="25"/>
  <c r="G193" i="25"/>
  <c r="F193" i="25"/>
  <c r="E193" i="25"/>
  <c r="T192" i="25"/>
  <c r="S192" i="25"/>
  <c r="R192" i="25"/>
  <c r="Q192" i="25"/>
  <c r="P192" i="25"/>
  <c r="O192" i="25"/>
  <c r="J192" i="25"/>
  <c r="I192" i="25"/>
  <c r="H192" i="25"/>
  <c r="G192" i="25"/>
  <c r="F192" i="25"/>
  <c r="E192" i="25"/>
  <c r="T191" i="25"/>
  <c r="S191" i="25"/>
  <c r="R191" i="25"/>
  <c r="Q191" i="25"/>
  <c r="P191" i="25"/>
  <c r="O191" i="25"/>
  <c r="J191" i="25"/>
  <c r="I191" i="25"/>
  <c r="H191" i="25"/>
  <c r="G191" i="25"/>
  <c r="F191" i="25"/>
  <c r="E191" i="25"/>
  <c r="T190" i="25"/>
  <c r="S190" i="25"/>
  <c r="R190" i="25"/>
  <c r="Q190" i="25"/>
  <c r="P190" i="25"/>
  <c r="O190" i="25"/>
  <c r="J190" i="25"/>
  <c r="I190" i="25"/>
  <c r="H190" i="25"/>
  <c r="G190" i="25"/>
  <c r="F190" i="25"/>
  <c r="E190" i="25"/>
  <c r="T189" i="25"/>
  <c r="S189" i="25"/>
  <c r="R189" i="25"/>
  <c r="Q189" i="25"/>
  <c r="P189" i="25"/>
  <c r="O189" i="25"/>
  <c r="J189" i="25"/>
  <c r="I189" i="25"/>
  <c r="H189" i="25"/>
  <c r="G189" i="25"/>
  <c r="F189" i="25"/>
  <c r="E189" i="25"/>
  <c r="T188" i="25"/>
  <c r="S188" i="25"/>
  <c r="R188" i="25"/>
  <c r="Q188" i="25"/>
  <c r="P188" i="25"/>
  <c r="O188" i="25"/>
  <c r="J188" i="25"/>
  <c r="I188" i="25"/>
  <c r="H188" i="25"/>
  <c r="G188" i="25"/>
  <c r="F188" i="25"/>
  <c r="E188" i="25"/>
  <c r="T187" i="25"/>
  <c r="S187" i="25"/>
  <c r="R187" i="25"/>
  <c r="Q187" i="25"/>
  <c r="P187" i="25"/>
  <c r="O187" i="25"/>
  <c r="J187" i="25"/>
  <c r="I187" i="25"/>
  <c r="H187" i="25"/>
  <c r="G187" i="25"/>
  <c r="F187" i="25"/>
  <c r="E187" i="25"/>
  <c r="T186" i="25"/>
  <c r="S186" i="25"/>
  <c r="R186" i="25"/>
  <c r="Q186" i="25"/>
  <c r="P186" i="25"/>
  <c r="O186" i="25"/>
  <c r="J186" i="25"/>
  <c r="I186" i="25"/>
  <c r="H186" i="25"/>
  <c r="G186" i="25"/>
  <c r="F186" i="25"/>
  <c r="E186" i="25"/>
  <c r="T185" i="25"/>
  <c r="S185" i="25"/>
  <c r="R185" i="25"/>
  <c r="Q185" i="25"/>
  <c r="P185" i="25"/>
  <c r="O185" i="25"/>
  <c r="J185" i="25"/>
  <c r="I185" i="25"/>
  <c r="H185" i="25"/>
  <c r="G185" i="25"/>
  <c r="F185" i="25"/>
  <c r="E185" i="25"/>
  <c r="T184" i="25"/>
  <c r="S184" i="25"/>
  <c r="R184" i="25"/>
  <c r="Q184" i="25"/>
  <c r="P184" i="25"/>
  <c r="O184" i="25"/>
  <c r="J184" i="25"/>
  <c r="I184" i="25"/>
  <c r="H184" i="25"/>
  <c r="G184" i="25"/>
  <c r="F184" i="25"/>
  <c r="E184" i="25"/>
  <c r="T183" i="25"/>
  <c r="S183" i="25"/>
  <c r="R183" i="25"/>
  <c r="Q183" i="25"/>
  <c r="P183" i="25"/>
  <c r="O183" i="25"/>
  <c r="J183" i="25"/>
  <c r="I183" i="25"/>
  <c r="H183" i="25"/>
  <c r="G183" i="25"/>
  <c r="F183" i="25"/>
  <c r="E183" i="25"/>
  <c r="T182" i="25"/>
  <c r="S182" i="25"/>
  <c r="R182" i="25"/>
  <c r="Q182" i="25"/>
  <c r="P182" i="25"/>
  <c r="O182" i="25"/>
  <c r="J182" i="25"/>
  <c r="I182" i="25"/>
  <c r="H182" i="25"/>
  <c r="G182" i="25"/>
  <c r="F182" i="25"/>
  <c r="E182" i="25"/>
  <c r="T181" i="25"/>
  <c r="S181" i="25"/>
  <c r="R181" i="25"/>
  <c r="Q181" i="25"/>
  <c r="P181" i="25"/>
  <c r="O181" i="25"/>
  <c r="J181" i="25"/>
  <c r="I181" i="25"/>
  <c r="H181" i="25"/>
  <c r="G181" i="25"/>
  <c r="F181" i="25"/>
  <c r="E181" i="25"/>
  <c r="T180" i="25"/>
  <c r="S180" i="25"/>
  <c r="R180" i="25"/>
  <c r="Q180" i="25"/>
  <c r="P180" i="25"/>
  <c r="O180" i="25"/>
  <c r="J180" i="25"/>
  <c r="I180" i="25"/>
  <c r="H180" i="25"/>
  <c r="G180" i="25"/>
  <c r="F180" i="25"/>
  <c r="E180" i="25"/>
  <c r="T179" i="25"/>
  <c r="S179" i="25"/>
  <c r="R179" i="25"/>
  <c r="Q179" i="25"/>
  <c r="P179" i="25"/>
  <c r="O179" i="25"/>
  <c r="J179" i="25"/>
  <c r="I179" i="25"/>
  <c r="H179" i="25"/>
  <c r="G179" i="25"/>
  <c r="F179" i="25"/>
  <c r="E179" i="25"/>
  <c r="T178" i="25"/>
  <c r="S178" i="25"/>
  <c r="R178" i="25"/>
  <c r="Q178" i="25"/>
  <c r="P178" i="25"/>
  <c r="O178" i="25"/>
  <c r="J178" i="25"/>
  <c r="I178" i="25"/>
  <c r="H178" i="25"/>
  <c r="G178" i="25"/>
  <c r="F178" i="25"/>
  <c r="E178" i="25"/>
  <c r="T177" i="25"/>
  <c r="S177" i="25"/>
  <c r="R177" i="25"/>
  <c r="Q177" i="25"/>
  <c r="P177" i="25"/>
  <c r="O177" i="25"/>
  <c r="J177" i="25"/>
  <c r="I177" i="25"/>
  <c r="H177" i="25"/>
  <c r="G177" i="25"/>
  <c r="F177" i="25"/>
  <c r="E177" i="25"/>
  <c r="T176" i="25"/>
  <c r="S176" i="25"/>
  <c r="R176" i="25"/>
  <c r="Q176" i="25"/>
  <c r="P176" i="25"/>
  <c r="O176" i="25"/>
  <c r="J176" i="25"/>
  <c r="I176" i="25"/>
  <c r="H176" i="25"/>
  <c r="G176" i="25"/>
  <c r="F176" i="25"/>
  <c r="E176" i="25"/>
  <c r="T175" i="25"/>
  <c r="S175" i="25"/>
  <c r="R175" i="25"/>
  <c r="Q175" i="25"/>
  <c r="P175" i="25"/>
  <c r="O175" i="25"/>
  <c r="J175" i="25"/>
  <c r="I175" i="25"/>
  <c r="H175" i="25"/>
  <c r="G175" i="25"/>
  <c r="F175" i="25"/>
  <c r="E175" i="25"/>
  <c r="T174" i="25"/>
  <c r="S174" i="25"/>
  <c r="R174" i="25"/>
  <c r="Q174" i="25"/>
  <c r="P174" i="25"/>
  <c r="O174" i="25"/>
  <c r="J174" i="25"/>
  <c r="I174" i="25"/>
  <c r="H174" i="25"/>
  <c r="G174" i="25"/>
  <c r="F174" i="25"/>
  <c r="E174" i="25"/>
  <c r="T173" i="25"/>
  <c r="S173" i="25"/>
  <c r="R173" i="25"/>
  <c r="Q173" i="25"/>
  <c r="P173" i="25"/>
  <c r="O173" i="25"/>
  <c r="J173" i="25"/>
  <c r="I173" i="25"/>
  <c r="H173" i="25"/>
  <c r="G173" i="25"/>
  <c r="F173" i="25"/>
  <c r="E173" i="25"/>
  <c r="T172" i="25"/>
  <c r="S172" i="25"/>
  <c r="R172" i="25"/>
  <c r="Q172" i="25"/>
  <c r="P172" i="25"/>
  <c r="O172" i="25"/>
  <c r="J172" i="25"/>
  <c r="I172" i="25"/>
  <c r="H172" i="25"/>
  <c r="G172" i="25"/>
  <c r="F172" i="25"/>
  <c r="E172" i="25"/>
  <c r="T171" i="25"/>
  <c r="S171" i="25"/>
  <c r="R171" i="25"/>
  <c r="Q171" i="25"/>
  <c r="P171" i="25"/>
  <c r="O171" i="25"/>
  <c r="J171" i="25"/>
  <c r="I171" i="25"/>
  <c r="H171" i="25"/>
  <c r="G171" i="25"/>
  <c r="F171" i="25"/>
  <c r="E171" i="25"/>
  <c r="T170" i="25"/>
  <c r="S170" i="25"/>
  <c r="R170" i="25"/>
  <c r="Q170" i="25"/>
  <c r="P170" i="25"/>
  <c r="O170" i="25"/>
  <c r="J170" i="25"/>
  <c r="I170" i="25"/>
  <c r="H170" i="25"/>
  <c r="G170" i="25"/>
  <c r="F170" i="25"/>
  <c r="E170" i="25"/>
  <c r="T169" i="25"/>
  <c r="S169" i="25"/>
  <c r="R169" i="25"/>
  <c r="Q169" i="25"/>
  <c r="P169" i="25"/>
  <c r="O169" i="25"/>
  <c r="J169" i="25"/>
  <c r="I169" i="25"/>
  <c r="H169" i="25"/>
  <c r="G169" i="25"/>
  <c r="F169" i="25"/>
  <c r="E169" i="25"/>
  <c r="T168" i="25"/>
  <c r="S168" i="25"/>
  <c r="R168" i="25"/>
  <c r="Q168" i="25"/>
  <c r="P168" i="25"/>
  <c r="O168" i="25"/>
  <c r="J168" i="25"/>
  <c r="I168" i="25"/>
  <c r="H168" i="25"/>
  <c r="G168" i="25"/>
  <c r="F168" i="25"/>
  <c r="E168" i="25"/>
  <c r="T167" i="25"/>
  <c r="S167" i="25"/>
  <c r="R167" i="25"/>
  <c r="Q167" i="25"/>
  <c r="P167" i="25"/>
  <c r="O167" i="25"/>
  <c r="J167" i="25"/>
  <c r="I167" i="25"/>
  <c r="H167" i="25"/>
  <c r="G167" i="25"/>
  <c r="F167" i="25"/>
  <c r="E167" i="25"/>
  <c r="T166" i="25"/>
  <c r="S166" i="25"/>
  <c r="R166" i="25"/>
  <c r="Q166" i="25"/>
  <c r="P166" i="25"/>
  <c r="O166" i="25"/>
  <c r="J166" i="25"/>
  <c r="I166" i="25"/>
  <c r="H166" i="25"/>
  <c r="G166" i="25"/>
  <c r="F166" i="25"/>
  <c r="E166" i="25"/>
  <c r="T165" i="25"/>
  <c r="S165" i="25"/>
  <c r="R165" i="25"/>
  <c r="Q165" i="25"/>
  <c r="P165" i="25"/>
  <c r="O165" i="25"/>
  <c r="J165" i="25"/>
  <c r="I165" i="25"/>
  <c r="H165" i="25"/>
  <c r="G165" i="25"/>
  <c r="F165" i="25"/>
  <c r="E165" i="25"/>
  <c r="T164" i="25"/>
  <c r="S164" i="25"/>
  <c r="R164" i="25"/>
  <c r="Q164" i="25"/>
  <c r="P164" i="25"/>
  <c r="O164" i="25"/>
  <c r="J164" i="25"/>
  <c r="I164" i="25"/>
  <c r="H164" i="25"/>
  <c r="G164" i="25"/>
  <c r="F164" i="25"/>
  <c r="E164" i="25"/>
  <c r="T163" i="25"/>
  <c r="S163" i="25"/>
  <c r="R163" i="25"/>
  <c r="Q163" i="25"/>
  <c r="P163" i="25"/>
  <c r="O163" i="25"/>
  <c r="J163" i="25"/>
  <c r="I163" i="25"/>
  <c r="H163" i="25"/>
  <c r="G163" i="25"/>
  <c r="F163" i="25"/>
  <c r="E163" i="25"/>
  <c r="T162" i="25"/>
  <c r="S162" i="25"/>
  <c r="R162" i="25"/>
  <c r="Q162" i="25"/>
  <c r="P162" i="25"/>
  <c r="O162" i="25"/>
  <c r="J162" i="25"/>
  <c r="I162" i="25"/>
  <c r="H162" i="25"/>
  <c r="G162" i="25"/>
  <c r="F162" i="25"/>
  <c r="E162" i="25"/>
  <c r="T161" i="25"/>
  <c r="S161" i="25"/>
  <c r="R161" i="25"/>
  <c r="Q161" i="25"/>
  <c r="P161" i="25"/>
  <c r="O161" i="25"/>
  <c r="J161" i="25"/>
  <c r="I161" i="25"/>
  <c r="H161" i="25"/>
  <c r="G161" i="25"/>
  <c r="F161" i="25"/>
  <c r="E161" i="25"/>
  <c r="T160" i="25"/>
  <c r="S160" i="25"/>
  <c r="R160" i="25"/>
  <c r="Q160" i="25"/>
  <c r="P160" i="25"/>
  <c r="O160" i="25"/>
  <c r="J160" i="25"/>
  <c r="I160" i="25"/>
  <c r="H160" i="25"/>
  <c r="G160" i="25"/>
  <c r="F160" i="25"/>
  <c r="E160" i="25"/>
  <c r="T159" i="25"/>
  <c r="S159" i="25"/>
  <c r="R159" i="25"/>
  <c r="Q159" i="25"/>
  <c r="P159" i="25"/>
  <c r="O159" i="25"/>
  <c r="J159" i="25"/>
  <c r="I159" i="25"/>
  <c r="H159" i="25"/>
  <c r="G159" i="25"/>
  <c r="F159" i="25"/>
  <c r="E159" i="25"/>
  <c r="T158" i="25"/>
  <c r="S158" i="25"/>
  <c r="R158" i="25"/>
  <c r="Q158" i="25"/>
  <c r="P158" i="25"/>
  <c r="O158" i="25"/>
  <c r="J158" i="25"/>
  <c r="I158" i="25"/>
  <c r="H158" i="25"/>
  <c r="G158" i="25"/>
  <c r="F158" i="25"/>
  <c r="E158" i="25"/>
  <c r="T157" i="25"/>
  <c r="S157" i="25"/>
  <c r="R157" i="25"/>
  <c r="Q157" i="25"/>
  <c r="P157" i="25"/>
  <c r="O157" i="25"/>
  <c r="J157" i="25"/>
  <c r="I157" i="25"/>
  <c r="H157" i="25"/>
  <c r="G157" i="25"/>
  <c r="F157" i="25"/>
  <c r="E157" i="25"/>
  <c r="T156" i="25"/>
  <c r="S156" i="25"/>
  <c r="R156" i="25"/>
  <c r="Q156" i="25"/>
  <c r="P156" i="25"/>
  <c r="O156" i="25"/>
  <c r="J156" i="25"/>
  <c r="I156" i="25"/>
  <c r="H156" i="25"/>
  <c r="G156" i="25"/>
  <c r="F156" i="25"/>
  <c r="E156" i="25"/>
  <c r="T155" i="25"/>
  <c r="S155" i="25"/>
  <c r="R155" i="25"/>
  <c r="Q155" i="25"/>
  <c r="P155" i="25"/>
  <c r="O155" i="25"/>
  <c r="J155" i="25"/>
  <c r="I155" i="25"/>
  <c r="H155" i="25"/>
  <c r="G155" i="25"/>
  <c r="F155" i="25"/>
  <c r="E155" i="25"/>
  <c r="T154" i="25"/>
  <c r="S154" i="25"/>
  <c r="R154" i="25"/>
  <c r="Q154" i="25"/>
  <c r="P154" i="25"/>
  <c r="O154" i="25"/>
  <c r="J154" i="25"/>
  <c r="I154" i="25"/>
  <c r="H154" i="25"/>
  <c r="G154" i="25"/>
  <c r="F154" i="25"/>
  <c r="E154" i="25"/>
  <c r="T153" i="25"/>
  <c r="S153" i="25"/>
  <c r="R153" i="25"/>
  <c r="Q153" i="25"/>
  <c r="P153" i="25"/>
  <c r="O153" i="25"/>
  <c r="J153" i="25"/>
  <c r="I153" i="25"/>
  <c r="H153" i="25"/>
  <c r="G153" i="25"/>
  <c r="F153" i="25"/>
  <c r="E153" i="25"/>
  <c r="T152" i="25"/>
  <c r="S152" i="25"/>
  <c r="R152" i="25"/>
  <c r="Q152" i="25"/>
  <c r="P152" i="25"/>
  <c r="O152" i="25"/>
  <c r="J152" i="25"/>
  <c r="I152" i="25"/>
  <c r="H152" i="25"/>
  <c r="G152" i="25"/>
  <c r="F152" i="25"/>
  <c r="E152" i="25"/>
  <c r="T151" i="25"/>
  <c r="S151" i="25"/>
  <c r="R151" i="25"/>
  <c r="Q151" i="25"/>
  <c r="P151" i="25"/>
  <c r="O151" i="25"/>
  <c r="J151" i="25"/>
  <c r="I151" i="25"/>
  <c r="H151" i="25"/>
  <c r="G151" i="25"/>
  <c r="F151" i="25"/>
  <c r="E151" i="25"/>
  <c r="T150" i="25"/>
  <c r="S150" i="25"/>
  <c r="R150" i="25"/>
  <c r="Q150" i="25"/>
  <c r="P150" i="25"/>
  <c r="O150" i="25"/>
  <c r="J150" i="25"/>
  <c r="I150" i="25"/>
  <c r="H150" i="25"/>
  <c r="G150" i="25"/>
  <c r="F150" i="25"/>
  <c r="E150" i="25"/>
  <c r="T149" i="25"/>
  <c r="S149" i="25"/>
  <c r="R149" i="25"/>
  <c r="Q149" i="25"/>
  <c r="P149" i="25"/>
  <c r="O149" i="25"/>
  <c r="J149" i="25"/>
  <c r="I149" i="25"/>
  <c r="H149" i="25"/>
  <c r="G149" i="25"/>
  <c r="F149" i="25"/>
  <c r="E149" i="25"/>
  <c r="T148" i="25"/>
  <c r="S148" i="25"/>
  <c r="R148" i="25"/>
  <c r="Q148" i="25"/>
  <c r="P148" i="25"/>
  <c r="O148" i="25"/>
  <c r="J148" i="25"/>
  <c r="I148" i="25"/>
  <c r="H148" i="25"/>
  <c r="G148" i="25"/>
  <c r="F148" i="25"/>
  <c r="E148" i="25"/>
  <c r="T147" i="25"/>
  <c r="S147" i="25"/>
  <c r="R147" i="25"/>
  <c r="Q147" i="25"/>
  <c r="P147" i="25"/>
  <c r="O147" i="25"/>
  <c r="J147" i="25"/>
  <c r="I147" i="25"/>
  <c r="H147" i="25"/>
  <c r="G147" i="25"/>
  <c r="F147" i="25"/>
  <c r="E147" i="25"/>
  <c r="T146" i="25"/>
  <c r="S146" i="25"/>
  <c r="R146" i="25"/>
  <c r="Q146" i="25"/>
  <c r="P146" i="25"/>
  <c r="O146" i="25"/>
  <c r="J146" i="25"/>
  <c r="I146" i="25"/>
  <c r="H146" i="25"/>
  <c r="G146" i="25"/>
  <c r="F146" i="25"/>
  <c r="E146" i="25"/>
  <c r="T145" i="25"/>
  <c r="S145" i="25"/>
  <c r="R145" i="25"/>
  <c r="Q145" i="25"/>
  <c r="P145" i="25"/>
  <c r="O145" i="25"/>
  <c r="J145" i="25"/>
  <c r="I145" i="25"/>
  <c r="H145" i="25"/>
  <c r="G145" i="25"/>
  <c r="F145" i="25"/>
  <c r="E145" i="25"/>
  <c r="T144" i="25"/>
  <c r="S144" i="25"/>
  <c r="R144" i="25"/>
  <c r="Q144" i="25"/>
  <c r="P144" i="25"/>
  <c r="O144" i="25"/>
  <c r="J144" i="25"/>
  <c r="I144" i="25"/>
  <c r="H144" i="25"/>
  <c r="G144" i="25"/>
  <c r="F144" i="25"/>
  <c r="E144" i="25"/>
  <c r="T143" i="25"/>
  <c r="S143" i="25"/>
  <c r="R143" i="25"/>
  <c r="Q143" i="25"/>
  <c r="P143" i="25"/>
  <c r="O143" i="25"/>
  <c r="J143" i="25"/>
  <c r="I143" i="25"/>
  <c r="H143" i="25"/>
  <c r="G143" i="25"/>
  <c r="F143" i="25"/>
  <c r="E143" i="25"/>
  <c r="T142" i="25"/>
  <c r="S142" i="25"/>
  <c r="R142" i="25"/>
  <c r="Q142" i="25"/>
  <c r="P142" i="25"/>
  <c r="O142" i="25"/>
  <c r="J142" i="25"/>
  <c r="I142" i="25"/>
  <c r="H142" i="25"/>
  <c r="G142" i="25"/>
  <c r="F142" i="25"/>
  <c r="E142" i="25"/>
  <c r="T141" i="25"/>
  <c r="S141" i="25"/>
  <c r="R141" i="25"/>
  <c r="Q141" i="25"/>
  <c r="P141" i="25"/>
  <c r="O141" i="25"/>
  <c r="J141" i="25"/>
  <c r="I141" i="25"/>
  <c r="H141" i="25"/>
  <c r="G141" i="25"/>
  <c r="F141" i="25"/>
  <c r="E141" i="25"/>
  <c r="T140" i="25"/>
  <c r="S140" i="25"/>
  <c r="R140" i="25"/>
  <c r="Q140" i="25"/>
  <c r="P140" i="25"/>
  <c r="O140" i="25"/>
  <c r="J140" i="25"/>
  <c r="I140" i="25"/>
  <c r="H140" i="25"/>
  <c r="G140" i="25"/>
  <c r="F140" i="25"/>
  <c r="E140" i="25"/>
  <c r="T139" i="25"/>
  <c r="S139" i="25"/>
  <c r="R139" i="25"/>
  <c r="Q139" i="25"/>
  <c r="P139" i="25"/>
  <c r="O139" i="25"/>
  <c r="J139" i="25"/>
  <c r="I139" i="25"/>
  <c r="H139" i="25"/>
  <c r="G139" i="25"/>
  <c r="F139" i="25"/>
  <c r="E139" i="25"/>
  <c r="T138" i="25"/>
  <c r="S138" i="25"/>
  <c r="R138" i="25"/>
  <c r="Q138" i="25"/>
  <c r="P138" i="25"/>
  <c r="O138" i="25"/>
  <c r="J138" i="25"/>
  <c r="I138" i="25"/>
  <c r="H138" i="25"/>
  <c r="G138" i="25"/>
  <c r="F138" i="25"/>
  <c r="E138" i="25"/>
  <c r="T137" i="25"/>
  <c r="S137" i="25"/>
  <c r="R137" i="25"/>
  <c r="Q137" i="25"/>
  <c r="P137" i="25"/>
  <c r="O137" i="25"/>
  <c r="J137" i="25"/>
  <c r="I137" i="25"/>
  <c r="H137" i="25"/>
  <c r="G137" i="25"/>
  <c r="F137" i="25"/>
  <c r="E137" i="25"/>
  <c r="T136" i="25"/>
  <c r="S136" i="25"/>
  <c r="R136" i="25"/>
  <c r="Q136" i="25"/>
  <c r="P136" i="25"/>
  <c r="O136" i="25"/>
  <c r="J136" i="25"/>
  <c r="I136" i="25"/>
  <c r="H136" i="25"/>
  <c r="G136" i="25"/>
  <c r="F136" i="25"/>
  <c r="E136" i="25"/>
  <c r="T135" i="25"/>
  <c r="S135" i="25"/>
  <c r="R135" i="25"/>
  <c r="Q135" i="25"/>
  <c r="P135" i="25"/>
  <c r="O135" i="25"/>
  <c r="J135" i="25"/>
  <c r="I135" i="25"/>
  <c r="H135" i="25"/>
  <c r="G135" i="25"/>
  <c r="F135" i="25"/>
  <c r="E135" i="25"/>
  <c r="T134" i="25"/>
  <c r="S134" i="25"/>
  <c r="R134" i="25"/>
  <c r="Q134" i="25"/>
  <c r="P134" i="25"/>
  <c r="O134" i="25"/>
  <c r="J134" i="25"/>
  <c r="I134" i="25"/>
  <c r="H134" i="25"/>
  <c r="G134" i="25"/>
  <c r="F134" i="25"/>
  <c r="E134" i="25"/>
  <c r="T133" i="25"/>
  <c r="S133" i="25"/>
  <c r="R133" i="25"/>
  <c r="Q133" i="25"/>
  <c r="P133" i="25"/>
  <c r="O133" i="25"/>
  <c r="J133" i="25"/>
  <c r="I133" i="25"/>
  <c r="H133" i="25"/>
  <c r="G133" i="25"/>
  <c r="F133" i="25"/>
  <c r="E133" i="25"/>
  <c r="T132" i="25"/>
  <c r="S132" i="25"/>
  <c r="R132" i="25"/>
  <c r="Q132" i="25"/>
  <c r="P132" i="25"/>
  <c r="O132" i="25"/>
  <c r="J132" i="25"/>
  <c r="I132" i="25"/>
  <c r="H132" i="25"/>
  <c r="G132" i="25"/>
  <c r="F132" i="25"/>
  <c r="E132" i="25"/>
  <c r="T131" i="25"/>
  <c r="S131" i="25"/>
  <c r="R131" i="25"/>
  <c r="Q131" i="25"/>
  <c r="P131" i="25"/>
  <c r="O131" i="25"/>
  <c r="J131" i="25"/>
  <c r="I131" i="25"/>
  <c r="H131" i="25"/>
  <c r="G131" i="25"/>
  <c r="F131" i="25"/>
  <c r="E131" i="25"/>
  <c r="T130" i="25"/>
  <c r="S130" i="25"/>
  <c r="R130" i="25"/>
  <c r="Q130" i="25"/>
  <c r="P130" i="25"/>
  <c r="O130" i="25"/>
  <c r="J130" i="25"/>
  <c r="I130" i="25"/>
  <c r="H130" i="25"/>
  <c r="G130" i="25"/>
  <c r="F130" i="25"/>
  <c r="E130" i="25"/>
  <c r="T129" i="25"/>
  <c r="S129" i="25"/>
  <c r="R129" i="25"/>
  <c r="Q129" i="25"/>
  <c r="P129" i="25"/>
  <c r="O129" i="25"/>
  <c r="J129" i="25"/>
  <c r="I129" i="25"/>
  <c r="H129" i="25"/>
  <c r="G129" i="25"/>
  <c r="F129" i="25"/>
  <c r="E129" i="25"/>
  <c r="T128" i="25"/>
  <c r="S128" i="25"/>
  <c r="R128" i="25"/>
  <c r="Q128" i="25"/>
  <c r="P128" i="25"/>
  <c r="O128" i="25"/>
  <c r="J128" i="25"/>
  <c r="I128" i="25"/>
  <c r="H128" i="25"/>
  <c r="G128" i="25"/>
  <c r="F128" i="25"/>
  <c r="E128" i="25"/>
  <c r="T127" i="25"/>
  <c r="S127" i="25"/>
  <c r="R127" i="25"/>
  <c r="Q127" i="25"/>
  <c r="P127" i="25"/>
  <c r="O127" i="25"/>
  <c r="J127" i="25"/>
  <c r="I127" i="25"/>
  <c r="H127" i="25"/>
  <c r="G127" i="25"/>
  <c r="F127" i="25"/>
  <c r="E127" i="25"/>
  <c r="T126" i="25"/>
  <c r="S126" i="25"/>
  <c r="R126" i="25"/>
  <c r="Q126" i="25"/>
  <c r="P126" i="25"/>
  <c r="O126" i="25"/>
  <c r="J126" i="25"/>
  <c r="I126" i="25"/>
  <c r="H126" i="25"/>
  <c r="G126" i="25"/>
  <c r="F126" i="25"/>
  <c r="E126" i="25"/>
  <c r="T125" i="25"/>
  <c r="S125" i="25"/>
  <c r="R125" i="25"/>
  <c r="Q125" i="25"/>
  <c r="P125" i="25"/>
  <c r="O125" i="25"/>
  <c r="J125" i="25"/>
  <c r="I125" i="25"/>
  <c r="H125" i="25"/>
  <c r="G125" i="25"/>
  <c r="F125" i="25"/>
  <c r="E125" i="25"/>
  <c r="T124" i="25"/>
  <c r="S124" i="25"/>
  <c r="R124" i="25"/>
  <c r="Q124" i="25"/>
  <c r="P124" i="25"/>
  <c r="O124" i="25"/>
  <c r="J124" i="25"/>
  <c r="I124" i="25"/>
  <c r="H124" i="25"/>
  <c r="G124" i="25"/>
  <c r="F124" i="25"/>
  <c r="E124" i="25"/>
  <c r="T123" i="25"/>
  <c r="S123" i="25"/>
  <c r="R123" i="25"/>
  <c r="Q123" i="25"/>
  <c r="P123" i="25"/>
  <c r="O123" i="25"/>
  <c r="J123" i="25"/>
  <c r="I123" i="25"/>
  <c r="H123" i="25"/>
  <c r="G123" i="25"/>
  <c r="F123" i="25"/>
  <c r="E123" i="25"/>
  <c r="T122" i="25"/>
  <c r="S122" i="25"/>
  <c r="R122" i="25"/>
  <c r="Q122" i="25"/>
  <c r="P122" i="25"/>
  <c r="O122" i="25"/>
  <c r="J122" i="25"/>
  <c r="I122" i="25"/>
  <c r="H122" i="25"/>
  <c r="G122" i="25"/>
  <c r="F122" i="25"/>
  <c r="E122" i="25"/>
  <c r="T121" i="25"/>
  <c r="S121" i="25"/>
  <c r="R121" i="25"/>
  <c r="Q121" i="25"/>
  <c r="P121" i="25"/>
  <c r="O121" i="25"/>
  <c r="J121" i="25"/>
  <c r="I121" i="25"/>
  <c r="H121" i="25"/>
  <c r="G121" i="25"/>
  <c r="F121" i="25"/>
  <c r="E121" i="25"/>
  <c r="T120" i="25"/>
  <c r="S120" i="25"/>
  <c r="R120" i="25"/>
  <c r="Q120" i="25"/>
  <c r="P120" i="25"/>
  <c r="O120" i="25"/>
  <c r="J120" i="25"/>
  <c r="I120" i="25"/>
  <c r="H120" i="25"/>
  <c r="G120" i="25"/>
  <c r="F120" i="25"/>
  <c r="E120" i="25"/>
  <c r="T119" i="25"/>
  <c r="S119" i="25"/>
  <c r="R119" i="25"/>
  <c r="Q119" i="25"/>
  <c r="P119" i="25"/>
  <c r="O119" i="25"/>
  <c r="J119" i="25"/>
  <c r="I119" i="25"/>
  <c r="H119" i="25"/>
  <c r="G119" i="25"/>
  <c r="F119" i="25"/>
  <c r="E119" i="25"/>
  <c r="T118" i="25"/>
  <c r="S118" i="25"/>
  <c r="R118" i="25"/>
  <c r="Q118" i="25"/>
  <c r="P118" i="25"/>
  <c r="O118" i="25"/>
  <c r="J118" i="25"/>
  <c r="I118" i="25"/>
  <c r="H118" i="25"/>
  <c r="G118" i="25"/>
  <c r="F118" i="25"/>
  <c r="E118" i="25"/>
  <c r="T117" i="25"/>
  <c r="S117" i="25"/>
  <c r="R117" i="25"/>
  <c r="Q117" i="25"/>
  <c r="P117" i="25"/>
  <c r="O117" i="25"/>
  <c r="J117" i="25"/>
  <c r="I117" i="25"/>
  <c r="H117" i="25"/>
  <c r="G117" i="25"/>
  <c r="F117" i="25"/>
  <c r="E117" i="25"/>
  <c r="T116" i="25"/>
  <c r="S116" i="25"/>
  <c r="R116" i="25"/>
  <c r="Q116" i="25"/>
  <c r="P116" i="25"/>
  <c r="O116" i="25"/>
  <c r="J116" i="25"/>
  <c r="I116" i="25"/>
  <c r="H116" i="25"/>
  <c r="G116" i="25"/>
  <c r="F116" i="25"/>
  <c r="E116" i="25"/>
  <c r="T115" i="25"/>
  <c r="S115" i="25"/>
  <c r="R115" i="25"/>
  <c r="Q115" i="25"/>
  <c r="P115" i="25"/>
  <c r="O115" i="25"/>
  <c r="J115" i="25"/>
  <c r="I115" i="25"/>
  <c r="H115" i="25"/>
  <c r="G115" i="25"/>
  <c r="F115" i="25"/>
  <c r="E115" i="25"/>
  <c r="T114" i="25"/>
  <c r="S114" i="25"/>
  <c r="R114" i="25"/>
  <c r="Q114" i="25"/>
  <c r="P114" i="25"/>
  <c r="O114" i="25"/>
  <c r="J114" i="25"/>
  <c r="I114" i="25"/>
  <c r="H114" i="25"/>
  <c r="G114" i="25"/>
  <c r="F114" i="25"/>
  <c r="E114" i="25"/>
  <c r="T113" i="25"/>
  <c r="S113" i="25"/>
  <c r="R113" i="25"/>
  <c r="Q113" i="25"/>
  <c r="P113" i="25"/>
  <c r="O113" i="25"/>
  <c r="J113" i="25"/>
  <c r="I113" i="25"/>
  <c r="H113" i="25"/>
  <c r="G113" i="25"/>
  <c r="F113" i="25"/>
  <c r="E113" i="25"/>
  <c r="T112" i="25"/>
  <c r="S112" i="25"/>
  <c r="R112" i="25"/>
  <c r="Q112" i="25"/>
  <c r="P112" i="25"/>
  <c r="O112" i="25"/>
  <c r="J112" i="25"/>
  <c r="I112" i="25"/>
  <c r="H112" i="25"/>
  <c r="G112" i="25"/>
  <c r="F112" i="25"/>
  <c r="E112" i="25"/>
  <c r="T111" i="25"/>
  <c r="S111" i="25"/>
  <c r="R111" i="25"/>
  <c r="Q111" i="25"/>
  <c r="P111" i="25"/>
  <c r="O111" i="25"/>
  <c r="J111" i="25"/>
  <c r="I111" i="25"/>
  <c r="H111" i="25"/>
  <c r="G111" i="25"/>
  <c r="F111" i="25"/>
  <c r="E111" i="25"/>
  <c r="T110" i="25"/>
  <c r="S110" i="25"/>
  <c r="R110" i="25"/>
  <c r="Q110" i="25"/>
  <c r="P110" i="25"/>
  <c r="O110" i="25"/>
  <c r="J110" i="25"/>
  <c r="I110" i="25"/>
  <c r="H110" i="25"/>
  <c r="G110" i="25"/>
  <c r="F110" i="25"/>
  <c r="E110" i="25"/>
  <c r="T109" i="25"/>
  <c r="S109" i="25"/>
  <c r="R109" i="25"/>
  <c r="Q109" i="25"/>
  <c r="P109" i="25"/>
  <c r="O109" i="25"/>
  <c r="J109" i="25"/>
  <c r="I109" i="25"/>
  <c r="H109" i="25"/>
  <c r="G109" i="25"/>
  <c r="F109" i="25"/>
  <c r="E109" i="25"/>
  <c r="T108" i="25"/>
  <c r="S108" i="25"/>
  <c r="R108" i="25"/>
  <c r="Q108" i="25"/>
  <c r="P108" i="25"/>
  <c r="O108" i="25"/>
  <c r="J108" i="25"/>
  <c r="I108" i="25"/>
  <c r="H108" i="25"/>
  <c r="G108" i="25"/>
  <c r="F108" i="25"/>
  <c r="E108" i="25"/>
  <c r="T107" i="25"/>
  <c r="S107" i="25"/>
  <c r="R107" i="25"/>
  <c r="Q107" i="25"/>
  <c r="P107" i="25"/>
  <c r="O107" i="25"/>
  <c r="J107" i="25"/>
  <c r="I107" i="25"/>
  <c r="H107" i="25"/>
  <c r="G107" i="25"/>
  <c r="F107" i="25"/>
  <c r="E107" i="25"/>
  <c r="T106" i="25"/>
  <c r="S106" i="25"/>
  <c r="R106" i="25"/>
  <c r="Q106" i="25"/>
  <c r="P106" i="25"/>
  <c r="O106" i="25"/>
  <c r="J106" i="25"/>
  <c r="I106" i="25"/>
  <c r="H106" i="25"/>
  <c r="G106" i="25"/>
  <c r="F106" i="25"/>
  <c r="E106" i="25"/>
  <c r="T105" i="25"/>
  <c r="S105" i="25"/>
  <c r="R105" i="25"/>
  <c r="Q105" i="25"/>
  <c r="P105" i="25"/>
  <c r="O105" i="25"/>
  <c r="J105" i="25"/>
  <c r="I105" i="25"/>
  <c r="H105" i="25"/>
  <c r="G105" i="25"/>
  <c r="F105" i="25"/>
  <c r="E105" i="25"/>
  <c r="T104" i="25"/>
  <c r="S104" i="25"/>
  <c r="R104" i="25"/>
  <c r="Q104" i="25"/>
  <c r="P104" i="25"/>
  <c r="O104" i="25"/>
  <c r="J104" i="25"/>
  <c r="I104" i="25"/>
  <c r="H104" i="25"/>
  <c r="G104" i="25"/>
  <c r="F104" i="25"/>
  <c r="E104" i="25"/>
  <c r="T103" i="25"/>
  <c r="S103" i="25"/>
  <c r="R103" i="25"/>
  <c r="Q103" i="25"/>
  <c r="P103" i="25"/>
  <c r="O103" i="25"/>
  <c r="J103" i="25"/>
  <c r="I103" i="25"/>
  <c r="H103" i="25"/>
  <c r="G103" i="25"/>
  <c r="F103" i="25"/>
  <c r="E103" i="25"/>
  <c r="T102" i="25"/>
  <c r="S102" i="25"/>
  <c r="R102" i="25"/>
  <c r="Q102" i="25"/>
  <c r="P102" i="25"/>
  <c r="O102" i="25"/>
  <c r="J102" i="25"/>
  <c r="I102" i="25"/>
  <c r="H102" i="25"/>
  <c r="G102" i="25"/>
  <c r="F102" i="25"/>
  <c r="E102" i="25"/>
  <c r="T101" i="25"/>
  <c r="S101" i="25"/>
  <c r="R101" i="25"/>
  <c r="Q101" i="25"/>
  <c r="P101" i="25"/>
  <c r="O101" i="25"/>
  <c r="J101" i="25"/>
  <c r="I101" i="25"/>
  <c r="H101" i="25"/>
  <c r="G101" i="25"/>
  <c r="F101" i="25"/>
  <c r="E101" i="25"/>
  <c r="T100" i="25"/>
  <c r="S100" i="25"/>
  <c r="R100" i="25"/>
  <c r="Q100" i="25"/>
  <c r="P100" i="25"/>
  <c r="O100" i="25"/>
  <c r="J100" i="25"/>
  <c r="I100" i="25"/>
  <c r="H100" i="25"/>
  <c r="G100" i="25"/>
  <c r="F100" i="25"/>
  <c r="E100" i="25"/>
  <c r="T99" i="25"/>
  <c r="S99" i="25"/>
  <c r="R99" i="25"/>
  <c r="Q99" i="25"/>
  <c r="P99" i="25"/>
  <c r="O99" i="25"/>
  <c r="J99" i="25"/>
  <c r="I99" i="25"/>
  <c r="H99" i="25"/>
  <c r="G99" i="25"/>
  <c r="F99" i="25"/>
  <c r="E99" i="25"/>
  <c r="T98" i="25"/>
  <c r="S98" i="25"/>
  <c r="R98" i="25"/>
  <c r="Q98" i="25"/>
  <c r="P98" i="25"/>
  <c r="O98" i="25"/>
  <c r="J98" i="25"/>
  <c r="I98" i="25"/>
  <c r="H98" i="25"/>
  <c r="G98" i="25"/>
  <c r="F98" i="25"/>
  <c r="E98" i="25"/>
  <c r="T97" i="25"/>
  <c r="S97" i="25"/>
  <c r="R97" i="25"/>
  <c r="Q97" i="25"/>
  <c r="P97" i="25"/>
  <c r="O97" i="25"/>
  <c r="J97" i="25"/>
  <c r="I97" i="25"/>
  <c r="H97" i="25"/>
  <c r="G97" i="25"/>
  <c r="F97" i="25"/>
  <c r="E97" i="25"/>
  <c r="T96" i="25"/>
  <c r="S96" i="25"/>
  <c r="R96" i="25"/>
  <c r="Q96" i="25"/>
  <c r="P96" i="25"/>
  <c r="O96" i="25"/>
  <c r="J96" i="25"/>
  <c r="I96" i="25"/>
  <c r="H96" i="25"/>
  <c r="G96" i="25"/>
  <c r="F96" i="25"/>
  <c r="E96" i="25"/>
  <c r="T95" i="25"/>
  <c r="S95" i="25"/>
  <c r="R95" i="25"/>
  <c r="Q95" i="25"/>
  <c r="P95" i="25"/>
  <c r="O95" i="25"/>
  <c r="J95" i="25"/>
  <c r="I95" i="25"/>
  <c r="H95" i="25"/>
  <c r="G95" i="25"/>
  <c r="F95" i="25"/>
  <c r="E95" i="25"/>
  <c r="T94" i="25"/>
  <c r="S94" i="25"/>
  <c r="R94" i="25"/>
  <c r="Q94" i="25"/>
  <c r="P94" i="25"/>
  <c r="O94" i="25"/>
  <c r="J94" i="25"/>
  <c r="I94" i="25"/>
  <c r="H94" i="25"/>
  <c r="G94" i="25"/>
  <c r="F94" i="25"/>
  <c r="E94" i="25"/>
  <c r="T93" i="25"/>
  <c r="S93" i="25"/>
  <c r="R93" i="25"/>
  <c r="Q93" i="25"/>
  <c r="P93" i="25"/>
  <c r="O93" i="25"/>
  <c r="J93" i="25"/>
  <c r="I93" i="25"/>
  <c r="H93" i="25"/>
  <c r="G93" i="25"/>
  <c r="F93" i="25"/>
  <c r="E93" i="25"/>
  <c r="T92" i="25"/>
  <c r="S92" i="25"/>
  <c r="R92" i="25"/>
  <c r="Q92" i="25"/>
  <c r="P92" i="25"/>
  <c r="O92" i="25"/>
  <c r="J92" i="25"/>
  <c r="I92" i="25"/>
  <c r="H92" i="25"/>
  <c r="G92" i="25"/>
  <c r="F92" i="25"/>
  <c r="E92" i="25"/>
  <c r="T91" i="25"/>
  <c r="S91" i="25"/>
  <c r="R91" i="25"/>
  <c r="Q91" i="25"/>
  <c r="P91" i="25"/>
  <c r="O91" i="25"/>
  <c r="J91" i="25"/>
  <c r="I91" i="25"/>
  <c r="H91" i="25"/>
  <c r="G91" i="25"/>
  <c r="F91" i="25"/>
  <c r="E91" i="25"/>
  <c r="T90" i="25"/>
  <c r="S90" i="25"/>
  <c r="R90" i="25"/>
  <c r="Q90" i="25"/>
  <c r="P90" i="25"/>
  <c r="O90" i="25"/>
  <c r="J90" i="25"/>
  <c r="I90" i="25"/>
  <c r="H90" i="25"/>
  <c r="G90" i="25"/>
  <c r="F90" i="25"/>
  <c r="E90" i="25"/>
  <c r="T89" i="25"/>
  <c r="S89" i="25"/>
  <c r="R89" i="25"/>
  <c r="Q89" i="25"/>
  <c r="P89" i="25"/>
  <c r="O89" i="25"/>
  <c r="J89" i="25"/>
  <c r="I89" i="25"/>
  <c r="H89" i="25"/>
  <c r="G89" i="25"/>
  <c r="F89" i="25"/>
  <c r="E89" i="25"/>
  <c r="T88" i="25"/>
  <c r="S88" i="25"/>
  <c r="R88" i="25"/>
  <c r="Q88" i="25"/>
  <c r="P88" i="25"/>
  <c r="O88" i="25"/>
  <c r="J88" i="25"/>
  <c r="I88" i="25"/>
  <c r="H88" i="25"/>
  <c r="G88" i="25"/>
  <c r="F88" i="25"/>
  <c r="E88" i="25"/>
  <c r="T87" i="25"/>
  <c r="S87" i="25"/>
  <c r="R87" i="25"/>
  <c r="Q87" i="25"/>
  <c r="P87" i="25"/>
  <c r="O87" i="25"/>
  <c r="J87" i="25"/>
  <c r="I87" i="25"/>
  <c r="H87" i="25"/>
  <c r="G87" i="25"/>
  <c r="F87" i="25"/>
  <c r="E87" i="25"/>
  <c r="T86" i="25"/>
  <c r="S86" i="25"/>
  <c r="R86" i="25"/>
  <c r="Q86" i="25"/>
  <c r="P86" i="25"/>
  <c r="O86" i="25"/>
  <c r="J86" i="25"/>
  <c r="I86" i="25"/>
  <c r="H86" i="25"/>
  <c r="G86" i="25"/>
  <c r="F86" i="25"/>
  <c r="E86" i="25"/>
  <c r="T85" i="25"/>
  <c r="S85" i="25"/>
  <c r="R85" i="25"/>
  <c r="Q85" i="25"/>
  <c r="P85" i="25"/>
  <c r="O85" i="25"/>
  <c r="J85" i="25"/>
  <c r="I85" i="25"/>
  <c r="H85" i="25"/>
  <c r="G85" i="25"/>
  <c r="F85" i="25"/>
  <c r="E85" i="25"/>
  <c r="T84" i="25"/>
  <c r="S84" i="25"/>
  <c r="R84" i="25"/>
  <c r="Q84" i="25"/>
  <c r="P84" i="25"/>
  <c r="O84" i="25"/>
  <c r="J84" i="25"/>
  <c r="I84" i="25"/>
  <c r="H84" i="25"/>
  <c r="G84" i="25"/>
  <c r="F84" i="25"/>
  <c r="E84" i="25"/>
  <c r="T83" i="25"/>
  <c r="S83" i="25"/>
  <c r="R83" i="25"/>
  <c r="Q83" i="25"/>
  <c r="P83" i="25"/>
  <c r="O83" i="25"/>
  <c r="J83" i="25"/>
  <c r="I83" i="25"/>
  <c r="H83" i="25"/>
  <c r="G83" i="25"/>
  <c r="F83" i="25"/>
  <c r="E83" i="25"/>
  <c r="T82" i="25"/>
  <c r="S82" i="25"/>
  <c r="R82" i="25"/>
  <c r="Q82" i="25"/>
  <c r="P82" i="25"/>
  <c r="O82" i="25"/>
  <c r="J82" i="25"/>
  <c r="I82" i="25"/>
  <c r="H82" i="25"/>
  <c r="G82" i="25"/>
  <c r="F82" i="25"/>
  <c r="E82" i="25"/>
  <c r="T81" i="25"/>
  <c r="S81" i="25"/>
  <c r="R81" i="25"/>
  <c r="Q81" i="25"/>
  <c r="P81" i="25"/>
  <c r="O81" i="25"/>
  <c r="J81" i="25"/>
  <c r="I81" i="25"/>
  <c r="H81" i="25"/>
  <c r="G81" i="25"/>
  <c r="F81" i="25"/>
  <c r="E81" i="25"/>
  <c r="T80" i="25"/>
  <c r="S80" i="25"/>
  <c r="R80" i="25"/>
  <c r="Q80" i="25"/>
  <c r="P80" i="25"/>
  <c r="O80" i="25"/>
  <c r="J80" i="25"/>
  <c r="I80" i="25"/>
  <c r="H80" i="25"/>
  <c r="G80" i="25"/>
  <c r="F80" i="25"/>
  <c r="E80" i="25"/>
  <c r="T79" i="25"/>
  <c r="S79" i="25"/>
  <c r="R79" i="25"/>
  <c r="Q79" i="25"/>
  <c r="P79" i="25"/>
  <c r="O79" i="25"/>
  <c r="J79" i="25"/>
  <c r="I79" i="25"/>
  <c r="H79" i="25"/>
  <c r="G79" i="25"/>
  <c r="F79" i="25"/>
  <c r="E79" i="25"/>
  <c r="T78" i="25"/>
  <c r="S78" i="25"/>
  <c r="R78" i="25"/>
  <c r="Q78" i="25"/>
  <c r="P78" i="25"/>
  <c r="O78" i="25"/>
  <c r="J78" i="25"/>
  <c r="I78" i="25"/>
  <c r="H78" i="25"/>
  <c r="G78" i="25"/>
  <c r="F78" i="25"/>
  <c r="E78" i="25"/>
  <c r="T77" i="25"/>
  <c r="S77" i="25"/>
  <c r="R77" i="25"/>
  <c r="Q77" i="25"/>
  <c r="P77" i="25"/>
  <c r="O77" i="25"/>
  <c r="J77" i="25"/>
  <c r="I77" i="25"/>
  <c r="H77" i="25"/>
  <c r="G77" i="25"/>
  <c r="F77" i="25"/>
  <c r="E77" i="25"/>
  <c r="T76" i="25"/>
  <c r="S76" i="25"/>
  <c r="R76" i="25"/>
  <c r="Q76" i="25"/>
  <c r="P76" i="25"/>
  <c r="O76" i="25"/>
  <c r="J76" i="25"/>
  <c r="I76" i="25"/>
  <c r="H76" i="25"/>
  <c r="G76" i="25"/>
  <c r="F76" i="25"/>
  <c r="E76" i="25"/>
  <c r="T75" i="25"/>
  <c r="S75" i="25"/>
  <c r="R75" i="25"/>
  <c r="Q75" i="25"/>
  <c r="P75" i="25"/>
  <c r="O75" i="25"/>
  <c r="J75" i="25"/>
  <c r="I75" i="25"/>
  <c r="H75" i="25"/>
  <c r="G75" i="25"/>
  <c r="F75" i="25"/>
  <c r="E75" i="25"/>
  <c r="T74" i="25"/>
  <c r="S74" i="25"/>
  <c r="R74" i="25"/>
  <c r="Q74" i="25"/>
  <c r="P74" i="25"/>
  <c r="O74" i="25"/>
  <c r="J74" i="25"/>
  <c r="I74" i="25"/>
  <c r="H74" i="25"/>
  <c r="G74" i="25"/>
  <c r="F74" i="25"/>
  <c r="E74" i="25"/>
  <c r="T73" i="25"/>
  <c r="S73" i="25"/>
  <c r="R73" i="25"/>
  <c r="Q73" i="25"/>
  <c r="P73" i="25"/>
  <c r="O73" i="25"/>
  <c r="J73" i="25"/>
  <c r="I73" i="25"/>
  <c r="H73" i="25"/>
  <c r="G73" i="25"/>
  <c r="F73" i="25"/>
  <c r="E73" i="25"/>
  <c r="T72" i="25"/>
  <c r="S72" i="25"/>
  <c r="R72" i="25"/>
  <c r="Q72" i="25"/>
  <c r="P72" i="25"/>
  <c r="O72" i="25"/>
  <c r="J72" i="25"/>
  <c r="I72" i="25"/>
  <c r="H72" i="25"/>
  <c r="G72" i="25"/>
  <c r="F72" i="25"/>
  <c r="E72" i="25"/>
  <c r="T71" i="25"/>
  <c r="S71" i="25"/>
  <c r="R71" i="25"/>
  <c r="Q71" i="25"/>
  <c r="P71" i="25"/>
  <c r="O71" i="25"/>
  <c r="J71" i="25"/>
  <c r="I71" i="25"/>
  <c r="H71" i="25"/>
  <c r="G71" i="25"/>
  <c r="F71" i="25"/>
  <c r="E71" i="25"/>
  <c r="T70" i="25"/>
  <c r="S70" i="25"/>
  <c r="R70" i="25"/>
  <c r="Q70" i="25"/>
  <c r="P70" i="25"/>
  <c r="O70" i="25"/>
  <c r="J70" i="25"/>
  <c r="I70" i="25"/>
  <c r="H70" i="25"/>
  <c r="G70" i="25"/>
  <c r="F70" i="25"/>
  <c r="E70" i="25"/>
  <c r="T69" i="25"/>
  <c r="S69" i="25"/>
  <c r="R69" i="25"/>
  <c r="Q69" i="25"/>
  <c r="P69" i="25"/>
  <c r="O69" i="25"/>
  <c r="J69" i="25"/>
  <c r="I69" i="25"/>
  <c r="H69" i="25"/>
  <c r="G69" i="25"/>
  <c r="F69" i="25"/>
  <c r="E69" i="25"/>
  <c r="T68" i="25"/>
  <c r="S68" i="25"/>
  <c r="R68" i="25"/>
  <c r="Q68" i="25"/>
  <c r="P68" i="25"/>
  <c r="O68" i="25"/>
  <c r="J68" i="25"/>
  <c r="I68" i="25"/>
  <c r="H68" i="25"/>
  <c r="G68" i="25"/>
  <c r="F68" i="25"/>
  <c r="E68" i="25"/>
  <c r="T67" i="25"/>
  <c r="S67" i="25"/>
  <c r="R67" i="25"/>
  <c r="Q67" i="25"/>
  <c r="P67" i="25"/>
  <c r="O67" i="25"/>
  <c r="J67" i="25"/>
  <c r="I67" i="25"/>
  <c r="H67" i="25"/>
  <c r="G67" i="25"/>
  <c r="F67" i="25"/>
  <c r="E67" i="25"/>
  <c r="T66" i="25"/>
  <c r="S66" i="25"/>
  <c r="R66" i="25"/>
  <c r="Q66" i="25"/>
  <c r="P66" i="25"/>
  <c r="O66" i="25"/>
  <c r="J66" i="25"/>
  <c r="I66" i="25"/>
  <c r="H66" i="25"/>
  <c r="G66" i="25"/>
  <c r="F66" i="25"/>
  <c r="E66" i="25"/>
  <c r="T65" i="25"/>
  <c r="S65" i="25"/>
  <c r="R65" i="25"/>
  <c r="Q65" i="25"/>
  <c r="P65" i="25"/>
  <c r="O65" i="25"/>
  <c r="J65" i="25"/>
  <c r="I65" i="25"/>
  <c r="H65" i="25"/>
  <c r="G65" i="25"/>
  <c r="F65" i="25"/>
  <c r="E65" i="25"/>
  <c r="T64" i="25"/>
  <c r="S64" i="25"/>
  <c r="R64" i="25"/>
  <c r="Q64" i="25"/>
  <c r="P64" i="25"/>
  <c r="O64" i="25"/>
  <c r="J64" i="25"/>
  <c r="I64" i="25"/>
  <c r="H64" i="25"/>
  <c r="G64" i="25"/>
  <c r="F64" i="25"/>
  <c r="E64" i="25"/>
  <c r="T63" i="25"/>
  <c r="S63" i="25"/>
  <c r="R63" i="25"/>
  <c r="Q63" i="25"/>
  <c r="P63" i="25"/>
  <c r="O63" i="25"/>
  <c r="J63" i="25"/>
  <c r="I63" i="25"/>
  <c r="H63" i="25"/>
  <c r="G63" i="25"/>
  <c r="F63" i="25"/>
  <c r="E63" i="25"/>
  <c r="T62" i="25"/>
  <c r="S62" i="25"/>
  <c r="R62" i="25"/>
  <c r="Q62" i="25"/>
  <c r="P62" i="25"/>
  <c r="O62" i="25"/>
  <c r="J62" i="25"/>
  <c r="I62" i="25"/>
  <c r="H62" i="25"/>
  <c r="G62" i="25"/>
  <c r="F62" i="25"/>
  <c r="E62" i="25"/>
  <c r="T61" i="25"/>
  <c r="S61" i="25"/>
  <c r="R61" i="25"/>
  <c r="Q61" i="25"/>
  <c r="P61" i="25"/>
  <c r="O61" i="25"/>
  <c r="J61" i="25"/>
  <c r="I61" i="25"/>
  <c r="H61" i="25"/>
  <c r="G61" i="25"/>
  <c r="F61" i="25"/>
  <c r="E61" i="25"/>
  <c r="T60" i="25"/>
  <c r="S60" i="25"/>
  <c r="R60" i="25"/>
  <c r="Q60" i="25"/>
  <c r="P60" i="25"/>
  <c r="O60" i="25"/>
  <c r="J60" i="25"/>
  <c r="I60" i="25"/>
  <c r="H60" i="25"/>
  <c r="G60" i="25"/>
  <c r="F60" i="25"/>
  <c r="E60" i="25"/>
  <c r="T59" i="25"/>
  <c r="S59" i="25"/>
  <c r="R59" i="25"/>
  <c r="Q59" i="25"/>
  <c r="P59" i="25"/>
  <c r="O59" i="25"/>
  <c r="J59" i="25"/>
  <c r="I59" i="25"/>
  <c r="H59" i="25"/>
  <c r="G59" i="25"/>
  <c r="F59" i="25"/>
  <c r="E59" i="25"/>
  <c r="T58" i="25"/>
  <c r="S58" i="25"/>
  <c r="R58" i="25"/>
  <c r="Q58" i="25"/>
  <c r="P58" i="25"/>
  <c r="O58" i="25"/>
  <c r="J58" i="25"/>
  <c r="I58" i="25"/>
  <c r="H58" i="25"/>
  <c r="G58" i="25"/>
  <c r="F58" i="25"/>
  <c r="E58" i="25"/>
  <c r="T57" i="25"/>
  <c r="S57" i="25"/>
  <c r="R57" i="25"/>
  <c r="Q57" i="25"/>
  <c r="P57" i="25"/>
  <c r="O57" i="25"/>
  <c r="J57" i="25"/>
  <c r="I57" i="25"/>
  <c r="H57" i="25"/>
  <c r="G57" i="25"/>
  <c r="F57" i="25"/>
  <c r="E57" i="25"/>
  <c r="T56" i="25"/>
  <c r="S56" i="25"/>
  <c r="R56" i="25"/>
  <c r="Q56" i="25"/>
  <c r="P56" i="25"/>
  <c r="O56" i="25"/>
  <c r="J56" i="25"/>
  <c r="I56" i="25"/>
  <c r="H56" i="25"/>
  <c r="G56" i="25"/>
  <c r="F56" i="25"/>
  <c r="E56" i="25"/>
  <c r="T55" i="25"/>
  <c r="S55" i="25"/>
  <c r="R55" i="25"/>
  <c r="Q55" i="25"/>
  <c r="P55" i="25"/>
  <c r="O55" i="25"/>
  <c r="J55" i="25"/>
  <c r="I55" i="25"/>
  <c r="H55" i="25"/>
  <c r="G55" i="25"/>
  <c r="F55" i="25"/>
  <c r="E55" i="25"/>
  <c r="T54" i="25"/>
  <c r="S54" i="25"/>
  <c r="R54" i="25"/>
  <c r="Q54" i="25"/>
  <c r="P54" i="25"/>
  <c r="O54" i="25"/>
  <c r="J54" i="25"/>
  <c r="I54" i="25"/>
  <c r="H54" i="25"/>
  <c r="G54" i="25"/>
  <c r="F54" i="25"/>
  <c r="E54" i="25"/>
  <c r="T53" i="25"/>
  <c r="S53" i="25"/>
  <c r="R53" i="25"/>
  <c r="Q53" i="25"/>
  <c r="P53" i="25"/>
  <c r="O53" i="25"/>
  <c r="J53" i="25"/>
  <c r="I53" i="25"/>
  <c r="H53" i="25"/>
  <c r="G53" i="25"/>
  <c r="F53" i="25"/>
  <c r="E53" i="25"/>
  <c r="T52" i="25"/>
  <c r="S52" i="25"/>
  <c r="R52" i="25"/>
  <c r="Q52" i="25"/>
  <c r="P52" i="25"/>
  <c r="O52" i="25"/>
  <c r="J52" i="25"/>
  <c r="I52" i="25"/>
  <c r="H52" i="25"/>
  <c r="G52" i="25"/>
  <c r="F52" i="25"/>
  <c r="E52" i="25"/>
  <c r="T51" i="25"/>
  <c r="S51" i="25"/>
  <c r="R51" i="25"/>
  <c r="Q51" i="25"/>
  <c r="P51" i="25"/>
  <c r="O51" i="25"/>
  <c r="J51" i="25"/>
  <c r="I51" i="25"/>
  <c r="H51" i="25"/>
  <c r="G51" i="25"/>
  <c r="F51" i="25"/>
  <c r="E51" i="25"/>
  <c r="T50" i="25"/>
  <c r="S50" i="25"/>
  <c r="R50" i="25"/>
  <c r="Q50" i="25"/>
  <c r="P50" i="25"/>
  <c r="O50" i="25"/>
  <c r="J50" i="25"/>
  <c r="I50" i="25"/>
  <c r="H50" i="25"/>
  <c r="G50" i="25"/>
  <c r="F50" i="25"/>
  <c r="E50" i="25"/>
  <c r="T49" i="25"/>
  <c r="S49" i="25"/>
  <c r="R49" i="25"/>
  <c r="Q49" i="25"/>
  <c r="P49" i="25"/>
  <c r="O49" i="25"/>
  <c r="J49" i="25"/>
  <c r="I49" i="25"/>
  <c r="H49" i="25"/>
  <c r="G49" i="25"/>
  <c r="F49" i="25"/>
  <c r="E49" i="25"/>
  <c r="T48" i="25"/>
  <c r="S48" i="25"/>
  <c r="R48" i="25"/>
  <c r="Q48" i="25"/>
  <c r="P48" i="25"/>
  <c r="O48" i="25"/>
  <c r="J48" i="25"/>
  <c r="I48" i="25"/>
  <c r="H48" i="25"/>
  <c r="G48" i="25"/>
  <c r="F48" i="25"/>
  <c r="E48" i="25"/>
  <c r="T47" i="25"/>
  <c r="S47" i="25"/>
  <c r="R47" i="25"/>
  <c r="Q47" i="25"/>
  <c r="P47" i="25"/>
  <c r="O47" i="25"/>
  <c r="J47" i="25"/>
  <c r="I47" i="25"/>
  <c r="H47" i="25"/>
  <c r="G47" i="25"/>
  <c r="F47" i="25"/>
  <c r="E47" i="25"/>
  <c r="T46" i="25"/>
  <c r="S46" i="25"/>
  <c r="R46" i="25"/>
  <c r="Q46" i="25"/>
  <c r="P46" i="25"/>
  <c r="O46" i="25"/>
  <c r="J46" i="25"/>
  <c r="I46" i="25"/>
  <c r="H46" i="25"/>
  <c r="G46" i="25"/>
  <c r="F46" i="25"/>
  <c r="E46" i="25"/>
  <c r="T45" i="25"/>
  <c r="S45" i="25"/>
  <c r="R45" i="25"/>
  <c r="Q45" i="25"/>
  <c r="P45" i="25"/>
  <c r="O45" i="25"/>
  <c r="J45" i="25"/>
  <c r="I45" i="25"/>
  <c r="H45" i="25"/>
  <c r="G45" i="25"/>
  <c r="F45" i="25"/>
  <c r="E45" i="25"/>
  <c r="T44" i="25"/>
  <c r="S44" i="25"/>
  <c r="R44" i="25"/>
  <c r="Q44" i="25"/>
  <c r="P44" i="25"/>
  <c r="O44" i="25"/>
  <c r="J44" i="25"/>
  <c r="I44" i="25"/>
  <c r="H44" i="25"/>
  <c r="G44" i="25"/>
  <c r="F44" i="25"/>
  <c r="E44" i="25"/>
  <c r="T43" i="25"/>
  <c r="S43" i="25"/>
  <c r="R43" i="25"/>
  <c r="Q43" i="25"/>
  <c r="P43" i="25"/>
  <c r="O43" i="25"/>
  <c r="J43" i="25"/>
  <c r="I43" i="25"/>
  <c r="H43" i="25"/>
  <c r="G43" i="25"/>
  <c r="F43" i="25"/>
  <c r="E43" i="25"/>
  <c r="T42" i="25"/>
  <c r="S42" i="25"/>
  <c r="R42" i="25"/>
  <c r="Q42" i="25"/>
  <c r="P42" i="25"/>
  <c r="O42" i="25"/>
  <c r="J42" i="25"/>
  <c r="I42" i="25"/>
  <c r="H42" i="25"/>
  <c r="G42" i="25"/>
  <c r="F42" i="25"/>
  <c r="E42" i="25"/>
  <c r="T41" i="25"/>
  <c r="S41" i="25"/>
  <c r="R41" i="25"/>
  <c r="Q41" i="25"/>
  <c r="P41" i="25"/>
  <c r="O41" i="25"/>
  <c r="J41" i="25"/>
  <c r="I41" i="25"/>
  <c r="H41" i="25"/>
  <c r="G41" i="25"/>
  <c r="F41" i="25"/>
  <c r="E41" i="25"/>
  <c r="T40" i="25"/>
  <c r="S40" i="25"/>
  <c r="R40" i="25"/>
  <c r="Q40" i="25"/>
  <c r="P40" i="25"/>
  <c r="O40" i="25"/>
  <c r="J40" i="25"/>
  <c r="I40" i="25"/>
  <c r="H40" i="25"/>
  <c r="G40" i="25"/>
  <c r="F40" i="25"/>
  <c r="E40" i="25"/>
  <c r="T39" i="25"/>
  <c r="S39" i="25"/>
  <c r="R39" i="25"/>
  <c r="Q39" i="25"/>
  <c r="P39" i="25"/>
  <c r="O39" i="25"/>
  <c r="J39" i="25"/>
  <c r="I39" i="25"/>
  <c r="H39" i="25"/>
  <c r="G39" i="25"/>
  <c r="F39" i="25"/>
  <c r="E39" i="25"/>
  <c r="T38" i="25"/>
  <c r="S38" i="25"/>
  <c r="R38" i="25"/>
  <c r="Q38" i="25"/>
  <c r="P38" i="25"/>
  <c r="O38" i="25"/>
  <c r="J38" i="25"/>
  <c r="I38" i="25"/>
  <c r="H38" i="25"/>
  <c r="G38" i="25"/>
  <c r="F38" i="25"/>
  <c r="E38" i="25"/>
  <c r="T37" i="25"/>
  <c r="S37" i="25"/>
  <c r="R37" i="25"/>
  <c r="Q37" i="25"/>
  <c r="P37" i="25"/>
  <c r="O37" i="25"/>
  <c r="J37" i="25"/>
  <c r="I37" i="25"/>
  <c r="H37" i="25"/>
  <c r="G37" i="25"/>
  <c r="F37" i="25"/>
  <c r="E37" i="25"/>
  <c r="T36" i="25"/>
  <c r="S36" i="25"/>
  <c r="R36" i="25"/>
  <c r="Q36" i="25"/>
  <c r="P36" i="25"/>
  <c r="O36" i="25"/>
  <c r="J36" i="25"/>
  <c r="I36" i="25"/>
  <c r="H36" i="25"/>
  <c r="G36" i="25"/>
  <c r="F36" i="25"/>
  <c r="E36" i="25"/>
  <c r="T35" i="25"/>
  <c r="S35" i="25"/>
  <c r="R35" i="25"/>
  <c r="Q35" i="25"/>
  <c r="P35" i="25"/>
  <c r="O35" i="25"/>
  <c r="J35" i="25"/>
  <c r="I35" i="25"/>
  <c r="H35" i="25"/>
  <c r="G35" i="25"/>
  <c r="F35" i="25"/>
  <c r="E35" i="25"/>
  <c r="T34" i="25"/>
  <c r="S34" i="25"/>
  <c r="R34" i="25"/>
  <c r="Q34" i="25"/>
  <c r="P34" i="25"/>
  <c r="O34" i="25"/>
  <c r="J34" i="25"/>
  <c r="I34" i="25"/>
  <c r="H34" i="25"/>
  <c r="G34" i="25"/>
  <c r="F34" i="25"/>
  <c r="E34" i="25"/>
  <c r="T33" i="25"/>
  <c r="S33" i="25"/>
  <c r="R33" i="25"/>
  <c r="Q33" i="25"/>
  <c r="P33" i="25"/>
  <c r="O33" i="25"/>
  <c r="J33" i="25"/>
  <c r="I33" i="25"/>
  <c r="H33" i="25"/>
  <c r="G33" i="25"/>
  <c r="F33" i="25"/>
  <c r="E33" i="25"/>
  <c r="T32" i="25"/>
  <c r="S32" i="25"/>
  <c r="R32" i="25"/>
  <c r="Q32" i="25"/>
  <c r="P32" i="25"/>
  <c r="O32" i="25"/>
  <c r="J32" i="25"/>
  <c r="I32" i="25"/>
  <c r="H32" i="25"/>
  <c r="G32" i="25"/>
  <c r="F32" i="25"/>
  <c r="E32" i="25"/>
  <c r="T31" i="25"/>
  <c r="S31" i="25"/>
  <c r="R31" i="25"/>
  <c r="Q31" i="25"/>
  <c r="P31" i="25"/>
  <c r="O31" i="25"/>
  <c r="J31" i="25"/>
  <c r="I31" i="25"/>
  <c r="H31" i="25"/>
  <c r="G31" i="25"/>
  <c r="F31" i="25"/>
  <c r="E31" i="25"/>
  <c r="T30" i="25"/>
  <c r="S30" i="25"/>
  <c r="R30" i="25"/>
  <c r="Q30" i="25"/>
  <c r="P30" i="25"/>
  <c r="O30" i="25"/>
  <c r="J30" i="25"/>
  <c r="I30" i="25"/>
  <c r="H30" i="25"/>
  <c r="G30" i="25"/>
  <c r="F30" i="25"/>
  <c r="E30" i="25"/>
  <c r="T29" i="25"/>
  <c r="S29" i="25"/>
  <c r="R29" i="25"/>
  <c r="Q29" i="25"/>
  <c r="P29" i="25"/>
  <c r="O29" i="25"/>
  <c r="J29" i="25"/>
  <c r="I29" i="25"/>
  <c r="H29" i="25"/>
  <c r="G29" i="25"/>
  <c r="F29" i="25"/>
  <c r="E29" i="25"/>
  <c r="T28" i="25"/>
  <c r="S28" i="25"/>
  <c r="R28" i="25"/>
  <c r="Q28" i="25"/>
  <c r="P28" i="25"/>
  <c r="O28" i="25"/>
  <c r="J28" i="25"/>
  <c r="I28" i="25"/>
  <c r="H28" i="25"/>
  <c r="G28" i="25"/>
  <c r="F28" i="25"/>
  <c r="E28" i="25"/>
  <c r="T27" i="25"/>
  <c r="S27" i="25"/>
  <c r="R27" i="25"/>
  <c r="Q27" i="25"/>
  <c r="P27" i="25"/>
  <c r="O27" i="25"/>
  <c r="J27" i="25"/>
  <c r="I27" i="25"/>
  <c r="H27" i="25"/>
  <c r="G27" i="25"/>
  <c r="F27" i="25"/>
  <c r="E27" i="25"/>
  <c r="T26" i="25"/>
  <c r="S26" i="25"/>
  <c r="R26" i="25"/>
  <c r="Q26" i="25"/>
  <c r="P26" i="25"/>
  <c r="O26" i="25"/>
  <c r="J26" i="25"/>
  <c r="I26" i="25"/>
  <c r="H26" i="25"/>
  <c r="G26" i="25"/>
  <c r="F26" i="25"/>
  <c r="E26" i="25"/>
  <c r="T25" i="25"/>
  <c r="S25" i="25"/>
  <c r="R25" i="25"/>
  <c r="Q25" i="25"/>
  <c r="P25" i="25"/>
  <c r="O25" i="25"/>
  <c r="J25" i="25"/>
  <c r="I25" i="25"/>
  <c r="H25" i="25"/>
  <c r="G25" i="25"/>
  <c r="F25" i="25"/>
  <c r="E25" i="25"/>
  <c r="T24" i="25"/>
  <c r="S24" i="25"/>
  <c r="R24" i="25"/>
  <c r="Q24" i="25"/>
  <c r="P24" i="25"/>
  <c r="O24" i="25"/>
  <c r="J24" i="25"/>
  <c r="I24" i="25"/>
  <c r="H24" i="25"/>
  <c r="G24" i="25"/>
  <c r="F24" i="25"/>
  <c r="E24" i="25"/>
  <c r="T23" i="25"/>
  <c r="S23" i="25"/>
  <c r="R23" i="25"/>
  <c r="Q23" i="25"/>
  <c r="P23" i="25"/>
  <c r="O23" i="25"/>
  <c r="J23" i="25"/>
  <c r="I23" i="25"/>
  <c r="H23" i="25"/>
  <c r="G23" i="25"/>
  <c r="F23" i="25"/>
  <c r="E23" i="25"/>
  <c r="T22" i="25"/>
  <c r="S22" i="25"/>
  <c r="R22" i="25"/>
  <c r="Q22" i="25"/>
  <c r="P22" i="25"/>
  <c r="O22" i="25"/>
  <c r="J22" i="25"/>
  <c r="I22" i="25"/>
  <c r="H22" i="25"/>
  <c r="G22" i="25"/>
  <c r="F22" i="25"/>
  <c r="E22" i="25"/>
  <c r="T21" i="25"/>
  <c r="S21" i="25"/>
  <c r="R21" i="25"/>
  <c r="Q21" i="25"/>
  <c r="P21" i="25"/>
  <c r="O21" i="25"/>
  <c r="J21" i="25"/>
  <c r="I21" i="25"/>
  <c r="H21" i="25"/>
  <c r="G21" i="25"/>
  <c r="F21" i="25"/>
  <c r="E21" i="25"/>
  <c r="T20" i="25"/>
  <c r="S20" i="25"/>
  <c r="R20" i="25"/>
  <c r="Q20" i="25"/>
  <c r="P20" i="25"/>
  <c r="O20" i="25"/>
  <c r="J20" i="25"/>
  <c r="I20" i="25"/>
  <c r="H20" i="25"/>
  <c r="G20" i="25"/>
  <c r="F20" i="25"/>
  <c r="E20" i="25"/>
  <c r="T19" i="25"/>
  <c r="S19" i="25"/>
  <c r="R19" i="25"/>
  <c r="Q19" i="25"/>
  <c r="P19" i="25"/>
  <c r="O19" i="25"/>
  <c r="J19" i="25"/>
  <c r="I19" i="25"/>
  <c r="H19" i="25"/>
  <c r="G19" i="25"/>
  <c r="F19" i="25"/>
  <c r="E19" i="25"/>
  <c r="T18" i="25"/>
  <c r="S18" i="25"/>
  <c r="R18" i="25"/>
  <c r="Q18" i="25"/>
  <c r="P18" i="25"/>
  <c r="O18" i="25"/>
  <c r="J18" i="25"/>
  <c r="I18" i="25"/>
  <c r="H18" i="25"/>
  <c r="G18" i="25"/>
  <c r="F18" i="25"/>
  <c r="E18" i="25"/>
  <c r="T17" i="25"/>
  <c r="S17" i="25"/>
  <c r="R17" i="25"/>
  <c r="Q17" i="25"/>
  <c r="P17" i="25"/>
  <c r="O17" i="25"/>
  <c r="J17" i="25"/>
  <c r="I17" i="25"/>
  <c r="H17" i="25"/>
  <c r="G17" i="25"/>
  <c r="F17" i="25"/>
  <c r="E17" i="25"/>
  <c r="T16" i="25"/>
  <c r="S16" i="25"/>
  <c r="R16" i="25"/>
  <c r="Q16" i="25"/>
  <c r="P16" i="25"/>
  <c r="O16" i="25"/>
  <c r="J16" i="25"/>
  <c r="I16" i="25"/>
  <c r="H16" i="25"/>
  <c r="G16" i="25"/>
  <c r="F16" i="25"/>
  <c r="E16" i="25"/>
  <c r="T15" i="25"/>
  <c r="S15" i="25"/>
  <c r="R15" i="25"/>
  <c r="Q15" i="25"/>
  <c r="P15" i="25"/>
  <c r="O15" i="25"/>
  <c r="J15" i="25"/>
  <c r="I15" i="25"/>
  <c r="H15" i="25"/>
  <c r="G15" i="25"/>
  <c r="F15" i="25"/>
  <c r="E15" i="25"/>
  <c r="T14" i="25"/>
  <c r="S14" i="25"/>
  <c r="R14" i="25"/>
  <c r="Q14" i="25"/>
  <c r="P14" i="25"/>
  <c r="O14" i="25"/>
  <c r="J14" i="25"/>
  <c r="I14" i="25"/>
  <c r="H14" i="25"/>
  <c r="G14" i="25"/>
  <c r="F14" i="25"/>
  <c r="E14" i="25"/>
  <c r="T13" i="25"/>
  <c r="S13" i="25"/>
  <c r="R13" i="25"/>
  <c r="Q13" i="25"/>
  <c r="P13" i="25"/>
  <c r="O13" i="25"/>
  <c r="J13" i="25"/>
  <c r="I13" i="25"/>
  <c r="H13" i="25"/>
  <c r="G13" i="25"/>
  <c r="F13" i="25"/>
  <c r="E13" i="25"/>
  <c r="T12" i="25"/>
  <c r="S12" i="25"/>
  <c r="R12" i="25"/>
  <c r="Q12" i="25"/>
  <c r="P12" i="25"/>
  <c r="O12" i="25"/>
  <c r="J12" i="25"/>
  <c r="I12" i="25"/>
  <c r="H12" i="25"/>
  <c r="G12" i="25"/>
  <c r="F12" i="25"/>
  <c r="E12" i="25"/>
  <c r="T11" i="25"/>
  <c r="S11" i="25"/>
  <c r="R11" i="25"/>
  <c r="Q11" i="25"/>
  <c r="P11" i="25"/>
  <c r="O11" i="25"/>
  <c r="J11" i="25"/>
  <c r="I11" i="25"/>
  <c r="H11" i="25"/>
  <c r="G11" i="25"/>
  <c r="F11" i="25"/>
  <c r="E11" i="25"/>
  <c r="T10" i="25"/>
  <c r="S10" i="25"/>
  <c r="R10" i="25"/>
  <c r="Q10" i="25"/>
  <c r="P10" i="25"/>
  <c r="O10" i="25"/>
  <c r="J10" i="25"/>
  <c r="I10" i="25"/>
  <c r="H10" i="25"/>
  <c r="G10" i="25"/>
  <c r="F10" i="25"/>
  <c r="E10" i="25"/>
  <c r="T9" i="25"/>
  <c r="S9" i="25"/>
  <c r="R9" i="25"/>
  <c r="Q9" i="25"/>
  <c r="P9" i="25"/>
  <c r="O9" i="25"/>
  <c r="J9" i="25"/>
  <c r="I9" i="25"/>
  <c r="H9" i="25"/>
  <c r="G9" i="25"/>
  <c r="F9" i="25"/>
  <c r="E9" i="25"/>
  <c r="T8" i="25"/>
  <c r="S8" i="25"/>
  <c r="R8" i="25"/>
  <c r="Q8" i="25"/>
  <c r="P8" i="25"/>
  <c r="O8" i="25"/>
  <c r="J8" i="25"/>
  <c r="I8" i="25"/>
  <c r="H8" i="25"/>
  <c r="G8" i="25"/>
  <c r="F8" i="25"/>
  <c r="E8" i="25"/>
  <c r="T7" i="25"/>
  <c r="S7" i="25"/>
  <c r="R7" i="25"/>
  <c r="Q7" i="25"/>
  <c r="P7" i="25"/>
  <c r="O7" i="25"/>
  <c r="J7" i="25"/>
  <c r="I7" i="25"/>
  <c r="H7" i="25"/>
  <c r="G7" i="25"/>
  <c r="F7" i="25"/>
  <c r="E7" i="25"/>
  <c r="T6" i="25"/>
  <c r="S6" i="25"/>
  <c r="R6" i="25"/>
  <c r="Q6" i="25"/>
  <c r="P6" i="25"/>
  <c r="O6" i="25"/>
  <c r="J6" i="25"/>
  <c r="I6" i="25"/>
  <c r="H6" i="25"/>
  <c r="G6" i="25"/>
  <c r="F6" i="25"/>
  <c r="E6" i="25"/>
  <c r="T5" i="25"/>
  <c r="S5" i="25"/>
  <c r="R5" i="25"/>
  <c r="Q5" i="25"/>
  <c r="P5" i="25"/>
  <c r="O5" i="25"/>
  <c r="J5" i="25"/>
  <c r="I5" i="25"/>
  <c r="H5" i="25"/>
  <c r="G5" i="25"/>
  <c r="F5" i="25"/>
  <c r="E5" i="25"/>
  <c r="T3" i="25"/>
  <c r="S3" i="25"/>
  <c r="R3" i="25"/>
  <c r="Q3" i="25"/>
  <c r="P3" i="25"/>
  <c r="J3" i="25"/>
  <c r="I3" i="25"/>
  <c r="H3" i="25"/>
  <c r="G3" i="25"/>
  <c r="F3" i="25"/>
  <c r="L205" i="24" l="1"/>
  <c r="F205" i="24"/>
  <c r="L204" i="24"/>
  <c r="F204" i="24"/>
  <c r="L203" i="24"/>
  <c r="F203" i="24"/>
  <c r="L202" i="24"/>
  <c r="F202" i="24"/>
  <c r="L201" i="24"/>
  <c r="F201" i="24"/>
  <c r="L200" i="24"/>
  <c r="F200" i="24"/>
  <c r="L199" i="24"/>
  <c r="F199" i="24"/>
  <c r="L198" i="24"/>
  <c r="F198" i="24"/>
  <c r="L197" i="24"/>
  <c r="F197" i="24"/>
  <c r="L196" i="24"/>
  <c r="F196" i="24"/>
  <c r="L195" i="24"/>
  <c r="F195" i="24"/>
  <c r="L194" i="24"/>
  <c r="F194" i="24"/>
  <c r="L193" i="24"/>
  <c r="F193" i="24"/>
  <c r="L192" i="24"/>
  <c r="F192" i="24"/>
  <c r="L191" i="24"/>
  <c r="F191" i="24"/>
  <c r="L190" i="24"/>
  <c r="F190" i="24"/>
  <c r="L189" i="24"/>
  <c r="F189" i="24"/>
  <c r="L188" i="24"/>
  <c r="F188" i="24"/>
  <c r="L187" i="24"/>
  <c r="F187" i="24"/>
  <c r="L186" i="24"/>
  <c r="F186" i="24"/>
  <c r="L185" i="24"/>
  <c r="F185" i="24"/>
  <c r="L184" i="24"/>
  <c r="F184" i="24"/>
  <c r="L183" i="24"/>
  <c r="F183" i="24"/>
  <c r="L182" i="24"/>
  <c r="F182" i="24"/>
  <c r="L181" i="24"/>
  <c r="F181" i="24"/>
  <c r="L180" i="24"/>
  <c r="F180" i="24"/>
  <c r="L179" i="24"/>
  <c r="F179" i="24"/>
  <c r="L178" i="24"/>
  <c r="F178" i="24"/>
  <c r="L177" i="24"/>
  <c r="F177" i="24"/>
  <c r="L176" i="24"/>
  <c r="F176" i="24"/>
  <c r="L175" i="24"/>
  <c r="F175" i="24"/>
  <c r="L174" i="24"/>
  <c r="F174" i="24"/>
  <c r="L173" i="24"/>
  <c r="F173" i="24"/>
  <c r="L172" i="24"/>
  <c r="F172" i="24"/>
  <c r="L171" i="24"/>
  <c r="F171" i="24"/>
  <c r="L170" i="24"/>
  <c r="F170" i="24"/>
  <c r="L169" i="24"/>
  <c r="F169" i="24"/>
  <c r="L168" i="24"/>
  <c r="F168" i="24"/>
  <c r="L167" i="24"/>
  <c r="F167" i="24"/>
  <c r="L166" i="24"/>
  <c r="F166" i="24"/>
  <c r="L165" i="24"/>
  <c r="F165" i="24"/>
  <c r="L164" i="24"/>
  <c r="F164" i="24"/>
  <c r="L163" i="24"/>
  <c r="F163" i="24"/>
  <c r="L162" i="24"/>
  <c r="F162" i="24"/>
  <c r="L161" i="24"/>
  <c r="F161" i="24"/>
  <c r="L160" i="24"/>
  <c r="F160" i="24"/>
  <c r="L159" i="24"/>
  <c r="F159" i="24"/>
  <c r="L158" i="24"/>
  <c r="F158" i="24"/>
  <c r="L157" i="24"/>
  <c r="F157" i="24"/>
  <c r="L156" i="24"/>
  <c r="F156" i="24"/>
  <c r="L155" i="24"/>
  <c r="F155" i="24"/>
  <c r="L154" i="24"/>
  <c r="F154" i="24"/>
  <c r="L153" i="24"/>
  <c r="F153" i="24"/>
  <c r="L152" i="24"/>
  <c r="F152" i="24"/>
  <c r="L151" i="24"/>
  <c r="F151" i="24"/>
  <c r="L150" i="24"/>
  <c r="F150" i="24"/>
  <c r="L149" i="24"/>
  <c r="F149" i="24"/>
  <c r="L148" i="24"/>
  <c r="F148" i="24"/>
  <c r="L147" i="24"/>
  <c r="F147" i="24"/>
  <c r="L146" i="24"/>
  <c r="F146" i="24"/>
  <c r="L145" i="24"/>
  <c r="F145" i="24"/>
  <c r="L144" i="24"/>
  <c r="F144" i="24"/>
  <c r="L143" i="24"/>
  <c r="F143" i="24"/>
  <c r="L142" i="24"/>
  <c r="F142" i="24"/>
  <c r="L141" i="24"/>
  <c r="F141" i="24"/>
  <c r="L140" i="24"/>
  <c r="F140" i="24"/>
  <c r="L139" i="24"/>
  <c r="F139" i="24"/>
  <c r="L138" i="24"/>
  <c r="F138" i="24"/>
  <c r="L137" i="24"/>
  <c r="F137" i="24"/>
  <c r="L136" i="24"/>
  <c r="F136" i="24"/>
  <c r="L135" i="24"/>
  <c r="F135" i="24"/>
  <c r="L134" i="24"/>
  <c r="F134" i="24"/>
  <c r="L133" i="24"/>
  <c r="F133" i="24"/>
  <c r="L132" i="24"/>
  <c r="F132" i="24"/>
  <c r="L131" i="24"/>
  <c r="F131" i="24"/>
  <c r="L130" i="24"/>
  <c r="F130" i="24"/>
  <c r="L129" i="24"/>
  <c r="F129" i="24"/>
  <c r="L128" i="24"/>
  <c r="F128" i="24"/>
  <c r="L127" i="24"/>
  <c r="F127" i="24"/>
  <c r="L126" i="24"/>
  <c r="F126" i="24"/>
  <c r="L125" i="24"/>
  <c r="F125" i="24"/>
  <c r="L124" i="24"/>
  <c r="F124" i="24"/>
  <c r="L123" i="24"/>
  <c r="F123" i="24"/>
  <c r="L122" i="24"/>
  <c r="F122" i="24"/>
  <c r="L121" i="24"/>
  <c r="F121" i="24"/>
  <c r="L120" i="24"/>
  <c r="F120" i="24"/>
  <c r="L119" i="24"/>
  <c r="F119" i="24"/>
  <c r="L118" i="24"/>
  <c r="F118" i="24"/>
  <c r="L117" i="24"/>
  <c r="F117" i="24"/>
  <c r="L116" i="24"/>
  <c r="F116" i="24"/>
  <c r="L115" i="24"/>
  <c r="F115" i="24"/>
  <c r="L114" i="24"/>
  <c r="F114" i="24"/>
  <c r="L113" i="24"/>
  <c r="F113" i="24"/>
  <c r="L112" i="24"/>
  <c r="F112" i="24"/>
  <c r="L111" i="24"/>
  <c r="F111" i="24"/>
  <c r="L110" i="24"/>
  <c r="F110" i="24"/>
  <c r="L109" i="24"/>
  <c r="F109" i="24"/>
  <c r="L108" i="24"/>
  <c r="F108" i="24"/>
  <c r="L107" i="24"/>
  <c r="F107" i="24"/>
  <c r="L106" i="24"/>
  <c r="F106" i="24"/>
  <c r="L105" i="24"/>
  <c r="F105" i="24"/>
  <c r="L104" i="24"/>
  <c r="F104" i="24"/>
  <c r="L103" i="24"/>
  <c r="F103" i="24"/>
  <c r="L102" i="24"/>
  <c r="F102" i="24"/>
  <c r="L101" i="24"/>
  <c r="F101" i="24"/>
  <c r="L100" i="24"/>
  <c r="F100" i="24"/>
  <c r="L99" i="24"/>
  <c r="F99" i="24"/>
  <c r="L98" i="24"/>
  <c r="F98" i="24"/>
  <c r="L97" i="24"/>
  <c r="F97" i="24"/>
  <c r="L96" i="24"/>
  <c r="F96" i="24"/>
  <c r="L95" i="24"/>
  <c r="F95" i="24"/>
  <c r="L94" i="24"/>
  <c r="F94" i="24"/>
  <c r="L93" i="24"/>
  <c r="F93" i="24"/>
  <c r="L92" i="24"/>
  <c r="F92" i="24"/>
  <c r="L91" i="24"/>
  <c r="F91" i="24"/>
  <c r="L90" i="24"/>
  <c r="F90" i="24"/>
  <c r="L89" i="24"/>
  <c r="F89" i="24"/>
  <c r="L88" i="24"/>
  <c r="F88" i="24"/>
  <c r="L87" i="24"/>
  <c r="F87" i="24"/>
  <c r="L86" i="24"/>
  <c r="F86" i="24"/>
  <c r="L85" i="24"/>
  <c r="F85" i="24"/>
  <c r="L84" i="24"/>
  <c r="F84" i="24"/>
  <c r="L83" i="24"/>
  <c r="F83" i="24"/>
  <c r="L82" i="24"/>
  <c r="F82" i="24"/>
  <c r="L81" i="24"/>
  <c r="F81" i="24"/>
  <c r="L80" i="24"/>
  <c r="F80" i="24"/>
  <c r="L79" i="24"/>
  <c r="F79" i="24"/>
  <c r="L78" i="24"/>
  <c r="F78" i="24"/>
  <c r="L77" i="24"/>
  <c r="F77" i="24"/>
  <c r="L76" i="24"/>
  <c r="F76" i="24"/>
  <c r="L75" i="24"/>
  <c r="F75" i="24"/>
  <c r="L74" i="24"/>
  <c r="F74" i="24"/>
  <c r="L73" i="24"/>
  <c r="F73" i="24"/>
  <c r="L72" i="24"/>
  <c r="F72" i="24"/>
  <c r="L71" i="24"/>
  <c r="F71" i="24"/>
  <c r="L70" i="24"/>
  <c r="F70" i="24"/>
  <c r="L69" i="24"/>
  <c r="F69" i="24"/>
  <c r="L68" i="24"/>
  <c r="F68" i="24"/>
  <c r="L67" i="24"/>
  <c r="F67" i="24"/>
  <c r="L66" i="24"/>
  <c r="F66" i="24"/>
  <c r="L65" i="24"/>
  <c r="F65" i="24"/>
  <c r="L64" i="24"/>
  <c r="F64" i="24"/>
  <c r="L63" i="24"/>
  <c r="F63" i="24"/>
  <c r="L62" i="24"/>
  <c r="F62" i="24"/>
  <c r="L61" i="24"/>
  <c r="F61" i="24"/>
  <c r="L60" i="24"/>
  <c r="F60" i="24"/>
  <c r="L59" i="24"/>
  <c r="F59" i="24"/>
  <c r="L58" i="24"/>
  <c r="F58" i="24"/>
  <c r="L57" i="24"/>
  <c r="F57" i="24"/>
  <c r="L56" i="24"/>
  <c r="F56" i="24"/>
  <c r="L55" i="24"/>
  <c r="F55" i="24"/>
  <c r="L54" i="24"/>
  <c r="F54" i="24"/>
  <c r="L53" i="24"/>
  <c r="F53" i="24"/>
  <c r="L52" i="24"/>
  <c r="F52" i="24"/>
  <c r="L51" i="24"/>
  <c r="F51" i="24"/>
  <c r="L50" i="24"/>
  <c r="F50" i="24"/>
  <c r="L49" i="24"/>
  <c r="F49" i="24"/>
  <c r="L48" i="24"/>
  <c r="F48" i="24"/>
  <c r="L47" i="24"/>
  <c r="F47" i="24"/>
  <c r="L46" i="24"/>
  <c r="F46" i="24"/>
  <c r="L45" i="24"/>
  <c r="F45" i="24"/>
  <c r="L44" i="24"/>
  <c r="F44" i="24"/>
  <c r="L43" i="24"/>
  <c r="F43" i="24"/>
  <c r="L42" i="24"/>
  <c r="F42" i="24"/>
  <c r="L41" i="24"/>
  <c r="F41" i="24"/>
  <c r="L40" i="24"/>
  <c r="F40" i="24"/>
  <c r="L39" i="24"/>
  <c r="F39" i="24"/>
  <c r="L38" i="24"/>
  <c r="F38" i="24"/>
  <c r="L37" i="24"/>
  <c r="F37" i="24"/>
  <c r="L36" i="24"/>
  <c r="F36" i="24"/>
  <c r="L35" i="24"/>
  <c r="F35" i="24"/>
  <c r="L34" i="24"/>
  <c r="F34" i="24"/>
  <c r="L33" i="24"/>
  <c r="F33" i="24"/>
  <c r="L32" i="24"/>
  <c r="F32" i="24"/>
  <c r="L31" i="24"/>
  <c r="F31" i="24"/>
  <c r="L30" i="24"/>
  <c r="F30" i="24"/>
  <c r="L29" i="24"/>
  <c r="F29" i="24"/>
  <c r="L28" i="24"/>
  <c r="F28" i="24"/>
  <c r="L27" i="24"/>
  <c r="F27" i="24"/>
  <c r="L26" i="24"/>
  <c r="F26" i="24"/>
  <c r="L25" i="24"/>
  <c r="F25" i="24"/>
  <c r="L24" i="24"/>
  <c r="F24" i="24"/>
  <c r="L23" i="24"/>
  <c r="F23" i="24"/>
  <c r="L22" i="24"/>
  <c r="F22" i="24"/>
  <c r="L21" i="24"/>
  <c r="F21" i="24"/>
  <c r="L20" i="24"/>
  <c r="F20" i="24"/>
  <c r="L19" i="24"/>
  <c r="F19" i="24"/>
  <c r="L18" i="24"/>
  <c r="F18" i="24"/>
  <c r="L17" i="24"/>
  <c r="F17" i="24"/>
  <c r="L16" i="24"/>
  <c r="F16" i="24"/>
  <c r="L15" i="24"/>
  <c r="F15" i="24"/>
  <c r="L14" i="24"/>
  <c r="F14" i="24"/>
  <c r="L13" i="24"/>
  <c r="F13" i="24"/>
  <c r="L12" i="24"/>
  <c r="F12" i="24"/>
  <c r="L11" i="24"/>
  <c r="F11" i="24"/>
  <c r="L10" i="24"/>
  <c r="F10" i="24"/>
  <c r="L9" i="24"/>
  <c r="F9" i="24"/>
  <c r="L8" i="24"/>
  <c r="F8" i="24"/>
  <c r="L7" i="24"/>
  <c r="F7" i="24"/>
  <c r="L6" i="24"/>
  <c r="F6" i="24"/>
  <c r="L5" i="24"/>
  <c r="F5" i="24"/>
  <c r="L3" i="24"/>
  <c r="F3" i="24"/>
  <c r="T205" i="19" l="1"/>
  <c r="T204" i="19"/>
  <c r="T203" i="19"/>
  <c r="T202" i="19"/>
  <c r="T201" i="19"/>
  <c r="T200" i="19"/>
  <c r="T199" i="19"/>
  <c r="T198" i="19"/>
  <c r="T197" i="19"/>
  <c r="T196" i="19"/>
  <c r="T195" i="19"/>
  <c r="T194" i="19"/>
  <c r="T193" i="19"/>
  <c r="T192" i="19"/>
  <c r="T191" i="19"/>
  <c r="T190" i="19"/>
  <c r="T189" i="19"/>
  <c r="T188" i="19"/>
  <c r="T187" i="19"/>
  <c r="T186" i="19"/>
  <c r="T185" i="19"/>
  <c r="T184" i="19"/>
  <c r="T183" i="19"/>
  <c r="T182" i="19"/>
  <c r="T181" i="19"/>
  <c r="T180" i="19"/>
  <c r="T179" i="19"/>
  <c r="T178" i="19"/>
  <c r="T177" i="19"/>
  <c r="T176" i="19"/>
  <c r="T175" i="19"/>
  <c r="T174" i="19"/>
  <c r="T173" i="19"/>
  <c r="T172" i="19"/>
  <c r="T171" i="19"/>
  <c r="T170" i="19"/>
  <c r="T169" i="19"/>
  <c r="T168" i="19"/>
  <c r="T167" i="19"/>
  <c r="T166" i="19"/>
  <c r="T165" i="19"/>
  <c r="T164" i="19"/>
  <c r="T163" i="19"/>
  <c r="T162" i="19"/>
  <c r="T161" i="19"/>
  <c r="T160" i="19"/>
  <c r="T159" i="19"/>
  <c r="T158" i="19"/>
  <c r="T157" i="19"/>
  <c r="T156" i="19"/>
  <c r="T155" i="19"/>
  <c r="T154" i="19"/>
  <c r="T153" i="19"/>
  <c r="T152" i="19"/>
  <c r="T151" i="19"/>
  <c r="T150" i="19"/>
  <c r="T149" i="19"/>
  <c r="T148" i="19"/>
  <c r="T147" i="19"/>
  <c r="T146" i="19"/>
  <c r="T145" i="19"/>
  <c r="T144" i="19"/>
  <c r="T143" i="19"/>
  <c r="T142" i="19"/>
  <c r="T141" i="19"/>
  <c r="T140" i="19"/>
  <c r="T139" i="19"/>
  <c r="T138" i="19"/>
  <c r="T137" i="19"/>
  <c r="T136" i="19"/>
  <c r="T135" i="19"/>
  <c r="T134" i="19"/>
  <c r="T133" i="19"/>
  <c r="T132" i="19"/>
  <c r="T131" i="19"/>
  <c r="T130" i="19"/>
  <c r="T129" i="19"/>
  <c r="T128" i="19"/>
  <c r="T127" i="19"/>
  <c r="T126" i="19"/>
  <c r="T125" i="19"/>
  <c r="T124" i="19"/>
  <c r="T123" i="19"/>
  <c r="T122" i="19"/>
  <c r="T121" i="19"/>
  <c r="T120" i="19"/>
  <c r="T119" i="19"/>
  <c r="T118" i="19"/>
  <c r="T117" i="19"/>
  <c r="T116" i="19"/>
  <c r="T115" i="19"/>
  <c r="T114" i="19"/>
  <c r="T113" i="19"/>
  <c r="T112" i="19"/>
  <c r="T111" i="19"/>
  <c r="T110" i="19"/>
  <c r="T109" i="19"/>
  <c r="T108" i="19"/>
  <c r="T107" i="19"/>
  <c r="T106" i="19"/>
  <c r="T105" i="19"/>
  <c r="T104" i="19"/>
  <c r="T103" i="19"/>
  <c r="T102" i="19"/>
  <c r="T101" i="19"/>
  <c r="T100" i="19"/>
  <c r="T99" i="19"/>
  <c r="T98" i="19"/>
  <c r="T97" i="19"/>
  <c r="T96" i="19"/>
  <c r="T95" i="19"/>
  <c r="T94" i="19"/>
  <c r="T93" i="19"/>
  <c r="T92" i="19"/>
  <c r="T91" i="19"/>
  <c r="T90" i="19"/>
  <c r="T89" i="19"/>
  <c r="T88" i="19"/>
  <c r="T87" i="19"/>
  <c r="T86" i="19"/>
  <c r="T85" i="19"/>
  <c r="T84" i="19"/>
  <c r="T83" i="19"/>
  <c r="T82" i="19"/>
  <c r="T81" i="19"/>
  <c r="T80" i="19"/>
  <c r="T79" i="19"/>
  <c r="T78" i="19"/>
  <c r="T77" i="19"/>
  <c r="T76" i="19"/>
  <c r="T75" i="19"/>
  <c r="T74" i="19"/>
  <c r="T73" i="19"/>
  <c r="T72" i="19"/>
  <c r="T71" i="19"/>
  <c r="T70" i="19"/>
  <c r="T69" i="19"/>
  <c r="T68" i="19"/>
  <c r="T67" i="19"/>
  <c r="T66" i="19"/>
  <c r="T65" i="19"/>
  <c r="T64" i="19"/>
  <c r="T63" i="19"/>
  <c r="T62" i="19"/>
  <c r="T61" i="19"/>
  <c r="T60" i="19"/>
  <c r="T59" i="19"/>
  <c r="T58" i="19"/>
  <c r="T57" i="19"/>
  <c r="T56" i="19"/>
  <c r="T55" i="19"/>
  <c r="T54" i="19"/>
  <c r="T53" i="19"/>
  <c r="T52" i="19"/>
  <c r="T51" i="19"/>
  <c r="T50" i="19"/>
  <c r="T49" i="19"/>
  <c r="T48" i="19"/>
  <c r="T47" i="19"/>
  <c r="T46" i="19"/>
  <c r="T45" i="19"/>
  <c r="T44" i="19"/>
  <c r="T43" i="19"/>
  <c r="T42" i="19"/>
  <c r="T41" i="19"/>
  <c r="T40" i="19"/>
  <c r="T39" i="19"/>
  <c r="T38" i="19"/>
  <c r="T37" i="19"/>
  <c r="T36" i="19"/>
  <c r="T35" i="19"/>
  <c r="T34" i="19"/>
  <c r="T33" i="19"/>
  <c r="T32" i="19"/>
  <c r="T31" i="19"/>
  <c r="T30" i="19"/>
  <c r="T29" i="19"/>
  <c r="T28" i="19"/>
  <c r="T27" i="19"/>
  <c r="T26" i="19"/>
  <c r="T25" i="19"/>
  <c r="T24" i="19"/>
  <c r="T23" i="19"/>
  <c r="T22" i="19"/>
  <c r="T21" i="19"/>
  <c r="T20" i="19"/>
  <c r="T19" i="19"/>
  <c r="T18" i="19"/>
  <c r="T17" i="19"/>
  <c r="T16" i="19"/>
  <c r="T15" i="19"/>
  <c r="T14" i="19"/>
  <c r="T13" i="19"/>
  <c r="T12" i="19"/>
  <c r="T11" i="19"/>
  <c r="T10" i="19"/>
  <c r="T9" i="19"/>
  <c r="T8" i="19"/>
  <c r="T7" i="19"/>
  <c r="T6" i="19"/>
  <c r="T5" i="19"/>
  <c r="T3" i="19"/>
  <c r="S205" i="19"/>
  <c r="R205" i="19"/>
  <c r="Q205" i="19"/>
  <c r="P205" i="19"/>
  <c r="O205" i="19"/>
  <c r="S204" i="19"/>
  <c r="R204" i="19"/>
  <c r="Q204" i="19"/>
  <c r="P204" i="19"/>
  <c r="O204" i="19"/>
  <c r="S203" i="19"/>
  <c r="R203" i="19"/>
  <c r="Q203" i="19"/>
  <c r="P203" i="19"/>
  <c r="O203" i="19"/>
  <c r="S202" i="19"/>
  <c r="R202" i="19"/>
  <c r="Q202" i="19"/>
  <c r="P202" i="19"/>
  <c r="O202" i="19"/>
  <c r="S201" i="19"/>
  <c r="R201" i="19"/>
  <c r="Q201" i="19"/>
  <c r="P201" i="19"/>
  <c r="O201" i="19"/>
  <c r="S200" i="19"/>
  <c r="R200" i="19"/>
  <c r="Q200" i="19"/>
  <c r="P200" i="19"/>
  <c r="O200" i="19"/>
  <c r="S199" i="19"/>
  <c r="R199" i="19"/>
  <c r="Q199" i="19"/>
  <c r="P199" i="19"/>
  <c r="O199" i="19"/>
  <c r="S198" i="19"/>
  <c r="R198" i="19"/>
  <c r="Q198" i="19"/>
  <c r="P198" i="19"/>
  <c r="O198" i="19"/>
  <c r="S197" i="19"/>
  <c r="R197" i="19"/>
  <c r="Q197" i="19"/>
  <c r="P197" i="19"/>
  <c r="O197" i="19"/>
  <c r="S196" i="19"/>
  <c r="R196" i="19"/>
  <c r="Q196" i="19"/>
  <c r="P196" i="19"/>
  <c r="O196" i="19"/>
  <c r="S195" i="19"/>
  <c r="R195" i="19"/>
  <c r="Q195" i="19"/>
  <c r="P195" i="19"/>
  <c r="O195" i="19"/>
  <c r="S194" i="19"/>
  <c r="R194" i="19"/>
  <c r="Q194" i="19"/>
  <c r="P194" i="19"/>
  <c r="O194" i="19"/>
  <c r="S193" i="19"/>
  <c r="R193" i="19"/>
  <c r="Q193" i="19"/>
  <c r="P193" i="19"/>
  <c r="O193" i="19"/>
  <c r="S192" i="19"/>
  <c r="R192" i="19"/>
  <c r="Q192" i="19"/>
  <c r="P192" i="19"/>
  <c r="O192" i="19"/>
  <c r="S191" i="19"/>
  <c r="R191" i="19"/>
  <c r="Q191" i="19"/>
  <c r="P191" i="19"/>
  <c r="O191" i="19"/>
  <c r="S190" i="19"/>
  <c r="R190" i="19"/>
  <c r="Q190" i="19"/>
  <c r="P190" i="19"/>
  <c r="O190" i="19"/>
  <c r="S189" i="19"/>
  <c r="R189" i="19"/>
  <c r="Q189" i="19"/>
  <c r="P189" i="19"/>
  <c r="O189" i="19"/>
  <c r="S188" i="19"/>
  <c r="R188" i="19"/>
  <c r="Q188" i="19"/>
  <c r="P188" i="19"/>
  <c r="O188" i="19"/>
  <c r="S187" i="19"/>
  <c r="R187" i="19"/>
  <c r="Q187" i="19"/>
  <c r="P187" i="19"/>
  <c r="O187" i="19"/>
  <c r="S186" i="19"/>
  <c r="R186" i="19"/>
  <c r="Q186" i="19"/>
  <c r="P186" i="19"/>
  <c r="O186" i="19"/>
  <c r="S185" i="19"/>
  <c r="R185" i="19"/>
  <c r="Q185" i="19"/>
  <c r="P185" i="19"/>
  <c r="O185" i="19"/>
  <c r="S184" i="19"/>
  <c r="R184" i="19"/>
  <c r="Q184" i="19"/>
  <c r="P184" i="19"/>
  <c r="O184" i="19"/>
  <c r="S183" i="19"/>
  <c r="R183" i="19"/>
  <c r="Q183" i="19"/>
  <c r="P183" i="19"/>
  <c r="O183" i="19"/>
  <c r="S182" i="19"/>
  <c r="R182" i="19"/>
  <c r="Q182" i="19"/>
  <c r="P182" i="19"/>
  <c r="O182" i="19"/>
  <c r="S181" i="19"/>
  <c r="R181" i="19"/>
  <c r="Q181" i="19"/>
  <c r="P181" i="19"/>
  <c r="O181" i="19"/>
  <c r="S180" i="19"/>
  <c r="R180" i="19"/>
  <c r="Q180" i="19"/>
  <c r="P180" i="19"/>
  <c r="O180" i="19"/>
  <c r="S179" i="19"/>
  <c r="R179" i="19"/>
  <c r="Q179" i="19"/>
  <c r="P179" i="19"/>
  <c r="O179" i="19"/>
  <c r="S178" i="19"/>
  <c r="R178" i="19"/>
  <c r="Q178" i="19"/>
  <c r="P178" i="19"/>
  <c r="O178" i="19"/>
  <c r="S177" i="19"/>
  <c r="R177" i="19"/>
  <c r="Q177" i="19"/>
  <c r="P177" i="19"/>
  <c r="O177" i="19"/>
  <c r="S176" i="19"/>
  <c r="R176" i="19"/>
  <c r="Q176" i="19"/>
  <c r="P176" i="19"/>
  <c r="O176" i="19"/>
  <c r="S175" i="19"/>
  <c r="R175" i="19"/>
  <c r="Q175" i="19"/>
  <c r="P175" i="19"/>
  <c r="O175" i="19"/>
  <c r="S174" i="19"/>
  <c r="R174" i="19"/>
  <c r="Q174" i="19"/>
  <c r="P174" i="19"/>
  <c r="O174" i="19"/>
  <c r="S173" i="19"/>
  <c r="R173" i="19"/>
  <c r="Q173" i="19"/>
  <c r="P173" i="19"/>
  <c r="O173" i="19"/>
  <c r="S172" i="19"/>
  <c r="R172" i="19"/>
  <c r="Q172" i="19"/>
  <c r="P172" i="19"/>
  <c r="O172" i="19"/>
  <c r="S171" i="19"/>
  <c r="R171" i="19"/>
  <c r="Q171" i="19"/>
  <c r="P171" i="19"/>
  <c r="O171" i="19"/>
  <c r="S170" i="19"/>
  <c r="R170" i="19"/>
  <c r="Q170" i="19"/>
  <c r="P170" i="19"/>
  <c r="O170" i="19"/>
  <c r="S169" i="19"/>
  <c r="R169" i="19"/>
  <c r="Q169" i="19"/>
  <c r="P169" i="19"/>
  <c r="O169" i="19"/>
  <c r="S168" i="19"/>
  <c r="R168" i="19"/>
  <c r="Q168" i="19"/>
  <c r="P168" i="19"/>
  <c r="O168" i="19"/>
  <c r="S167" i="19"/>
  <c r="R167" i="19"/>
  <c r="Q167" i="19"/>
  <c r="P167" i="19"/>
  <c r="O167" i="19"/>
  <c r="S166" i="19"/>
  <c r="R166" i="19"/>
  <c r="Q166" i="19"/>
  <c r="P166" i="19"/>
  <c r="O166" i="19"/>
  <c r="S165" i="19"/>
  <c r="R165" i="19"/>
  <c r="Q165" i="19"/>
  <c r="P165" i="19"/>
  <c r="O165" i="19"/>
  <c r="S164" i="19"/>
  <c r="R164" i="19"/>
  <c r="Q164" i="19"/>
  <c r="P164" i="19"/>
  <c r="O164" i="19"/>
  <c r="S163" i="19"/>
  <c r="R163" i="19"/>
  <c r="Q163" i="19"/>
  <c r="P163" i="19"/>
  <c r="O163" i="19"/>
  <c r="S162" i="19"/>
  <c r="R162" i="19"/>
  <c r="Q162" i="19"/>
  <c r="P162" i="19"/>
  <c r="O162" i="19"/>
  <c r="S161" i="19"/>
  <c r="R161" i="19"/>
  <c r="Q161" i="19"/>
  <c r="P161" i="19"/>
  <c r="O161" i="19"/>
  <c r="S160" i="19"/>
  <c r="R160" i="19"/>
  <c r="Q160" i="19"/>
  <c r="P160" i="19"/>
  <c r="O160" i="19"/>
  <c r="S159" i="19"/>
  <c r="R159" i="19"/>
  <c r="Q159" i="19"/>
  <c r="P159" i="19"/>
  <c r="O159" i="19"/>
  <c r="S158" i="19"/>
  <c r="R158" i="19"/>
  <c r="Q158" i="19"/>
  <c r="P158" i="19"/>
  <c r="O158" i="19"/>
  <c r="S157" i="19"/>
  <c r="R157" i="19"/>
  <c r="Q157" i="19"/>
  <c r="P157" i="19"/>
  <c r="O157" i="19"/>
  <c r="S156" i="19"/>
  <c r="R156" i="19"/>
  <c r="Q156" i="19"/>
  <c r="P156" i="19"/>
  <c r="O156" i="19"/>
  <c r="S155" i="19"/>
  <c r="R155" i="19"/>
  <c r="Q155" i="19"/>
  <c r="P155" i="19"/>
  <c r="O155" i="19"/>
  <c r="S154" i="19"/>
  <c r="R154" i="19"/>
  <c r="Q154" i="19"/>
  <c r="P154" i="19"/>
  <c r="O154" i="19"/>
  <c r="S153" i="19"/>
  <c r="R153" i="19"/>
  <c r="Q153" i="19"/>
  <c r="P153" i="19"/>
  <c r="O153" i="19"/>
  <c r="S152" i="19"/>
  <c r="R152" i="19"/>
  <c r="Q152" i="19"/>
  <c r="P152" i="19"/>
  <c r="O152" i="19"/>
  <c r="S151" i="19"/>
  <c r="R151" i="19"/>
  <c r="Q151" i="19"/>
  <c r="P151" i="19"/>
  <c r="O151" i="19"/>
  <c r="S150" i="19"/>
  <c r="R150" i="19"/>
  <c r="Q150" i="19"/>
  <c r="P150" i="19"/>
  <c r="O150" i="19"/>
  <c r="S149" i="19"/>
  <c r="R149" i="19"/>
  <c r="Q149" i="19"/>
  <c r="P149" i="19"/>
  <c r="O149" i="19"/>
  <c r="S148" i="19"/>
  <c r="R148" i="19"/>
  <c r="Q148" i="19"/>
  <c r="P148" i="19"/>
  <c r="O148" i="19"/>
  <c r="S147" i="19"/>
  <c r="R147" i="19"/>
  <c r="Q147" i="19"/>
  <c r="P147" i="19"/>
  <c r="O147" i="19"/>
  <c r="S146" i="19"/>
  <c r="R146" i="19"/>
  <c r="Q146" i="19"/>
  <c r="P146" i="19"/>
  <c r="O146" i="19"/>
  <c r="S145" i="19"/>
  <c r="R145" i="19"/>
  <c r="Q145" i="19"/>
  <c r="P145" i="19"/>
  <c r="O145" i="19"/>
  <c r="S144" i="19"/>
  <c r="R144" i="19"/>
  <c r="Q144" i="19"/>
  <c r="P144" i="19"/>
  <c r="O144" i="19"/>
  <c r="S143" i="19"/>
  <c r="R143" i="19"/>
  <c r="Q143" i="19"/>
  <c r="P143" i="19"/>
  <c r="O143" i="19"/>
  <c r="S142" i="19"/>
  <c r="R142" i="19"/>
  <c r="Q142" i="19"/>
  <c r="P142" i="19"/>
  <c r="O142" i="19"/>
  <c r="S141" i="19"/>
  <c r="R141" i="19"/>
  <c r="Q141" i="19"/>
  <c r="P141" i="19"/>
  <c r="O141" i="19"/>
  <c r="S140" i="19"/>
  <c r="R140" i="19"/>
  <c r="Q140" i="19"/>
  <c r="P140" i="19"/>
  <c r="O140" i="19"/>
  <c r="S139" i="19"/>
  <c r="R139" i="19"/>
  <c r="Q139" i="19"/>
  <c r="P139" i="19"/>
  <c r="O139" i="19"/>
  <c r="S138" i="19"/>
  <c r="R138" i="19"/>
  <c r="Q138" i="19"/>
  <c r="P138" i="19"/>
  <c r="O138" i="19"/>
  <c r="S137" i="19"/>
  <c r="R137" i="19"/>
  <c r="Q137" i="19"/>
  <c r="P137" i="19"/>
  <c r="O137" i="19"/>
  <c r="S136" i="19"/>
  <c r="R136" i="19"/>
  <c r="Q136" i="19"/>
  <c r="P136" i="19"/>
  <c r="O136" i="19"/>
  <c r="S135" i="19"/>
  <c r="R135" i="19"/>
  <c r="Q135" i="19"/>
  <c r="P135" i="19"/>
  <c r="O135" i="19"/>
  <c r="S134" i="19"/>
  <c r="R134" i="19"/>
  <c r="Q134" i="19"/>
  <c r="P134" i="19"/>
  <c r="O134" i="19"/>
  <c r="S133" i="19"/>
  <c r="R133" i="19"/>
  <c r="Q133" i="19"/>
  <c r="P133" i="19"/>
  <c r="O133" i="19"/>
  <c r="S132" i="19"/>
  <c r="R132" i="19"/>
  <c r="Q132" i="19"/>
  <c r="P132" i="19"/>
  <c r="O132" i="19"/>
  <c r="S131" i="19"/>
  <c r="R131" i="19"/>
  <c r="Q131" i="19"/>
  <c r="P131" i="19"/>
  <c r="O131" i="19"/>
  <c r="S130" i="19"/>
  <c r="R130" i="19"/>
  <c r="Q130" i="19"/>
  <c r="P130" i="19"/>
  <c r="O130" i="19"/>
  <c r="S129" i="19"/>
  <c r="R129" i="19"/>
  <c r="Q129" i="19"/>
  <c r="P129" i="19"/>
  <c r="O129" i="19"/>
  <c r="S128" i="19"/>
  <c r="R128" i="19"/>
  <c r="Q128" i="19"/>
  <c r="P128" i="19"/>
  <c r="O128" i="19"/>
  <c r="S127" i="19"/>
  <c r="R127" i="19"/>
  <c r="Q127" i="19"/>
  <c r="P127" i="19"/>
  <c r="O127" i="19"/>
  <c r="S126" i="19"/>
  <c r="R126" i="19"/>
  <c r="Q126" i="19"/>
  <c r="P126" i="19"/>
  <c r="O126" i="19"/>
  <c r="S125" i="19"/>
  <c r="R125" i="19"/>
  <c r="Q125" i="19"/>
  <c r="P125" i="19"/>
  <c r="O125" i="19"/>
  <c r="S124" i="19"/>
  <c r="R124" i="19"/>
  <c r="Q124" i="19"/>
  <c r="P124" i="19"/>
  <c r="O124" i="19"/>
  <c r="S123" i="19"/>
  <c r="R123" i="19"/>
  <c r="Q123" i="19"/>
  <c r="P123" i="19"/>
  <c r="O123" i="19"/>
  <c r="S122" i="19"/>
  <c r="R122" i="19"/>
  <c r="Q122" i="19"/>
  <c r="P122" i="19"/>
  <c r="O122" i="19"/>
  <c r="S121" i="19"/>
  <c r="R121" i="19"/>
  <c r="Q121" i="19"/>
  <c r="P121" i="19"/>
  <c r="O121" i="19"/>
  <c r="S120" i="19"/>
  <c r="R120" i="19"/>
  <c r="Q120" i="19"/>
  <c r="P120" i="19"/>
  <c r="O120" i="19"/>
  <c r="S119" i="19"/>
  <c r="R119" i="19"/>
  <c r="Q119" i="19"/>
  <c r="P119" i="19"/>
  <c r="O119" i="19"/>
  <c r="S118" i="19"/>
  <c r="R118" i="19"/>
  <c r="Q118" i="19"/>
  <c r="P118" i="19"/>
  <c r="O118" i="19"/>
  <c r="S117" i="19"/>
  <c r="R117" i="19"/>
  <c r="Q117" i="19"/>
  <c r="P117" i="19"/>
  <c r="O117" i="19"/>
  <c r="S116" i="19"/>
  <c r="R116" i="19"/>
  <c r="Q116" i="19"/>
  <c r="P116" i="19"/>
  <c r="O116" i="19"/>
  <c r="S115" i="19"/>
  <c r="R115" i="19"/>
  <c r="Q115" i="19"/>
  <c r="P115" i="19"/>
  <c r="O115" i="19"/>
  <c r="S114" i="19"/>
  <c r="R114" i="19"/>
  <c r="Q114" i="19"/>
  <c r="P114" i="19"/>
  <c r="O114" i="19"/>
  <c r="S113" i="19"/>
  <c r="R113" i="19"/>
  <c r="Q113" i="19"/>
  <c r="P113" i="19"/>
  <c r="O113" i="19"/>
  <c r="S112" i="19"/>
  <c r="R112" i="19"/>
  <c r="Q112" i="19"/>
  <c r="P112" i="19"/>
  <c r="O112" i="19"/>
  <c r="S111" i="19"/>
  <c r="R111" i="19"/>
  <c r="Q111" i="19"/>
  <c r="P111" i="19"/>
  <c r="O111" i="19"/>
  <c r="S110" i="19"/>
  <c r="R110" i="19"/>
  <c r="Q110" i="19"/>
  <c r="P110" i="19"/>
  <c r="O110" i="19"/>
  <c r="S109" i="19"/>
  <c r="R109" i="19"/>
  <c r="Q109" i="19"/>
  <c r="P109" i="19"/>
  <c r="O109" i="19"/>
  <c r="S108" i="19"/>
  <c r="R108" i="19"/>
  <c r="Q108" i="19"/>
  <c r="P108" i="19"/>
  <c r="O108" i="19"/>
  <c r="S107" i="19"/>
  <c r="R107" i="19"/>
  <c r="Q107" i="19"/>
  <c r="P107" i="19"/>
  <c r="O107" i="19"/>
  <c r="S106" i="19"/>
  <c r="R106" i="19"/>
  <c r="Q106" i="19"/>
  <c r="P106" i="19"/>
  <c r="O106" i="19"/>
  <c r="S105" i="19"/>
  <c r="R105" i="19"/>
  <c r="Q105" i="19"/>
  <c r="P105" i="19"/>
  <c r="O105" i="19"/>
  <c r="S104" i="19"/>
  <c r="R104" i="19"/>
  <c r="Q104" i="19"/>
  <c r="P104" i="19"/>
  <c r="O104" i="19"/>
  <c r="S103" i="19"/>
  <c r="R103" i="19"/>
  <c r="Q103" i="19"/>
  <c r="P103" i="19"/>
  <c r="O103" i="19"/>
  <c r="S102" i="19"/>
  <c r="R102" i="19"/>
  <c r="Q102" i="19"/>
  <c r="P102" i="19"/>
  <c r="O102" i="19"/>
  <c r="S101" i="19"/>
  <c r="R101" i="19"/>
  <c r="Q101" i="19"/>
  <c r="P101" i="19"/>
  <c r="O101" i="19"/>
  <c r="S100" i="19"/>
  <c r="R100" i="19"/>
  <c r="Q100" i="19"/>
  <c r="P100" i="19"/>
  <c r="O100" i="19"/>
  <c r="S99" i="19"/>
  <c r="R99" i="19"/>
  <c r="Q99" i="19"/>
  <c r="P99" i="19"/>
  <c r="O99" i="19"/>
  <c r="S98" i="19"/>
  <c r="R98" i="19"/>
  <c r="Q98" i="19"/>
  <c r="P98" i="19"/>
  <c r="O98" i="19"/>
  <c r="S97" i="19"/>
  <c r="R97" i="19"/>
  <c r="Q97" i="19"/>
  <c r="P97" i="19"/>
  <c r="O97" i="19"/>
  <c r="S96" i="19"/>
  <c r="R96" i="19"/>
  <c r="Q96" i="19"/>
  <c r="P96" i="19"/>
  <c r="O96" i="19"/>
  <c r="S95" i="19"/>
  <c r="R95" i="19"/>
  <c r="Q95" i="19"/>
  <c r="P95" i="19"/>
  <c r="O95" i="19"/>
  <c r="S94" i="19"/>
  <c r="R94" i="19"/>
  <c r="Q94" i="19"/>
  <c r="P94" i="19"/>
  <c r="O94" i="19"/>
  <c r="S93" i="19"/>
  <c r="R93" i="19"/>
  <c r="Q93" i="19"/>
  <c r="P93" i="19"/>
  <c r="O93" i="19"/>
  <c r="S92" i="19"/>
  <c r="R92" i="19"/>
  <c r="Q92" i="19"/>
  <c r="P92" i="19"/>
  <c r="O92" i="19"/>
  <c r="S91" i="19"/>
  <c r="R91" i="19"/>
  <c r="Q91" i="19"/>
  <c r="P91" i="19"/>
  <c r="O91" i="19"/>
  <c r="S90" i="19"/>
  <c r="R90" i="19"/>
  <c r="Q90" i="19"/>
  <c r="P90" i="19"/>
  <c r="O90" i="19"/>
  <c r="S89" i="19"/>
  <c r="R89" i="19"/>
  <c r="Q89" i="19"/>
  <c r="P89" i="19"/>
  <c r="O89" i="19"/>
  <c r="S88" i="19"/>
  <c r="R88" i="19"/>
  <c r="Q88" i="19"/>
  <c r="P88" i="19"/>
  <c r="O88" i="19"/>
  <c r="S87" i="19"/>
  <c r="R87" i="19"/>
  <c r="Q87" i="19"/>
  <c r="P87" i="19"/>
  <c r="O87" i="19"/>
  <c r="S86" i="19"/>
  <c r="R86" i="19"/>
  <c r="Q86" i="19"/>
  <c r="P86" i="19"/>
  <c r="O86" i="19"/>
  <c r="S85" i="19"/>
  <c r="R85" i="19"/>
  <c r="Q85" i="19"/>
  <c r="P85" i="19"/>
  <c r="O85" i="19"/>
  <c r="S84" i="19"/>
  <c r="R84" i="19"/>
  <c r="Q84" i="19"/>
  <c r="P84" i="19"/>
  <c r="O84" i="19"/>
  <c r="S83" i="19"/>
  <c r="R83" i="19"/>
  <c r="Q83" i="19"/>
  <c r="P83" i="19"/>
  <c r="O83" i="19"/>
  <c r="S82" i="19"/>
  <c r="R82" i="19"/>
  <c r="Q82" i="19"/>
  <c r="P82" i="19"/>
  <c r="O82" i="19"/>
  <c r="S81" i="19"/>
  <c r="R81" i="19"/>
  <c r="Q81" i="19"/>
  <c r="P81" i="19"/>
  <c r="O81" i="19"/>
  <c r="S80" i="19"/>
  <c r="R80" i="19"/>
  <c r="Q80" i="19"/>
  <c r="P80" i="19"/>
  <c r="O80" i="19"/>
  <c r="S79" i="19"/>
  <c r="R79" i="19"/>
  <c r="Q79" i="19"/>
  <c r="P79" i="19"/>
  <c r="O79" i="19"/>
  <c r="S78" i="19"/>
  <c r="R78" i="19"/>
  <c r="Q78" i="19"/>
  <c r="P78" i="19"/>
  <c r="O78" i="19"/>
  <c r="S77" i="19"/>
  <c r="R77" i="19"/>
  <c r="Q77" i="19"/>
  <c r="P77" i="19"/>
  <c r="O77" i="19"/>
  <c r="S76" i="19"/>
  <c r="R76" i="19"/>
  <c r="Q76" i="19"/>
  <c r="P76" i="19"/>
  <c r="O76" i="19"/>
  <c r="S75" i="19"/>
  <c r="R75" i="19"/>
  <c r="Q75" i="19"/>
  <c r="P75" i="19"/>
  <c r="O75" i="19"/>
  <c r="S74" i="19"/>
  <c r="R74" i="19"/>
  <c r="Q74" i="19"/>
  <c r="P74" i="19"/>
  <c r="O74" i="19"/>
  <c r="S73" i="19"/>
  <c r="R73" i="19"/>
  <c r="Q73" i="19"/>
  <c r="P73" i="19"/>
  <c r="O73" i="19"/>
  <c r="S72" i="19"/>
  <c r="R72" i="19"/>
  <c r="Q72" i="19"/>
  <c r="P72" i="19"/>
  <c r="O72" i="19"/>
  <c r="S71" i="19"/>
  <c r="R71" i="19"/>
  <c r="Q71" i="19"/>
  <c r="P71" i="19"/>
  <c r="O71" i="19"/>
  <c r="S70" i="19"/>
  <c r="R70" i="19"/>
  <c r="Q70" i="19"/>
  <c r="P70" i="19"/>
  <c r="O70" i="19"/>
  <c r="S69" i="19"/>
  <c r="R69" i="19"/>
  <c r="Q69" i="19"/>
  <c r="P69" i="19"/>
  <c r="O69" i="19"/>
  <c r="S68" i="19"/>
  <c r="R68" i="19"/>
  <c r="Q68" i="19"/>
  <c r="P68" i="19"/>
  <c r="O68" i="19"/>
  <c r="S67" i="19"/>
  <c r="R67" i="19"/>
  <c r="Q67" i="19"/>
  <c r="P67" i="19"/>
  <c r="O67" i="19"/>
  <c r="S66" i="19"/>
  <c r="R66" i="19"/>
  <c r="Q66" i="19"/>
  <c r="P66" i="19"/>
  <c r="O66" i="19"/>
  <c r="S65" i="19"/>
  <c r="R65" i="19"/>
  <c r="Q65" i="19"/>
  <c r="P65" i="19"/>
  <c r="O65" i="19"/>
  <c r="S64" i="19"/>
  <c r="R64" i="19"/>
  <c r="Q64" i="19"/>
  <c r="P64" i="19"/>
  <c r="O64" i="19"/>
  <c r="S63" i="19"/>
  <c r="R63" i="19"/>
  <c r="Q63" i="19"/>
  <c r="P63" i="19"/>
  <c r="O63" i="19"/>
  <c r="S62" i="19"/>
  <c r="R62" i="19"/>
  <c r="Q62" i="19"/>
  <c r="P62" i="19"/>
  <c r="O62" i="19"/>
  <c r="S61" i="19"/>
  <c r="R61" i="19"/>
  <c r="Q61" i="19"/>
  <c r="P61" i="19"/>
  <c r="O61" i="19"/>
  <c r="S60" i="19"/>
  <c r="R60" i="19"/>
  <c r="Q60" i="19"/>
  <c r="P60" i="19"/>
  <c r="O60" i="19"/>
  <c r="S59" i="19"/>
  <c r="R59" i="19"/>
  <c r="Q59" i="19"/>
  <c r="P59" i="19"/>
  <c r="O59" i="19"/>
  <c r="S58" i="19"/>
  <c r="R58" i="19"/>
  <c r="Q58" i="19"/>
  <c r="P58" i="19"/>
  <c r="O58" i="19"/>
  <c r="S57" i="19"/>
  <c r="R57" i="19"/>
  <c r="Q57" i="19"/>
  <c r="P57" i="19"/>
  <c r="O57" i="19"/>
  <c r="S56" i="19"/>
  <c r="R56" i="19"/>
  <c r="Q56" i="19"/>
  <c r="P56" i="19"/>
  <c r="O56" i="19"/>
  <c r="S55" i="19"/>
  <c r="R55" i="19"/>
  <c r="Q55" i="19"/>
  <c r="P55" i="19"/>
  <c r="O55" i="19"/>
  <c r="S54" i="19"/>
  <c r="R54" i="19"/>
  <c r="Q54" i="19"/>
  <c r="P54" i="19"/>
  <c r="O54" i="19"/>
  <c r="S53" i="19"/>
  <c r="R53" i="19"/>
  <c r="Q53" i="19"/>
  <c r="P53" i="19"/>
  <c r="O53" i="19"/>
  <c r="S52" i="19"/>
  <c r="R52" i="19"/>
  <c r="Q52" i="19"/>
  <c r="P52" i="19"/>
  <c r="O52" i="19"/>
  <c r="S51" i="19"/>
  <c r="R51" i="19"/>
  <c r="Q51" i="19"/>
  <c r="P51" i="19"/>
  <c r="O51" i="19"/>
  <c r="S50" i="19"/>
  <c r="R50" i="19"/>
  <c r="Q50" i="19"/>
  <c r="P50" i="19"/>
  <c r="O50" i="19"/>
  <c r="S49" i="19"/>
  <c r="R49" i="19"/>
  <c r="Q49" i="19"/>
  <c r="P49" i="19"/>
  <c r="O49" i="19"/>
  <c r="S48" i="19"/>
  <c r="R48" i="19"/>
  <c r="Q48" i="19"/>
  <c r="P48" i="19"/>
  <c r="O48" i="19"/>
  <c r="S47" i="19"/>
  <c r="R47" i="19"/>
  <c r="Q47" i="19"/>
  <c r="P47" i="19"/>
  <c r="O47" i="19"/>
  <c r="S46" i="19"/>
  <c r="R46" i="19"/>
  <c r="Q46" i="19"/>
  <c r="P46" i="19"/>
  <c r="O46" i="19"/>
  <c r="S45" i="19"/>
  <c r="R45" i="19"/>
  <c r="Q45" i="19"/>
  <c r="P45" i="19"/>
  <c r="O45" i="19"/>
  <c r="S44" i="19"/>
  <c r="R44" i="19"/>
  <c r="Q44" i="19"/>
  <c r="P44" i="19"/>
  <c r="O44" i="19"/>
  <c r="S43" i="19"/>
  <c r="R43" i="19"/>
  <c r="Q43" i="19"/>
  <c r="P43" i="19"/>
  <c r="O43" i="19"/>
  <c r="S42" i="19"/>
  <c r="R42" i="19"/>
  <c r="Q42" i="19"/>
  <c r="P42" i="19"/>
  <c r="O42" i="19"/>
  <c r="S41" i="19"/>
  <c r="R41" i="19"/>
  <c r="Q41" i="19"/>
  <c r="P41" i="19"/>
  <c r="O41" i="19"/>
  <c r="S40" i="19"/>
  <c r="R40" i="19"/>
  <c r="Q40" i="19"/>
  <c r="P40" i="19"/>
  <c r="O40" i="19"/>
  <c r="S39" i="19"/>
  <c r="R39" i="19"/>
  <c r="Q39" i="19"/>
  <c r="P39" i="19"/>
  <c r="O39" i="19"/>
  <c r="S38" i="19"/>
  <c r="R38" i="19"/>
  <c r="Q38" i="19"/>
  <c r="P38" i="19"/>
  <c r="O38" i="19"/>
  <c r="S37" i="19"/>
  <c r="R37" i="19"/>
  <c r="Q37" i="19"/>
  <c r="P37" i="19"/>
  <c r="O37" i="19"/>
  <c r="S36" i="19"/>
  <c r="R36" i="19"/>
  <c r="Q36" i="19"/>
  <c r="P36" i="19"/>
  <c r="O36" i="19"/>
  <c r="S35" i="19"/>
  <c r="R35" i="19"/>
  <c r="Q35" i="19"/>
  <c r="P35" i="19"/>
  <c r="O35" i="19"/>
  <c r="S34" i="19"/>
  <c r="R34" i="19"/>
  <c r="Q34" i="19"/>
  <c r="P34" i="19"/>
  <c r="O34" i="19"/>
  <c r="S33" i="19"/>
  <c r="R33" i="19"/>
  <c r="Q33" i="19"/>
  <c r="P33" i="19"/>
  <c r="O33" i="19"/>
  <c r="S32" i="19"/>
  <c r="R32" i="19"/>
  <c r="Q32" i="19"/>
  <c r="P32" i="19"/>
  <c r="O32" i="19"/>
  <c r="S31" i="19"/>
  <c r="R31" i="19"/>
  <c r="Q31" i="19"/>
  <c r="P31" i="19"/>
  <c r="O31" i="19"/>
  <c r="S30" i="19"/>
  <c r="R30" i="19"/>
  <c r="Q30" i="19"/>
  <c r="P30" i="19"/>
  <c r="O30" i="19"/>
  <c r="S29" i="19"/>
  <c r="R29" i="19"/>
  <c r="Q29" i="19"/>
  <c r="P29" i="19"/>
  <c r="O29" i="19"/>
  <c r="S28" i="19"/>
  <c r="R28" i="19"/>
  <c r="Q28" i="19"/>
  <c r="P28" i="19"/>
  <c r="O28" i="19"/>
  <c r="S27" i="19"/>
  <c r="R27" i="19"/>
  <c r="Q27" i="19"/>
  <c r="P27" i="19"/>
  <c r="O27" i="19"/>
  <c r="S26" i="19"/>
  <c r="R26" i="19"/>
  <c r="Q26" i="19"/>
  <c r="P26" i="19"/>
  <c r="O26" i="19"/>
  <c r="S25" i="19"/>
  <c r="R25" i="19"/>
  <c r="Q25" i="19"/>
  <c r="P25" i="19"/>
  <c r="O25" i="19"/>
  <c r="S24" i="19"/>
  <c r="R24" i="19"/>
  <c r="Q24" i="19"/>
  <c r="P24" i="19"/>
  <c r="O24" i="19"/>
  <c r="S23" i="19"/>
  <c r="R23" i="19"/>
  <c r="Q23" i="19"/>
  <c r="P23" i="19"/>
  <c r="O23" i="19"/>
  <c r="S22" i="19"/>
  <c r="R22" i="19"/>
  <c r="Q22" i="19"/>
  <c r="P22" i="19"/>
  <c r="O22" i="19"/>
  <c r="S21" i="19"/>
  <c r="R21" i="19"/>
  <c r="Q21" i="19"/>
  <c r="P21" i="19"/>
  <c r="O21" i="19"/>
  <c r="S20" i="19"/>
  <c r="R20" i="19"/>
  <c r="Q20" i="19"/>
  <c r="P20" i="19"/>
  <c r="O20" i="19"/>
  <c r="S19" i="19"/>
  <c r="R19" i="19"/>
  <c r="Q19" i="19"/>
  <c r="P19" i="19"/>
  <c r="O19" i="19"/>
  <c r="S18" i="19"/>
  <c r="R18" i="19"/>
  <c r="Q18" i="19"/>
  <c r="P18" i="19"/>
  <c r="O18" i="19"/>
  <c r="S17" i="19"/>
  <c r="R17" i="19"/>
  <c r="Q17" i="19"/>
  <c r="P17" i="19"/>
  <c r="O17" i="19"/>
  <c r="S16" i="19"/>
  <c r="R16" i="19"/>
  <c r="Q16" i="19"/>
  <c r="P16" i="19"/>
  <c r="O16" i="19"/>
  <c r="S15" i="19"/>
  <c r="R15" i="19"/>
  <c r="Q15" i="19"/>
  <c r="P15" i="19"/>
  <c r="O15" i="19"/>
  <c r="S14" i="19"/>
  <c r="R14" i="19"/>
  <c r="Q14" i="19"/>
  <c r="P14" i="19"/>
  <c r="O14" i="19"/>
  <c r="S13" i="19"/>
  <c r="R13" i="19"/>
  <c r="Q13" i="19"/>
  <c r="P13" i="19"/>
  <c r="O13" i="19"/>
  <c r="S12" i="19"/>
  <c r="R12" i="19"/>
  <c r="Q12" i="19"/>
  <c r="P12" i="19"/>
  <c r="O12" i="19"/>
  <c r="S11" i="19"/>
  <c r="R11" i="19"/>
  <c r="Q11" i="19"/>
  <c r="P11" i="19"/>
  <c r="O11" i="19"/>
  <c r="S10" i="19"/>
  <c r="R10" i="19"/>
  <c r="Q10" i="19"/>
  <c r="P10" i="19"/>
  <c r="O10" i="19"/>
  <c r="S9" i="19"/>
  <c r="R9" i="19"/>
  <c r="Q9" i="19"/>
  <c r="P9" i="19"/>
  <c r="O9" i="19"/>
  <c r="S8" i="19"/>
  <c r="R8" i="19"/>
  <c r="Q8" i="19"/>
  <c r="P8" i="19"/>
  <c r="O8" i="19"/>
  <c r="S7" i="19"/>
  <c r="R7" i="19"/>
  <c r="Q7" i="19"/>
  <c r="P7" i="19"/>
  <c r="O7" i="19"/>
  <c r="S6" i="19"/>
  <c r="R6" i="19"/>
  <c r="Q6" i="19"/>
  <c r="P6" i="19"/>
  <c r="O6" i="19"/>
  <c r="S5" i="19"/>
  <c r="R5" i="19"/>
  <c r="Q5" i="19"/>
  <c r="P5" i="19"/>
  <c r="O5" i="19"/>
  <c r="S3" i="19"/>
  <c r="R3" i="19"/>
  <c r="Q3" i="19"/>
  <c r="P3" i="19"/>
  <c r="J205" i="19"/>
  <c r="I205" i="19"/>
  <c r="H205" i="19"/>
  <c r="G205" i="19"/>
  <c r="F205" i="19"/>
  <c r="J204" i="19"/>
  <c r="I204" i="19"/>
  <c r="H204" i="19"/>
  <c r="G204" i="19"/>
  <c r="F204" i="19"/>
  <c r="J203" i="19"/>
  <c r="I203" i="19"/>
  <c r="H203" i="19"/>
  <c r="G203" i="19"/>
  <c r="F203" i="19"/>
  <c r="J202" i="19"/>
  <c r="I202" i="19"/>
  <c r="H202" i="19"/>
  <c r="G202" i="19"/>
  <c r="F202" i="19"/>
  <c r="J201" i="19"/>
  <c r="I201" i="19"/>
  <c r="H201" i="19"/>
  <c r="G201" i="19"/>
  <c r="F201" i="19"/>
  <c r="J200" i="19"/>
  <c r="I200" i="19"/>
  <c r="H200" i="19"/>
  <c r="G200" i="19"/>
  <c r="F200" i="19"/>
  <c r="J199" i="19"/>
  <c r="I199" i="19"/>
  <c r="H199" i="19"/>
  <c r="G199" i="19"/>
  <c r="F199" i="19"/>
  <c r="J198" i="19"/>
  <c r="I198" i="19"/>
  <c r="H198" i="19"/>
  <c r="G198" i="19"/>
  <c r="F198" i="19"/>
  <c r="J197" i="19"/>
  <c r="I197" i="19"/>
  <c r="H197" i="19"/>
  <c r="G197" i="19"/>
  <c r="F197" i="19"/>
  <c r="J196" i="19"/>
  <c r="I196" i="19"/>
  <c r="H196" i="19"/>
  <c r="G196" i="19"/>
  <c r="F196" i="19"/>
  <c r="J195" i="19"/>
  <c r="I195" i="19"/>
  <c r="H195" i="19"/>
  <c r="G195" i="19"/>
  <c r="F195" i="19"/>
  <c r="J194" i="19"/>
  <c r="I194" i="19"/>
  <c r="H194" i="19"/>
  <c r="G194" i="19"/>
  <c r="F194" i="19"/>
  <c r="J193" i="19"/>
  <c r="I193" i="19"/>
  <c r="H193" i="19"/>
  <c r="G193" i="19"/>
  <c r="F193" i="19"/>
  <c r="J192" i="19"/>
  <c r="I192" i="19"/>
  <c r="H192" i="19"/>
  <c r="G192" i="19"/>
  <c r="F192" i="19"/>
  <c r="J191" i="19"/>
  <c r="I191" i="19"/>
  <c r="H191" i="19"/>
  <c r="G191" i="19"/>
  <c r="F191" i="19"/>
  <c r="J190" i="19"/>
  <c r="I190" i="19"/>
  <c r="H190" i="19"/>
  <c r="G190" i="19"/>
  <c r="F190" i="19"/>
  <c r="J189" i="19"/>
  <c r="I189" i="19"/>
  <c r="H189" i="19"/>
  <c r="G189" i="19"/>
  <c r="F189" i="19"/>
  <c r="J188" i="19"/>
  <c r="I188" i="19"/>
  <c r="H188" i="19"/>
  <c r="G188" i="19"/>
  <c r="F188" i="19"/>
  <c r="J187" i="19"/>
  <c r="I187" i="19"/>
  <c r="H187" i="19"/>
  <c r="G187" i="19"/>
  <c r="F187" i="19"/>
  <c r="J186" i="19"/>
  <c r="I186" i="19"/>
  <c r="H186" i="19"/>
  <c r="G186" i="19"/>
  <c r="F186" i="19"/>
  <c r="J185" i="19"/>
  <c r="I185" i="19"/>
  <c r="H185" i="19"/>
  <c r="G185" i="19"/>
  <c r="F185" i="19"/>
  <c r="J184" i="19"/>
  <c r="I184" i="19"/>
  <c r="H184" i="19"/>
  <c r="G184" i="19"/>
  <c r="F184" i="19"/>
  <c r="J183" i="19"/>
  <c r="I183" i="19"/>
  <c r="H183" i="19"/>
  <c r="G183" i="19"/>
  <c r="F183" i="19"/>
  <c r="J182" i="19"/>
  <c r="I182" i="19"/>
  <c r="H182" i="19"/>
  <c r="G182" i="19"/>
  <c r="F182" i="19"/>
  <c r="J181" i="19"/>
  <c r="I181" i="19"/>
  <c r="H181" i="19"/>
  <c r="G181" i="19"/>
  <c r="F181" i="19"/>
  <c r="J180" i="19"/>
  <c r="I180" i="19"/>
  <c r="H180" i="19"/>
  <c r="G180" i="19"/>
  <c r="F180" i="19"/>
  <c r="J179" i="19"/>
  <c r="I179" i="19"/>
  <c r="H179" i="19"/>
  <c r="G179" i="19"/>
  <c r="F179" i="19"/>
  <c r="J178" i="19"/>
  <c r="I178" i="19"/>
  <c r="H178" i="19"/>
  <c r="G178" i="19"/>
  <c r="F178" i="19"/>
  <c r="J177" i="19"/>
  <c r="I177" i="19"/>
  <c r="H177" i="19"/>
  <c r="G177" i="19"/>
  <c r="F177" i="19"/>
  <c r="J176" i="19"/>
  <c r="I176" i="19"/>
  <c r="H176" i="19"/>
  <c r="G176" i="19"/>
  <c r="F176" i="19"/>
  <c r="J175" i="19"/>
  <c r="I175" i="19"/>
  <c r="H175" i="19"/>
  <c r="G175" i="19"/>
  <c r="F175" i="19"/>
  <c r="J174" i="19"/>
  <c r="I174" i="19"/>
  <c r="H174" i="19"/>
  <c r="G174" i="19"/>
  <c r="F174" i="19"/>
  <c r="J173" i="19"/>
  <c r="I173" i="19"/>
  <c r="H173" i="19"/>
  <c r="G173" i="19"/>
  <c r="F173" i="19"/>
  <c r="J172" i="19"/>
  <c r="I172" i="19"/>
  <c r="H172" i="19"/>
  <c r="G172" i="19"/>
  <c r="F172" i="19"/>
  <c r="J171" i="19"/>
  <c r="I171" i="19"/>
  <c r="H171" i="19"/>
  <c r="G171" i="19"/>
  <c r="F171" i="19"/>
  <c r="J170" i="19"/>
  <c r="I170" i="19"/>
  <c r="H170" i="19"/>
  <c r="G170" i="19"/>
  <c r="F170" i="19"/>
  <c r="J169" i="19"/>
  <c r="I169" i="19"/>
  <c r="H169" i="19"/>
  <c r="G169" i="19"/>
  <c r="F169" i="19"/>
  <c r="J168" i="19"/>
  <c r="I168" i="19"/>
  <c r="H168" i="19"/>
  <c r="G168" i="19"/>
  <c r="F168" i="19"/>
  <c r="J167" i="19"/>
  <c r="I167" i="19"/>
  <c r="H167" i="19"/>
  <c r="G167" i="19"/>
  <c r="F167" i="19"/>
  <c r="J166" i="19"/>
  <c r="I166" i="19"/>
  <c r="H166" i="19"/>
  <c r="G166" i="19"/>
  <c r="F166" i="19"/>
  <c r="J165" i="19"/>
  <c r="I165" i="19"/>
  <c r="H165" i="19"/>
  <c r="G165" i="19"/>
  <c r="F165" i="19"/>
  <c r="J164" i="19"/>
  <c r="I164" i="19"/>
  <c r="H164" i="19"/>
  <c r="G164" i="19"/>
  <c r="F164" i="19"/>
  <c r="J163" i="19"/>
  <c r="I163" i="19"/>
  <c r="H163" i="19"/>
  <c r="G163" i="19"/>
  <c r="F163" i="19"/>
  <c r="J162" i="19"/>
  <c r="I162" i="19"/>
  <c r="H162" i="19"/>
  <c r="G162" i="19"/>
  <c r="F162" i="19"/>
  <c r="J161" i="19"/>
  <c r="I161" i="19"/>
  <c r="H161" i="19"/>
  <c r="G161" i="19"/>
  <c r="F161" i="19"/>
  <c r="J160" i="19"/>
  <c r="I160" i="19"/>
  <c r="H160" i="19"/>
  <c r="G160" i="19"/>
  <c r="F160" i="19"/>
  <c r="J159" i="19"/>
  <c r="I159" i="19"/>
  <c r="H159" i="19"/>
  <c r="G159" i="19"/>
  <c r="F159" i="19"/>
  <c r="J158" i="19"/>
  <c r="I158" i="19"/>
  <c r="H158" i="19"/>
  <c r="G158" i="19"/>
  <c r="F158" i="19"/>
  <c r="J157" i="19"/>
  <c r="I157" i="19"/>
  <c r="H157" i="19"/>
  <c r="G157" i="19"/>
  <c r="F157" i="19"/>
  <c r="J156" i="19"/>
  <c r="I156" i="19"/>
  <c r="H156" i="19"/>
  <c r="G156" i="19"/>
  <c r="F156" i="19"/>
  <c r="J155" i="19"/>
  <c r="I155" i="19"/>
  <c r="H155" i="19"/>
  <c r="G155" i="19"/>
  <c r="F155" i="19"/>
  <c r="J154" i="19"/>
  <c r="I154" i="19"/>
  <c r="H154" i="19"/>
  <c r="G154" i="19"/>
  <c r="F154" i="19"/>
  <c r="J153" i="19"/>
  <c r="I153" i="19"/>
  <c r="H153" i="19"/>
  <c r="G153" i="19"/>
  <c r="F153" i="19"/>
  <c r="J152" i="19"/>
  <c r="I152" i="19"/>
  <c r="H152" i="19"/>
  <c r="G152" i="19"/>
  <c r="F152" i="19"/>
  <c r="J151" i="19"/>
  <c r="I151" i="19"/>
  <c r="H151" i="19"/>
  <c r="G151" i="19"/>
  <c r="F151" i="19"/>
  <c r="J150" i="19"/>
  <c r="I150" i="19"/>
  <c r="H150" i="19"/>
  <c r="G150" i="19"/>
  <c r="F150" i="19"/>
  <c r="J149" i="19"/>
  <c r="I149" i="19"/>
  <c r="H149" i="19"/>
  <c r="G149" i="19"/>
  <c r="F149" i="19"/>
  <c r="J148" i="19"/>
  <c r="I148" i="19"/>
  <c r="H148" i="19"/>
  <c r="G148" i="19"/>
  <c r="F148" i="19"/>
  <c r="J147" i="19"/>
  <c r="I147" i="19"/>
  <c r="H147" i="19"/>
  <c r="G147" i="19"/>
  <c r="F147" i="19"/>
  <c r="J146" i="19"/>
  <c r="I146" i="19"/>
  <c r="H146" i="19"/>
  <c r="G146" i="19"/>
  <c r="F146" i="19"/>
  <c r="J145" i="19"/>
  <c r="I145" i="19"/>
  <c r="H145" i="19"/>
  <c r="G145" i="19"/>
  <c r="F145" i="19"/>
  <c r="J144" i="19"/>
  <c r="I144" i="19"/>
  <c r="H144" i="19"/>
  <c r="G144" i="19"/>
  <c r="F144" i="19"/>
  <c r="J143" i="19"/>
  <c r="I143" i="19"/>
  <c r="H143" i="19"/>
  <c r="G143" i="19"/>
  <c r="F143" i="19"/>
  <c r="J142" i="19"/>
  <c r="I142" i="19"/>
  <c r="H142" i="19"/>
  <c r="G142" i="19"/>
  <c r="F142" i="19"/>
  <c r="J141" i="19"/>
  <c r="I141" i="19"/>
  <c r="H141" i="19"/>
  <c r="G141" i="19"/>
  <c r="F141" i="19"/>
  <c r="J140" i="19"/>
  <c r="I140" i="19"/>
  <c r="H140" i="19"/>
  <c r="G140" i="19"/>
  <c r="F140" i="19"/>
  <c r="J139" i="19"/>
  <c r="I139" i="19"/>
  <c r="H139" i="19"/>
  <c r="G139" i="19"/>
  <c r="F139" i="19"/>
  <c r="J138" i="19"/>
  <c r="I138" i="19"/>
  <c r="H138" i="19"/>
  <c r="G138" i="19"/>
  <c r="F138" i="19"/>
  <c r="J137" i="19"/>
  <c r="I137" i="19"/>
  <c r="H137" i="19"/>
  <c r="G137" i="19"/>
  <c r="F137" i="19"/>
  <c r="J136" i="19"/>
  <c r="I136" i="19"/>
  <c r="H136" i="19"/>
  <c r="G136" i="19"/>
  <c r="F136" i="19"/>
  <c r="J135" i="19"/>
  <c r="I135" i="19"/>
  <c r="H135" i="19"/>
  <c r="G135" i="19"/>
  <c r="F135" i="19"/>
  <c r="J134" i="19"/>
  <c r="I134" i="19"/>
  <c r="H134" i="19"/>
  <c r="G134" i="19"/>
  <c r="F134" i="19"/>
  <c r="J133" i="19"/>
  <c r="I133" i="19"/>
  <c r="H133" i="19"/>
  <c r="G133" i="19"/>
  <c r="F133" i="19"/>
  <c r="J132" i="19"/>
  <c r="I132" i="19"/>
  <c r="H132" i="19"/>
  <c r="G132" i="19"/>
  <c r="F132" i="19"/>
  <c r="J131" i="19"/>
  <c r="I131" i="19"/>
  <c r="H131" i="19"/>
  <c r="G131" i="19"/>
  <c r="F131" i="19"/>
  <c r="J130" i="19"/>
  <c r="I130" i="19"/>
  <c r="H130" i="19"/>
  <c r="G130" i="19"/>
  <c r="F130" i="19"/>
  <c r="J129" i="19"/>
  <c r="I129" i="19"/>
  <c r="H129" i="19"/>
  <c r="G129" i="19"/>
  <c r="F129" i="19"/>
  <c r="J128" i="19"/>
  <c r="I128" i="19"/>
  <c r="H128" i="19"/>
  <c r="G128" i="19"/>
  <c r="F128" i="19"/>
  <c r="J127" i="19"/>
  <c r="I127" i="19"/>
  <c r="H127" i="19"/>
  <c r="G127" i="19"/>
  <c r="F127" i="19"/>
  <c r="J126" i="19"/>
  <c r="I126" i="19"/>
  <c r="H126" i="19"/>
  <c r="G126" i="19"/>
  <c r="F126" i="19"/>
  <c r="J125" i="19"/>
  <c r="I125" i="19"/>
  <c r="H125" i="19"/>
  <c r="G125" i="19"/>
  <c r="F125" i="19"/>
  <c r="J124" i="19"/>
  <c r="I124" i="19"/>
  <c r="H124" i="19"/>
  <c r="G124" i="19"/>
  <c r="F124" i="19"/>
  <c r="J123" i="19"/>
  <c r="I123" i="19"/>
  <c r="H123" i="19"/>
  <c r="G123" i="19"/>
  <c r="F123" i="19"/>
  <c r="J122" i="19"/>
  <c r="I122" i="19"/>
  <c r="H122" i="19"/>
  <c r="G122" i="19"/>
  <c r="F122" i="19"/>
  <c r="J121" i="19"/>
  <c r="I121" i="19"/>
  <c r="H121" i="19"/>
  <c r="G121" i="19"/>
  <c r="F121" i="19"/>
  <c r="J120" i="19"/>
  <c r="I120" i="19"/>
  <c r="H120" i="19"/>
  <c r="G120" i="19"/>
  <c r="F120" i="19"/>
  <c r="J119" i="19"/>
  <c r="I119" i="19"/>
  <c r="H119" i="19"/>
  <c r="G119" i="19"/>
  <c r="F119" i="19"/>
  <c r="J118" i="19"/>
  <c r="I118" i="19"/>
  <c r="H118" i="19"/>
  <c r="G118" i="19"/>
  <c r="F118" i="19"/>
  <c r="J117" i="19"/>
  <c r="I117" i="19"/>
  <c r="H117" i="19"/>
  <c r="G117" i="19"/>
  <c r="F117" i="19"/>
  <c r="J116" i="19"/>
  <c r="I116" i="19"/>
  <c r="H116" i="19"/>
  <c r="G116" i="19"/>
  <c r="F116" i="19"/>
  <c r="J115" i="19"/>
  <c r="I115" i="19"/>
  <c r="H115" i="19"/>
  <c r="G115" i="19"/>
  <c r="F115" i="19"/>
  <c r="J114" i="19"/>
  <c r="I114" i="19"/>
  <c r="H114" i="19"/>
  <c r="G114" i="19"/>
  <c r="F114" i="19"/>
  <c r="J113" i="19"/>
  <c r="I113" i="19"/>
  <c r="H113" i="19"/>
  <c r="G113" i="19"/>
  <c r="F113" i="19"/>
  <c r="J112" i="19"/>
  <c r="I112" i="19"/>
  <c r="H112" i="19"/>
  <c r="G112" i="19"/>
  <c r="F112" i="19"/>
  <c r="J111" i="19"/>
  <c r="I111" i="19"/>
  <c r="H111" i="19"/>
  <c r="G111" i="19"/>
  <c r="F111" i="19"/>
  <c r="J110" i="19"/>
  <c r="I110" i="19"/>
  <c r="H110" i="19"/>
  <c r="G110" i="19"/>
  <c r="F110" i="19"/>
  <c r="J109" i="19"/>
  <c r="I109" i="19"/>
  <c r="H109" i="19"/>
  <c r="G109" i="19"/>
  <c r="F109" i="19"/>
  <c r="J108" i="19"/>
  <c r="I108" i="19"/>
  <c r="H108" i="19"/>
  <c r="G108" i="19"/>
  <c r="F108" i="19"/>
  <c r="J107" i="19"/>
  <c r="I107" i="19"/>
  <c r="H107" i="19"/>
  <c r="G107" i="19"/>
  <c r="F107" i="19"/>
  <c r="J106" i="19"/>
  <c r="I106" i="19"/>
  <c r="H106" i="19"/>
  <c r="G106" i="19"/>
  <c r="F106" i="19"/>
  <c r="J105" i="19"/>
  <c r="I105" i="19"/>
  <c r="H105" i="19"/>
  <c r="G105" i="19"/>
  <c r="F105" i="19"/>
  <c r="J104" i="19"/>
  <c r="I104" i="19"/>
  <c r="H104" i="19"/>
  <c r="G104" i="19"/>
  <c r="F104" i="19"/>
  <c r="J103" i="19"/>
  <c r="I103" i="19"/>
  <c r="H103" i="19"/>
  <c r="G103" i="19"/>
  <c r="F103" i="19"/>
  <c r="J102" i="19"/>
  <c r="I102" i="19"/>
  <c r="H102" i="19"/>
  <c r="G102" i="19"/>
  <c r="F102" i="19"/>
  <c r="J101" i="19"/>
  <c r="I101" i="19"/>
  <c r="H101" i="19"/>
  <c r="G101" i="19"/>
  <c r="F101" i="19"/>
  <c r="J100" i="19"/>
  <c r="I100" i="19"/>
  <c r="H100" i="19"/>
  <c r="G100" i="19"/>
  <c r="F100" i="19"/>
  <c r="J99" i="19"/>
  <c r="I99" i="19"/>
  <c r="H99" i="19"/>
  <c r="G99" i="19"/>
  <c r="F99" i="19"/>
  <c r="J98" i="19"/>
  <c r="I98" i="19"/>
  <c r="H98" i="19"/>
  <c r="G98" i="19"/>
  <c r="F98" i="19"/>
  <c r="J97" i="19"/>
  <c r="I97" i="19"/>
  <c r="H97" i="19"/>
  <c r="G97" i="19"/>
  <c r="F97" i="19"/>
  <c r="J96" i="19"/>
  <c r="I96" i="19"/>
  <c r="H96" i="19"/>
  <c r="G96" i="19"/>
  <c r="F96" i="19"/>
  <c r="J95" i="19"/>
  <c r="I95" i="19"/>
  <c r="H95" i="19"/>
  <c r="G95" i="19"/>
  <c r="F95" i="19"/>
  <c r="J94" i="19"/>
  <c r="I94" i="19"/>
  <c r="H94" i="19"/>
  <c r="G94" i="19"/>
  <c r="F94" i="19"/>
  <c r="J93" i="19"/>
  <c r="I93" i="19"/>
  <c r="H93" i="19"/>
  <c r="G93" i="19"/>
  <c r="F93" i="19"/>
  <c r="J92" i="19"/>
  <c r="I92" i="19"/>
  <c r="H92" i="19"/>
  <c r="G92" i="19"/>
  <c r="F92" i="19"/>
  <c r="J91" i="19"/>
  <c r="I91" i="19"/>
  <c r="H91" i="19"/>
  <c r="G91" i="19"/>
  <c r="F91" i="19"/>
  <c r="J90" i="19"/>
  <c r="I90" i="19"/>
  <c r="H90" i="19"/>
  <c r="G90" i="19"/>
  <c r="F90" i="19"/>
  <c r="J89" i="19"/>
  <c r="I89" i="19"/>
  <c r="H89" i="19"/>
  <c r="G89" i="19"/>
  <c r="F89" i="19"/>
  <c r="J88" i="19"/>
  <c r="I88" i="19"/>
  <c r="H88" i="19"/>
  <c r="G88" i="19"/>
  <c r="F88" i="19"/>
  <c r="J87" i="19"/>
  <c r="I87" i="19"/>
  <c r="H87" i="19"/>
  <c r="G87" i="19"/>
  <c r="F87" i="19"/>
  <c r="J86" i="19"/>
  <c r="I86" i="19"/>
  <c r="H86" i="19"/>
  <c r="G86" i="19"/>
  <c r="F86" i="19"/>
  <c r="J85" i="19"/>
  <c r="I85" i="19"/>
  <c r="H85" i="19"/>
  <c r="G85" i="19"/>
  <c r="F85" i="19"/>
  <c r="J84" i="19"/>
  <c r="I84" i="19"/>
  <c r="H84" i="19"/>
  <c r="G84" i="19"/>
  <c r="F84" i="19"/>
  <c r="J83" i="19"/>
  <c r="I83" i="19"/>
  <c r="H83" i="19"/>
  <c r="G83" i="19"/>
  <c r="F83" i="19"/>
  <c r="J82" i="19"/>
  <c r="I82" i="19"/>
  <c r="H82" i="19"/>
  <c r="G82" i="19"/>
  <c r="F82" i="19"/>
  <c r="J81" i="19"/>
  <c r="I81" i="19"/>
  <c r="H81" i="19"/>
  <c r="G81" i="19"/>
  <c r="F81" i="19"/>
  <c r="J80" i="19"/>
  <c r="I80" i="19"/>
  <c r="H80" i="19"/>
  <c r="G80" i="19"/>
  <c r="F80" i="19"/>
  <c r="J79" i="19"/>
  <c r="I79" i="19"/>
  <c r="H79" i="19"/>
  <c r="G79" i="19"/>
  <c r="F79" i="19"/>
  <c r="J78" i="19"/>
  <c r="I78" i="19"/>
  <c r="H78" i="19"/>
  <c r="G78" i="19"/>
  <c r="F78" i="19"/>
  <c r="J77" i="19"/>
  <c r="I77" i="19"/>
  <c r="H77" i="19"/>
  <c r="G77" i="19"/>
  <c r="F77" i="19"/>
  <c r="J76" i="19"/>
  <c r="I76" i="19"/>
  <c r="H76" i="19"/>
  <c r="G76" i="19"/>
  <c r="F76" i="19"/>
  <c r="J75" i="19"/>
  <c r="I75" i="19"/>
  <c r="H75" i="19"/>
  <c r="G75" i="19"/>
  <c r="F75" i="19"/>
  <c r="J74" i="19"/>
  <c r="I74" i="19"/>
  <c r="H74" i="19"/>
  <c r="G74" i="19"/>
  <c r="F74" i="19"/>
  <c r="J73" i="19"/>
  <c r="I73" i="19"/>
  <c r="H73" i="19"/>
  <c r="G73" i="19"/>
  <c r="F73" i="19"/>
  <c r="J72" i="19"/>
  <c r="I72" i="19"/>
  <c r="H72" i="19"/>
  <c r="G72" i="19"/>
  <c r="F72" i="19"/>
  <c r="J71" i="19"/>
  <c r="I71" i="19"/>
  <c r="H71" i="19"/>
  <c r="G71" i="19"/>
  <c r="F71" i="19"/>
  <c r="J70" i="19"/>
  <c r="I70" i="19"/>
  <c r="H70" i="19"/>
  <c r="G70" i="19"/>
  <c r="F70" i="19"/>
  <c r="J69" i="19"/>
  <c r="I69" i="19"/>
  <c r="H69" i="19"/>
  <c r="G69" i="19"/>
  <c r="F69" i="19"/>
  <c r="J68" i="19"/>
  <c r="I68" i="19"/>
  <c r="H68" i="19"/>
  <c r="G68" i="19"/>
  <c r="F68" i="19"/>
  <c r="J67" i="19"/>
  <c r="I67" i="19"/>
  <c r="H67" i="19"/>
  <c r="G67" i="19"/>
  <c r="F67" i="19"/>
  <c r="J66" i="19"/>
  <c r="I66" i="19"/>
  <c r="H66" i="19"/>
  <c r="G66" i="19"/>
  <c r="F66" i="19"/>
  <c r="J65" i="19"/>
  <c r="I65" i="19"/>
  <c r="H65" i="19"/>
  <c r="G65" i="19"/>
  <c r="F65" i="19"/>
  <c r="J64" i="19"/>
  <c r="I64" i="19"/>
  <c r="H64" i="19"/>
  <c r="G64" i="19"/>
  <c r="F64" i="19"/>
  <c r="J63" i="19"/>
  <c r="I63" i="19"/>
  <c r="H63" i="19"/>
  <c r="G63" i="19"/>
  <c r="F63" i="19"/>
  <c r="J62" i="19"/>
  <c r="I62" i="19"/>
  <c r="H62" i="19"/>
  <c r="G62" i="19"/>
  <c r="F62" i="19"/>
  <c r="J61" i="19"/>
  <c r="I61" i="19"/>
  <c r="H61" i="19"/>
  <c r="G61" i="19"/>
  <c r="F61" i="19"/>
  <c r="J60" i="19"/>
  <c r="I60" i="19"/>
  <c r="H60" i="19"/>
  <c r="G60" i="19"/>
  <c r="F60" i="19"/>
  <c r="J59" i="19"/>
  <c r="I59" i="19"/>
  <c r="H59" i="19"/>
  <c r="G59" i="19"/>
  <c r="F59" i="19"/>
  <c r="J58" i="19"/>
  <c r="I58" i="19"/>
  <c r="H58" i="19"/>
  <c r="G58" i="19"/>
  <c r="F58" i="19"/>
  <c r="J57" i="19"/>
  <c r="I57" i="19"/>
  <c r="H57" i="19"/>
  <c r="G57" i="19"/>
  <c r="F57" i="19"/>
  <c r="J56" i="19"/>
  <c r="I56" i="19"/>
  <c r="H56" i="19"/>
  <c r="G56" i="19"/>
  <c r="F56" i="19"/>
  <c r="J55" i="19"/>
  <c r="I55" i="19"/>
  <c r="H55" i="19"/>
  <c r="G55" i="19"/>
  <c r="F55" i="19"/>
  <c r="J54" i="19"/>
  <c r="I54" i="19"/>
  <c r="H54" i="19"/>
  <c r="G54" i="19"/>
  <c r="F54" i="19"/>
  <c r="J53" i="19"/>
  <c r="I53" i="19"/>
  <c r="H53" i="19"/>
  <c r="G53" i="19"/>
  <c r="F53" i="19"/>
  <c r="J52" i="19"/>
  <c r="I52" i="19"/>
  <c r="H52" i="19"/>
  <c r="G52" i="19"/>
  <c r="F52" i="19"/>
  <c r="J51" i="19"/>
  <c r="I51" i="19"/>
  <c r="H51" i="19"/>
  <c r="G51" i="19"/>
  <c r="F51" i="19"/>
  <c r="J50" i="19"/>
  <c r="I50" i="19"/>
  <c r="H50" i="19"/>
  <c r="G50" i="19"/>
  <c r="F50" i="19"/>
  <c r="J49" i="19"/>
  <c r="I49" i="19"/>
  <c r="H49" i="19"/>
  <c r="G49" i="19"/>
  <c r="F49" i="19"/>
  <c r="J48" i="19"/>
  <c r="I48" i="19"/>
  <c r="H48" i="19"/>
  <c r="G48" i="19"/>
  <c r="F48" i="19"/>
  <c r="J47" i="19"/>
  <c r="I47" i="19"/>
  <c r="H47" i="19"/>
  <c r="G47" i="19"/>
  <c r="F47" i="19"/>
  <c r="J46" i="19"/>
  <c r="I46" i="19"/>
  <c r="H46" i="19"/>
  <c r="G46" i="19"/>
  <c r="F46" i="19"/>
  <c r="J45" i="19"/>
  <c r="I45" i="19"/>
  <c r="H45" i="19"/>
  <c r="G45" i="19"/>
  <c r="F45" i="19"/>
  <c r="J44" i="19"/>
  <c r="I44" i="19"/>
  <c r="H44" i="19"/>
  <c r="G44" i="19"/>
  <c r="F44" i="19"/>
  <c r="J43" i="19"/>
  <c r="I43" i="19"/>
  <c r="H43" i="19"/>
  <c r="G43" i="19"/>
  <c r="F43" i="19"/>
  <c r="J42" i="19"/>
  <c r="I42" i="19"/>
  <c r="H42" i="19"/>
  <c r="G42" i="19"/>
  <c r="F42" i="19"/>
  <c r="J41" i="19"/>
  <c r="I41" i="19"/>
  <c r="H41" i="19"/>
  <c r="G41" i="19"/>
  <c r="F41" i="19"/>
  <c r="J40" i="19"/>
  <c r="I40" i="19"/>
  <c r="H40" i="19"/>
  <c r="G40" i="19"/>
  <c r="F40" i="19"/>
  <c r="J39" i="19"/>
  <c r="I39" i="19"/>
  <c r="H39" i="19"/>
  <c r="G39" i="19"/>
  <c r="F39" i="19"/>
  <c r="J38" i="19"/>
  <c r="I38" i="19"/>
  <c r="H38" i="19"/>
  <c r="G38" i="19"/>
  <c r="F38" i="19"/>
  <c r="J37" i="19"/>
  <c r="I37" i="19"/>
  <c r="H37" i="19"/>
  <c r="G37" i="19"/>
  <c r="F37" i="19"/>
  <c r="J36" i="19"/>
  <c r="I36" i="19"/>
  <c r="H36" i="19"/>
  <c r="G36" i="19"/>
  <c r="F36" i="19"/>
  <c r="J35" i="19"/>
  <c r="I35" i="19"/>
  <c r="H35" i="19"/>
  <c r="G35" i="19"/>
  <c r="F35" i="19"/>
  <c r="J34" i="19"/>
  <c r="I34" i="19"/>
  <c r="H34" i="19"/>
  <c r="G34" i="19"/>
  <c r="F34" i="19"/>
  <c r="J33" i="19"/>
  <c r="I33" i="19"/>
  <c r="H33" i="19"/>
  <c r="G33" i="19"/>
  <c r="F33" i="19"/>
  <c r="J32" i="19"/>
  <c r="I32" i="19"/>
  <c r="H32" i="19"/>
  <c r="G32" i="19"/>
  <c r="F32" i="19"/>
  <c r="J31" i="19"/>
  <c r="I31" i="19"/>
  <c r="H31" i="19"/>
  <c r="G31" i="19"/>
  <c r="F31" i="19"/>
  <c r="J30" i="19"/>
  <c r="I30" i="19"/>
  <c r="H30" i="19"/>
  <c r="G30" i="19"/>
  <c r="F30" i="19"/>
  <c r="J29" i="19"/>
  <c r="I29" i="19"/>
  <c r="H29" i="19"/>
  <c r="G29" i="19"/>
  <c r="F29" i="19"/>
  <c r="J28" i="19"/>
  <c r="I28" i="19"/>
  <c r="H28" i="19"/>
  <c r="G28" i="19"/>
  <c r="F28" i="19"/>
  <c r="J27" i="19"/>
  <c r="I27" i="19"/>
  <c r="H27" i="19"/>
  <c r="G27" i="19"/>
  <c r="F27" i="19"/>
  <c r="J26" i="19"/>
  <c r="I26" i="19"/>
  <c r="H26" i="19"/>
  <c r="G26" i="19"/>
  <c r="F26" i="19"/>
  <c r="J25" i="19"/>
  <c r="I25" i="19"/>
  <c r="H25" i="19"/>
  <c r="G25" i="19"/>
  <c r="F25" i="19"/>
  <c r="J24" i="19"/>
  <c r="I24" i="19"/>
  <c r="H24" i="19"/>
  <c r="G24" i="19"/>
  <c r="F24" i="19"/>
  <c r="J23" i="19"/>
  <c r="I23" i="19"/>
  <c r="H23" i="19"/>
  <c r="G23" i="19"/>
  <c r="F23" i="19"/>
  <c r="J22" i="19"/>
  <c r="I22" i="19"/>
  <c r="H22" i="19"/>
  <c r="G22" i="19"/>
  <c r="F22" i="19"/>
  <c r="J21" i="19"/>
  <c r="I21" i="19"/>
  <c r="H21" i="19"/>
  <c r="G21" i="19"/>
  <c r="F21" i="19"/>
  <c r="J20" i="19"/>
  <c r="I20" i="19"/>
  <c r="H20" i="19"/>
  <c r="G20" i="19"/>
  <c r="F20" i="19"/>
  <c r="J19" i="19"/>
  <c r="I19" i="19"/>
  <c r="H19" i="19"/>
  <c r="G19" i="19"/>
  <c r="F19" i="19"/>
  <c r="J18" i="19"/>
  <c r="I18" i="19"/>
  <c r="H18" i="19"/>
  <c r="G18" i="19"/>
  <c r="F18" i="19"/>
  <c r="J17" i="19"/>
  <c r="I17" i="19"/>
  <c r="H17" i="19"/>
  <c r="G17" i="19"/>
  <c r="F17" i="19"/>
  <c r="J16" i="19"/>
  <c r="I16" i="19"/>
  <c r="H16" i="19"/>
  <c r="G16" i="19"/>
  <c r="F16" i="19"/>
  <c r="J15" i="19"/>
  <c r="I15" i="19"/>
  <c r="H15" i="19"/>
  <c r="G15" i="19"/>
  <c r="F15" i="19"/>
  <c r="J14" i="19"/>
  <c r="I14" i="19"/>
  <c r="H14" i="19"/>
  <c r="G14" i="19"/>
  <c r="F14" i="19"/>
  <c r="J13" i="19"/>
  <c r="I13" i="19"/>
  <c r="H13" i="19"/>
  <c r="G13" i="19"/>
  <c r="F13" i="19"/>
  <c r="J12" i="19"/>
  <c r="I12" i="19"/>
  <c r="H12" i="19"/>
  <c r="G12" i="19"/>
  <c r="F12" i="19"/>
  <c r="J11" i="19"/>
  <c r="I11" i="19"/>
  <c r="H11" i="19"/>
  <c r="G11" i="19"/>
  <c r="F11" i="19"/>
  <c r="J10" i="19"/>
  <c r="I10" i="19"/>
  <c r="H10" i="19"/>
  <c r="G10" i="19"/>
  <c r="F10" i="19"/>
  <c r="J9" i="19"/>
  <c r="I9" i="19"/>
  <c r="H9" i="19"/>
  <c r="G9" i="19"/>
  <c r="F9" i="19"/>
  <c r="J8" i="19"/>
  <c r="I8" i="19"/>
  <c r="H8" i="19"/>
  <c r="G8" i="19"/>
  <c r="F8" i="19"/>
  <c r="J7" i="19"/>
  <c r="I7" i="19"/>
  <c r="H7" i="19"/>
  <c r="G7" i="19"/>
  <c r="F7" i="19"/>
  <c r="J6" i="19"/>
  <c r="I6" i="19"/>
  <c r="H6" i="19"/>
  <c r="G6" i="19"/>
  <c r="F6" i="19"/>
  <c r="J5" i="19"/>
  <c r="I5" i="19"/>
  <c r="H5" i="19"/>
  <c r="G5" i="19"/>
  <c r="J3" i="19"/>
  <c r="I3" i="19"/>
  <c r="H3" i="19"/>
  <c r="G3" i="19"/>
  <c r="F5" i="19"/>
  <c r="F3" i="19"/>
  <c r="E205" i="19"/>
  <c r="E204" i="19"/>
  <c r="E203" i="19"/>
  <c r="E202" i="19"/>
  <c r="E201" i="19"/>
  <c r="E200" i="19"/>
  <c r="E199" i="19"/>
  <c r="E198" i="19"/>
  <c r="E197" i="19"/>
  <c r="E196" i="19"/>
  <c r="E195" i="19"/>
  <c r="E194" i="19"/>
  <c r="E193" i="19"/>
  <c r="E192" i="19"/>
  <c r="E191" i="19"/>
  <c r="E190" i="19"/>
  <c r="E189" i="19"/>
  <c r="E188" i="19"/>
  <c r="E187" i="19"/>
  <c r="E186" i="19"/>
  <c r="E185" i="19"/>
  <c r="E184" i="19"/>
  <c r="E183" i="19"/>
  <c r="E182" i="19"/>
  <c r="E181" i="19"/>
  <c r="E180" i="19"/>
  <c r="E179" i="19"/>
  <c r="E178" i="19"/>
  <c r="E177" i="19"/>
  <c r="E176" i="19"/>
  <c r="E175" i="19"/>
  <c r="E174" i="19"/>
  <c r="E173" i="19"/>
  <c r="E172" i="19"/>
  <c r="E171" i="19"/>
  <c r="E170" i="19"/>
  <c r="E169" i="19"/>
  <c r="E168" i="19"/>
  <c r="E167" i="19"/>
  <c r="E166" i="19"/>
  <c r="E165" i="19"/>
  <c r="E164" i="19"/>
  <c r="E163" i="19"/>
  <c r="E162" i="19"/>
  <c r="E161" i="19"/>
  <c r="E160" i="19"/>
  <c r="E159" i="19"/>
  <c r="E158" i="19"/>
  <c r="E157" i="19"/>
  <c r="E156" i="19"/>
  <c r="E155" i="19"/>
  <c r="E154" i="19"/>
  <c r="E153" i="19"/>
  <c r="E152" i="19"/>
  <c r="E151" i="19"/>
  <c r="E150" i="19"/>
  <c r="E149" i="19"/>
  <c r="E148" i="19"/>
  <c r="E147" i="19"/>
  <c r="E146" i="19"/>
  <c r="E145" i="19"/>
  <c r="E144" i="19"/>
  <c r="E143" i="19"/>
  <c r="E142" i="19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J1" i="4"/>
  <c r="V51" i="17" l="1"/>
  <c r="V50" i="17"/>
  <c r="V49" i="17"/>
  <c r="V48" i="17"/>
  <c r="V47" i="17"/>
  <c r="V46" i="17"/>
  <c r="V45" i="17"/>
  <c r="V44" i="17"/>
  <c r="V43" i="17"/>
  <c r="V42" i="17"/>
  <c r="V41" i="17"/>
  <c r="V40" i="17"/>
  <c r="V39" i="17"/>
  <c r="V38" i="17"/>
  <c r="V37" i="17"/>
  <c r="V36" i="17"/>
  <c r="V35" i="17"/>
  <c r="V34" i="17"/>
  <c r="V33" i="17"/>
  <c r="V32" i="17"/>
  <c r="V31" i="17"/>
  <c r="V30" i="17"/>
  <c r="V29" i="17"/>
  <c r="V28" i="17"/>
  <c r="V27" i="17"/>
  <c r="V26" i="17"/>
  <c r="V25" i="17"/>
  <c r="V24" i="17"/>
  <c r="V23" i="17"/>
  <c r="V22" i="17"/>
  <c r="V21" i="17"/>
  <c r="V20" i="17"/>
  <c r="V19" i="17"/>
  <c r="V18" i="17"/>
  <c r="V17" i="17"/>
  <c r="V16" i="17"/>
  <c r="V15" i="17"/>
  <c r="V14" i="17"/>
  <c r="V13" i="17"/>
  <c r="V12" i="17"/>
  <c r="V11" i="17"/>
  <c r="V10" i="17"/>
  <c r="V9" i="17"/>
  <c r="V8" i="17"/>
  <c r="V7" i="17"/>
  <c r="V6" i="17"/>
  <c r="V5" i="17"/>
  <c r="V4" i="17"/>
  <c r="V3" i="17"/>
  <c r="H3" i="14"/>
  <c r="I3" i="14"/>
  <c r="J3" i="14"/>
  <c r="L3" i="14"/>
  <c r="M3" i="14"/>
  <c r="N3" i="14"/>
  <c r="P3" i="14"/>
  <c r="Q3" i="14"/>
  <c r="R3" i="14"/>
  <c r="T3" i="14"/>
  <c r="U3" i="14"/>
  <c r="H4" i="14"/>
  <c r="I4" i="14"/>
  <c r="J4" i="14"/>
  <c r="L4" i="14"/>
  <c r="M4" i="14"/>
  <c r="N4" i="14"/>
  <c r="P4" i="14"/>
  <c r="Q4" i="14"/>
  <c r="R4" i="14"/>
  <c r="T4" i="14"/>
  <c r="U4" i="14"/>
  <c r="H5" i="14"/>
  <c r="I5" i="14"/>
  <c r="J5" i="14"/>
  <c r="L5" i="14"/>
  <c r="M5" i="14"/>
  <c r="N5" i="14"/>
  <c r="P5" i="14"/>
  <c r="Q5" i="14"/>
  <c r="R5" i="14"/>
  <c r="T5" i="14"/>
  <c r="U5" i="14"/>
  <c r="H6" i="14"/>
  <c r="I6" i="14"/>
  <c r="J6" i="14"/>
  <c r="L6" i="14"/>
  <c r="M6" i="14"/>
  <c r="N6" i="14"/>
  <c r="P6" i="14"/>
  <c r="Q6" i="14"/>
  <c r="R6" i="14"/>
  <c r="T6" i="14"/>
  <c r="U6" i="14"/>
  <c r="H7" i="14"/>
  <c r="I7" i="14"/>
  <c r="J7" i="14"/>
  <c r="L7" i="14"/>
  <c r="M7" i="14"/>
  <c r="N7" i="14"/>
  <c r="P7" i="14"/>
  <c r="Q7" i="14"/>
  <c r="R7" i="14"/>
  <c r="T7" i="14"/>
  <c r="U7" i="14"/>
  <c r="H8" i="14"/>
  <c r="I8" i="14"/>
  <c r="J8" i="14"/>
  <c r="L8" i="14"/>
  <c r="M8" i="14"/>
  <c r="N8" i="14"/>
  <c r="P8" i="14"/>
  <c r="Q8" i="14"/>
  <c r="R8" i="14"/>
  <c r="T8" i="14"/>
  <c r="U8" i="14"/>
  <c r="H9" i="14"/>
  <c r="I9" i="14"/>
  <c r="J9" i="14"/>
  <c r="L9" i="14"/>
  <c r="M9" i="14"/>
  <c r="N9" i="14"/>
  <c r="P9" i="14"/>
  <c r="Q9" i="14"/>
  <c r="R9" i="14"/>
  <c r="T9" i="14"/>
  <c r="U9" i="14"/>
  <c r="H10" i="14"/>
  <c r="I10" i="14"/>
  <c r="J10" i="14"/>
  <c r="L10" i="14"/>
  <c r="M10" i="14"/>
  <c r="N10" i="14"/>
  <c r="P10" i="14"/>
  <c r="Q10" i="14"/>
  <c r="R10" i="14"/>
  <c r="T10" i="14"/>
  <c r="U10" i="14"/>
  <c r="H11" i="14"/>
  <c r="I11" i="14"/>
  <c r="J11" i="14"/>
  <c r="L11" i="14"/>
  <c r="M11" i="14"/>
  <c r="N11" i="14"/>
  <c r="P11" i="14"/>
  <c r="Q11" i="14"/>
  <c r="R11" i="14"/>
  <c r="T11" i="14"/>
  <c r="U11" i="14"/>
  <c r="H12" i="14"/>
  <c r="I12" i="14"/>
  <c r="J12" i="14"/>
  <c r="L12" i="14"/>
  <c r="M12" i="14"/>
  <c r="N12" i="14"/>
  <c r="P12" i="14"/>
  <c r="Q12" i="14"/>
  <c r="R12" i="14"/>
  <c r="T12" i="14"/>
  <c r="U12" i="14"/>
  <c r="H13" i="14"/>
  <c r="I13" i="14"/>
  <c r="J13" i="14"/>
  <c r="L13" i="14"/>
  <c r="M13" i="14"/>
  <c r="N13" i="14"/>
  <c r="P13" i="14"/>
  <c r="Q13" i="14"/>
  <c r="R13" i="14"/>
  <c r="T13" i="14"/>
  <c r="U13" i="14"/>
  <c r="H14" i="14"/>
  <c r="I14" i="14"/>
  <c r="J14" i="14"/>
  <c r="L14" i="14"/>
  <c r="M14" i="14"/>
  <c r="N14" i="14"/>
  <c r="P14" i="14"/>
  <c r="Q14" i="14"/>
  <c r="R14" i="14"/>
  <c r="T14" i="14"/>
  <c r="U14" i="14"/>
  <c r="H15" i="14"/>
  <c r="I15" i="14"/>
  <c r="J15" i="14"/>
  <c r="L15" i="14"/>
  <c r="M15" i="14"/>
  <c r="N15" i="14"/>
  <c r="P15" i="14"/>
  <c r="Q15" i="14"/>
  <c r="R15" i="14"/>
  <c r="T15" i="14"/>
  <c r="U15" i="14"/>
  <c r="H16" i="14"/>
  <c r="I16" i="14"/>
  <c r="J16" i="14"/>
  <c r="L16" i="14"/>
  <c r="M16" i="14"/>
  <c r="N16" i="14"/>
  <c r="P16" i="14"/>
  <c r="Q16" i="14"/>
  <c r="R16" i="14"/>
  <c r="T16" i="14"/>
  <c r="U16" i="14"/>
  <c r="H17" i="14"/>
  <c r="I17" i="14"/>
  <c r="J17" i="14"/>
  <c r="L17" i="14"/>
  <c r="M17" i="14"/>
  <c r="N17" i="14"/>
  <c r="P17" i="14"/>
  <c r="Q17" i="14"/>
  <c r="R17" i="14"/>
  <c r="T17" i="14"/>
  <c r="U17" i="14"/>
  <c r="H18" i="14"/>
  <c r="I18" i="14"/>
  <c r="J18" i="14"/>
  <c r="L18" i="14"/>
  <c r="M18" i="14"/>
  <c r="N18" i="14"/>
  <c r="P18" i="14"/>
  <c r="Q18" i="14"/>
  <c r="R18" i="14"/>
  <c r="T18" i="14"/>
  <c r="U18" i="14"/>
  <c r="H19" i="14"/>
  <c r="I19" i="14"/>
  <c r="J19" i="14"/>
  <c r="L19" i="14"/>
  <c r="M19" i="14"/>
  <c r="N19" i="14"/>
  <c r="P19" i="14"/>
  <c r="Q19" i="14"/>
  <c r="R19" i="14"/>
  <c r="T19" i="14"/>
  <c r="U19" i="14"/>
  <c r="H20" i="14"/>
  <c r="I20" i="14"/>
  <c r="J20" i="14"/>
  <c r="L20" i="14"/>
  <c r="M20" i="14"/>
  <c r="N20" i="14"/>
  <c r="P20" i="14"/>
  <c r="Q20" i="14"/>
  <c r="R20" i="14"/>
  <c r="T20" i="14"/>
  <c r="U20" i="14"/>
  <c r="H21" i="14"/>
  <c r="I21" i="14"/>
  <c r="J21" i="14"/>
  <c r="L21" i="14"/>
  <c r="M21" i="14"/>
  <c r="N21" i="14"/>
  <c r="P21" i="14"/>
  <c r="Q21" i="14"/>
  <c r="R21" i="14"/>
  <c r="T21" i="14"/>
  <c r="U21" i="14"/>
  <c r="H22" i="14"/>
  <c r="I22" i="14"/>
  <c r="J22" i="14"/>
  <c r="L22" i="14"/>
  <c r="M22" i="14"/>
  <c r="N22" i="14"/>
  <c r="P22" i="14"/>
  <c r="Q22" i="14"/>
  <c r="R22" i="14"/>
  <c r="T22" i="14"/>
  <c r="U22" i="14"/>
  <c r="H23" i="14"/>
  <c r="I23" i="14"/>
  <c r="J23" i="14"/>
  <c r="L23" i="14"/>
  <c r="M23" i="14"/>
  <c r="N23" i="14"/>
  <c r="P23" i="14"/>
  <c r="Q23" i="14"/>
  <c r="R23" i="14"/>
  <c r="T23" i="14"/>
  <c r="U23" i="14"/>
  <c r="H24" i="14"/>
  <c r="I24" i="14"/>
  <c r="J24" i="14"/>
  <c r="L24" i="14"/>
  <c r="M24" i="14"/>
  <c r="N24" i="14"/>
  <c r="P24" i="14"/>
  <c r="Q24" i="14"/>
  <c r="R24" i="14"/>
  <c r="T24" i="14"/>
  <c r="U24" i="14"/>
  <c r="H25" i="14"/>
  <c r="I25" i="14"/>
  <c r="J25" i="14"/>
  <c r="L25" i="14"/>
  <c r="M25" i="14"/>
  <c r="N25" i="14"/>
  <c r="P25" i="14"/>
  <c r="Q25" i="14"/>
  <c r="R25" i="14"/>
  <c r="T25" i="14"/>
  <c r="U25" i="14"/>
  <c r="H26" i="14"/>
  <c r="I26" i="14"/>
  <c r="J26" i="14"/>
  <c r="L26" i="14"/>
  <c r="M26" i="14"/>
  <c r="N26" i="14"/>
  <c r="P26" i="14"/>
  <c r="Q26" i="14"/>
  <c r="R26" i="14"/>
  <c r="T26" i="14"/>
  <c r="U26" i="14"/>
  <c r="H27" i="14"/>
  <c r="I27" i="14"/>
  <c r="J27" i="14"/>
  <c r="L27" i="14"/>
  <c r="M27" i="14"/>
  <c r="N27" i="14"/>
  <c r="P27" i="14"/>
  <c r="Q27" i="14"/>
  <c r="R27" i="14"/>
  <c r="T27" i="14"/>
  <c r="U27" i="14"/>
  <c r="H28" i="14"/>
  <c r="I28" i="14"/>
  <c r="J28" i="14"/>
  <c r="L28" i="14"/>
  <c r="M28" i="14"/>
  <c r="N28" i="14"/>
  <c r="P28" i="14"/>
  <c r="Q28" i="14"/>
  <c r="R28" i="14"/>
  <c r="T28" i="14"/>
  <c r="U28" i="14"/>
  <c r="H29" i="14"/>
  <c r="I29" i="14"/>
  <c r="J29" i="14"/>
  <c r="L29" i="14"/>
  <c r="M29" i="14"/>
  <c r="N29" i="14"/>
  <c r="P29" i="14"/>
  <c r="Q29" i="14"/>
  <c r="R29" i="14"/>
  <c r="T29" i="14"/>
  <c r="U29" i="14"/>
  <c r="H30" i="14"/>
  <c r="I30" i="14"/>
  <c r="J30" i="14"/>
  <c r="L30" i="14"/>
  <c r="M30" i="14"/>
  <c r="N30" i="14"/>
  <c r="P30" i="14"/>
  <c r="Q30" i="14"/>
  <c r="R30" i="14"/>
  <c r="T30" i="14"/>
  <c r="U30" i="14"/>
  <c r="H31" i="14"/>
  <c r="I31" i="14"/>
  <c r="J31" i="14"/>
  <c r="L31" i="14"/>
  <c r="M31" i="14"/>
  <c r="N31" i="14"/>
  <c r="P31" i="14"/>
  <c r="Q31" i="14"/>
  <c r="R31" i="14"/>
  <c r="T31" i="14"/>
  <c r="U31" i="14"/>
  <c r="H32" i="14"/>
  <c r="I32" i="14"/>
  <c r="J32" i="14"/>
  <c r="L32" i="14"/>
  <c r="M32" i="14"/>
  <c r="N32" i="14"/>
  <c r="P32" i="14"/>
  <c r="Q32" i="14"/>
  <c r="R32" i="14"/>
  <c r="T32" i="14"/>
  <c r="U32" i="14"/>
  <c r="H33" i="14"/>
  <c r="I33" i="14"/>
  <c r="J33" i="14"/>
  <c r="L33" i="14"/>
  <c r="M33" i="14"/>
  <c r="N33" i="14"/>
  <c r="P33" i="14"/>
  <c r="Q33" i="14"/>
  <c r="R33" i="14"/>
  <c r="T33" i="14"/>
  <c r="U33" i="14"/>
  <c r="H34" i="14"/>
  <c r="I34" i="14"/>
  <c r="J34" i="14"/>
  <c r="L34" i="14"/>
  <c r="M34" i="14"/>
  <c r="N34" i="14"/>
  <c r="P34" i="14"/>
  <c r="Q34" i="14"/>
  <c r="R34" i="14"/>
  <c r="T34" i="14"/>
  <c r="U34" i="14"/>
  <c r="H35" i="14"/>
  <c r="I35" i="14"/>
  <c r="J35" i="14"/>
  <c r="L35" i="14"/>
  <c r="M35" i="14"/>
  <c r="N35" i="14"/>
  <c r="P35" i="14"/>
  <c r="Q35" i="14"/>
  <c r="R35" i="14"/>
  <c r="T35" i="14"/>
  <c r="U35" i="14"/>
  <c r="H36" i="14"/>
  <c r="I36" i="14"/>
  <c r="J36" i="14"/>
  <c r="L36" i="14"/>
  <c r="M36" i="14"/>
  <c r="N36" i="14"/>
  <c r="P36" i="14"/>
  <c r="Q36" i="14"/>
  <c r="R36" i="14"/>
  <c r="T36" i="14"/>
  <c r="U36" i="14"/>
  <c r="H37" i="14"/>
  <c r="I37" i="14"/>
  <c r="J37" i="14"/>
  <c r="L37" i="14"/>
  <c r="M37" i="14"/>
  <c r="N37" i="14"/>
  <c r="P37" i="14"/>
  <c r="Q37" i="14"/>
  <c r="R37" i="14"/>
  <c r="T37" i="14"/>
  <c r="U37" i="14"/>
  <c r="H38" i="14"/>
  <c r="I38" i="14"/>
  <c r="J38" i="14"/>
  <c r="L38" i="14"/>
  <c r="M38" i="14"/>
  <c r="N38" i="14"/>
  <c r="P38" i="14"/>
  <c r="Q38" i="14"/>
  <c r="R38" i="14"/>
  <c r="T38" i="14"/>
  <c r="U38" i="14"/>
  <c r="H39" i="14"/>
  <c r="I39" i="14"/>
  <c r="J39" i="14"/>
  <c r="L39" i="14"/>
  <c r="M39" i="14"/>
  <c r="N39" i="14"/>
  <c r="P39" i="14"/>
  <c r="Q39" i="14"/>
  <c r="R39" i="14"/>
  <c r="T39" i="14"/>
  <c r="U39" i="14"/>
  <c r="H40" i="14"/>
  <c r="I40" i="14"/>
  <c r="J40" i="14"/>
  <c r="L40" i="14"/>
  <c r="M40" i="14"/>
  <c r="N40" i="14"/>
  <c r="P40" i="14"/>
  <c r="Q40" i="14"/>
  <c r="R40" i="14"/>
  <c r="T40" i="14"/>
  <c r="U40" i="14"/>
  <c r="H41" i="14"/>
  <c r="I41" i="14"/>
  <c r="J41" i="14"/>
  <c r="L41" i="14"/>
  <c r="M41" i="14"/>
  <c r="N41" i="14"/>
  <c r="P41" i="14"/>
  <c r="Q41" i="14"/>
  <c r="R41" i="14"/>
  <c r="T41" i="14"/>
  <c r="U41" i="14"/>
  <c r="H42" i="14"/>
  <c r="I42" i="14"/>
  <c r="J42" i="14"/>
  <c r="L42" i="14"/>
  <c r="M42" i="14"/>
  <c r="N42" i="14"/>
  <c r="P42" i="14"/>
  <c r="Q42" i="14"/>
  <c r="R42" i="14"/>
  <c r="T42" i="14"/>
  <c r="U42" i="14"/>
  <c r="H43" i="14"/>
  <c r="I43" i="14"/>
  <c r="J43" i="14"/>
  <c r="L43" i="14"/>
  <c r="M43" i="14"/>
  <c r="N43" i="14"/>
  <c r="P43" i="14"/>
  <c r="Q43" i="14"/>
  <c r="R43" i="14"/>
  <c r="T43" i="14"/>
  <c r="U43" i="14"/>
  <c r="H44" i="14"/>
  <c r="I44" i="14"/>
  <c r="J44" i="14"/>
  <c r="L44" i="14"/>
  <c r="M44" i="14"/>
  <c r="N44" i="14"/>
  <c r="P44" i="14"/>
  <c r="Q44" i="14"/>
  <c r="R44" i="14"/>
  <c r="T44" i="14"/>
  <c r="U44" i="14"/>
  <c r="H45" i="14"/>
  <c r="I45" i="14"/>
  <c r="J45" i="14"/>
  <c r="L45" i="14"/>
  <c r="M45" i="14"/>
  <c r="N45" i="14"/>
  <c r="P45" i="14"/>
  <c r="Q45" i="14"/>
  <c r="R45" i="14"/>
  <c r="T45" i="14"/>
  <c r="U45" i="14"/>
  <c r="H46" i="14"/>
  <c r="I46" i="14"/>
  <c r="J46" i="14"/>
  <c r="L46" i="14"/>
  <c r="M46" i="14"/>
  <c r="N46" i="14"/>
  <c r="P46" i="14"/>
  <c r="Q46" i="14"/>
  <c r="R46" i="14"/>
  <c r="T46" i="14"/>
  <c r="U46" i="14"/>
  <c r="H47" i="14"/>
  <c r="I47" i="14"/>
  <c r="J47" i="14"/>
  <c r="L47" i="14"/>
  <c r="M47" i="14"/>
  <c r="N47" i="14"/>
  <c r="P47" i="14"/>
  <c r="Q47" i="14"/>
  <c r="R47" i="14"/>
  <c r="T47" i="14"/>
  <c r="U47" i="14"/>
  <c r="H48" i="14"/>
  <c r="I48" i="14"/>
  <c r="J48" i="14"/>
  <c r="L48" i="14"/>
  <c r="M48" i="14"/>
  <c r="N48" i="14"/>
  <c r="P48" i="14"/>
  <c r="Q48" i="14"/>
  <c r="R48" i="14"/>
  <c r="T48" i="14"/>
  <c r="U48" i="14"/>
  <c r="H49" i="14"/>
  <c r="I49" i="14"/>
  <c r="J49" i="14"/>
  <c r="L49" i="14"/>
  <c r="M49" i="14"/>
  <c r="N49" i="14"/>
  <c r="P49" i="14"/>
  <c r="Q49" i="14"/>
  <c r="R49" i="14"/>
  <c r="T49" i="14"/>
  <c r="U49" i="14"/>
  <c r="H50" i="14"/>
  <c r="I50" i="14"/>
  <c r="J50" i="14"/>
  <c r="L50" i="14"/>
  <c r="M50" i="14"/>
  <c r="N50" i="14"/>
  <c r="P50" i="14"/>
  <c r="Q50" i="14"/>
  <c r="R50" i="14"/>
  <c r="T50" i="14"/>
  <c r="U50" i="14"/>
  <c r="H51" i="14"/>
  <c r="I51" i="14"/>
  <c r="J51" i="14"/>
  <c r="L51" i="14"/>
  <c r="M51" i="14"/>
  <c r="N51" i="14"/>
  <c r="P51" i="14"/>
  <c r="Q51" i="14"/>
  <c r="R51" i="14"/>
  <c r="T51" i="14"/>
  <c r="U51" i="14"/>
  <c r="O577" i="23"/>
  <c r="N577" i="23"/>
  <c r="G577" i="23"/>
  <c r="F577" i="23"/>
  <c r="O576" i="23"/>
  <c r="N576" i="23"/>
  <c r="G576" i="23"/>
  <c r="F576" i="23"/>
  <c r="O575" i="23"/>
  <c r="N575" i="23"/>
  <c r="G575" i="23"/>
  <c r="F575" i="23"/>
  <c r="O574" i="23"/>
  <c r="N574" i="23"/>
  <c r="G574" i="23"/>
  <c r="F574" i="23"/>
  <c r="O573" i="23"/>
  <c r="N573" i="23"/>
  <c r="G573" i="23"/>
  <c r="F573" i="23"/>
  <c r="O572" i="23"/>
  <c r="N572" i="23"/>
  <c r="G572" i="23"/>
  <c r="F572" i="23"/>
  <c r="O571" i="23"/>
  <c r="N571" i="23"/>
  <c r="G571" i="23"/>
  <c r="F571" i="23"/>
  <c r="O570" i="23"/>
  <c r="N570" i="23"/>
  <c r="G570" i="23"/>
  <c r="F570" i="23"/>
  <c r="O569" i="23"/>
  <c r="N569" i="23"/>
  <c r="G569" i="23"/>
  <c r="F569" i="23"/>
  <c r="O568" i="23"/>
  <c r="N568" i="23"/>
  <c r="G568" i="23"/>
  <c r="F568" i="23"/>
  <c r="O567" i="23"/>
  <c r="N567" i="23"/>
  <c r="G567" i="23"/>
  <c r="F567" i="23"/>
  <c r="O566" i="23"/>
  <c r="N566" i="23"/>
  <c r="G566" i="23"/>
  <c r="F566" i="23"/>
  <c r="O565" i="23"/>
  <c r="N565" i="23"/>
  <c r="G565" i="23"/>
  <c r="F565" i="23"/>
  <c r="O564" i="23"/>
  <c r="N564" i="23"/>
  <c r="G564" i="23"/>
  <c r="F564" i="23"/>
  <c r="O563" i="23"/>
  <c r="N563" i="23"/>
  <c r="G563" i="23"/>
  <c r="F563" i="23"/>
  <c r="O562" i="23"/>
  <c r="N562" i="23"/>
  <c r="G562" i="23"/>
  <c r="F562" i="23"/>
  <c r="O561" i="23"/>
  <c r="N561" i="23"/>
  <c r="G561" i="23"/>
  <c r="F561" i="23"/>
  <c r="O560" i="23"/>
  <c r="N560" i="23"/>
  <c r="G560" i="23"/>
  <c r="F560" i="23"/>
  <c r="O559" i="23"/>
  <c r="P559" i="23" s="1"/>
  <c r="W198" i="18" s="1"/>
  <c r="N559" i="23"/>
  <c r="G559" i="23"/>
  <c r="F559" i="23"/>
  <c r="O558" i="23"/>
  <c r="G558" i="23"/>
  <c r="O553" i="23"/>
  <c r="N553" i="23"/>
  <c r="G553" i="23"/>
  <c r="F553" i="23"/>
  <c r="O552" i="23"/>
  <c r="N552" i="23"/>
  <c r="G552" i="23"/>
  <c r="F552" i="23"/>
  <c r="O551" i="23"/>
  <c r="N551" i="23"/>
  <c r="G551" i="23"/>
  <c r="F551" i="23"/>
  <c r="O550" i="23"/>
  <c r="N550" i="23"/>
  <c r="G550" i="23"/>
  <c r="F550" i="23"/>
  <c r="O549" i="23"/>
  <c r="N549" i="23"/>
  <c r="G549" i="23"/>
  <c r="F549" i="23"/>
  <c r="O548" i="23"/>
  <c r="N548" i="23"/>
  <c r="G548" i="23"/>
  <c r="F548" i="23"/>
  <c r="O547" i="23"/>
  <c r="N547" i="23"/>
  <c r="G547" i="23"/>
  <c r="F547" i="23"/>
  <c r="O546" i="23"/>
  <c r="N546" i="23"/>
  <c r="G546" i="23"/>
  <c r="F546" i="23"/>
  <c r="O545" i="23"/>
  <c r="N545" i="23"/>
  <c r="G545" i="23"/>
  <c r="F545" i="23"/>
  <c r="O544" i="23"/>
  <c r="N544" i="23"/>
  <c r="G544" i="23"/>
  <c r="F544" i="23"/>
  <c r="O543" i="23"/>
  <c r="N543" i="23"/>
  <c r="G543" i="23"/>
  <c r="F543" i="23"/>
  <c r="O542" i="23"/>
  <c r="N542" i="23"/>
  <c r="G542" i="23"/>
  <c r="F542" i="23"/>
  <c r="O541" i="23"/>
  <c r="N541" i="23"/>
  <c r="G541" i="23"/>
  <c r="F541" i="23"/>
  <c r="O540" i="23"/>
  <c r="N540" i="23"/>
  <c r="G540" i="23"/>
  <c r="F540" i="23"/>
  <c r="O539" i="23"/>
  <c r="N539" i="23"/>
  <c r="G539" i="23"/>
  <c r="F539" i="23"/>
  <c r="O538" i="23"/>
  <c r="N538" i="23"/>
  <c r="G538" i="23"/>
  <c r="F538" i="23"/>
  <c r="O537" i="23"/>
  <c r="N537" i="23"/>
  <c r="G537" i="23"/>
  <c r="F537" i="23"/>
  <c r="O536" i="23"/>
  <c r="N536" i="23"/>
  <c r="G536" i="23"/>
  <c r="F536" i="23"/>
  <c r="O535" i="23"/>
  <c r="N535" i="23"/>
  <c r="G535" i="23"/>
  <c r="F535" i="23"/>
  <c r="O534" i="23"/>
  <c r="G534" i="23"/>
  <c r="O529" i="23"/>
  <c r="N529" i="23"/>
  <c r="G529" i="23"/>
  <c r="F529" i="23"/>
  <c r="O528" i="23"/>
  <c r="N528" i="23"/>
  <c r="G528" i="23"/>
  <c r="F528" i="23"/>
  <c r="O527" i="23"/>
  <c r="N527" i="23"/>
  <c r="G527" i="23"/>
  <c r="F527" i="23"/>
  <c r="O526" i="23"/>
  <c r="N526" i="23"/>
  <c r="G526" i="23"/>
  <c r="F526" i="23"/>
  <c r="O525" i="23"/>
  <c r="N525" i="23"/>
  <c r="G525" i="23"/>
  <c r="F525" i="23"/>
  <c r="O524" i="23"/>
  <c r="N524" i="23"/>
  <c r="G524" i="23"/>
  <c r="F524" i="23"/>
  <c r="O523" i="23"/>
  <c r="N523" i="23"/>
  <c r="G523" i="23"/>
  <c r="F523" i="23"/>
  <c r="O522" i="23"/>
  <c r="N522" i="23"/>
  <c r="G522" i="23"/>
  <c r="F522" i="23"/>
  <c r="O521" i="23"/>
  <c r="N521" i="23"/>
  <c r="G521" i="23"/>
  <c r="F521" i="23"/>
  <c r="O520" i="23"/>
  <c r="N520" i="23"/>
  <c r="G520" i="23"/>
  <c r="F520" i="23"/>
  <c r="O519" i="23"/>
  <c r="N519" i="23"/>
  <c r="G519" i="23"/>
  <c r="F519" i="23"/>
  <c r="O518" i="23"/>
  <c r="N518" i="23"/>
  <c r="G518" i="23"/>
  <c r="F518" i="23"/>
  <c r="O517" i="23"/>
  <c r="N517" i="23"/>
  <c r="G517" i="23"/>
  <c r="F517" i="23"/>
  <c r="O516" i="23"/>
  <c r="N516" i="23"/>
  <c r="G516" i="23"/>
  <c r="F516" i="23"/>
  <c r="O515" i="23"/>
  <c r="N515" i="23"/>
  <c r="G515" i="23"/>
  <c r="F515" i="23"/>
  <c r="O514" i="23"/>
  <c r="N514" i="23"/>
  <c r="G514" i="23"/>
  <c r="F514" i="23"/>
  <c r="O513" i="23"/>
  <c r="N513" i="23"/>
  <c r="G513" i="23"/>
  <c r="F513" i="23"/>
  <c r="O512" i="23"/>
  <c r="N512" i="23"/>
  <c r="G512" i="23"/>
  <c r="F512" i="23"/>
  <c r="O511" i="23"/>
  <c r="N511" i="23"/>
  <c r="G511" i="23"/>
  <c r="F511" i="23"/>
  <c r="O510" i="23"/>
  <c r="G510" i="23"/>
  <c r="O505" i="23"/>
  <c r="N505" i="23"/>
  <c r="G505" i="23"/>
  <c r="F505" i="23"/>
  <c r="O504" i="23"/>
  <c r="N504" i="23"/>
  <c r="G504" i="23"/>
  <c r="F504" i="23"/>
  <c r="O503" i="23"/>
  <c r="N503" i="23"/>
  <c r="G503" i="23"/>
  <c r="F503" i="23"/>
  <c r="O502" i="23"/>
  <c r="N502" i="23"/>
  <c r="G502" i="23"/>
  <c r="F502" i="23"/>
  <c r="O501" i="23"/>
  <c r="N501" i="23"/>
  <c r="G501" i="23"/>
  <c r="F501" i="23"/>
  <c r="O500" i="23"/>
  <c r="N500" i="23"/>
  <c r="G500" i="23"/>
  <c r="F500" i="23"/>
  <c r="O499" i="23"/>
  <c r="N499" i="23"/>
  <c r="G499" i="23"/>
  <c r="F499" i="23"/>
  <c r="O498" i="23"/>
  <c r="N498" i="23"/>
  <c r="G498" i="23"/>
  <c r="F498" i="23"/>
  <c r="O497" i="23"/>
  <c r="N497" i="23"/>
  <c r="G497" i="23"/>
  <c r="F497" i="23"/>
  <c r="O496" i="23"/>
  <c r="N496" i="23"/>
  <c r="G496" i="23"/>
  <c r="F496" i="23"/>
  <c r="O495" i="23"/>
  <c r="N495" i="23"/>
  <c r="G495" i="23"/>
  <c r="F495" i="23"/>
  <c r="O494" i="23"/>
  <c r="N494" i="23"/>
  <c r="G494" i="23"/>
  <c r="F494" i="23"/>
  <c r="O493" i="23"/>
  <c r="N493" i="23"/>
  <c r="G493" i="23"/>
  <c r="F493" i="23"/>
  <c r="O492" i="23"/>
  <c r="N492" i="23"/>
  <c r="G492" i="23"/>
  <c r="F492" i="23"/>
  <c r="O491" i="23"/>
  <c r="N491" i="23"/>
  <c r="G491" i="23"/>
  <c r="F491" i="23"/>
  <c r="O490" i="23"/>
  <c r="N490" i="23"/>
  <c r="G490" i="23"/>
  <c r="F490" i="23"/>
  <c r="O489" i="23"/>
  <c r="N489" i="23"/>
  <c r="G489" i="23"/>
  <c r="F489" i="23"/>
  <c r="O488" i="23"/>
  <c r="N488" i="23"/>
  <c r="G488" i="23"/>
  <c r="F488" i="23"/>
  <c r="O487" i="23"/>
  <c r="N487" i="23"/>
  <c r="G487" i="23"/>
  <c r="F487" i="23"/>
  <c r="O486" i="23"/>
  <c r="G486" i="23"/>
  <c r="O481" i="23"/>
  <c r="N481" i="23"/>
  <c r="G481" i="23"/>
  <c r="F481" i="23"/>
  <c r="O480" i="23"/>
  <c r="N480" i="23"/>
  <c r="G480" i="23"/>
  <c r="F480" i="23"/>
  <c r="O479" i="23"/>
  <c r="N479" i="23"/>
  <c r="G479" i="23"/>
  <c r="F479" i="23"/>
  <c r="O478" i="23"/>
  <c r="N478" i="23"/>
  <c r="G478" i="23"/>
  <c r="F478" i="23"/>
  <c r="O477" i="23"/>
  <c r="N477" i="23"/>
  <c r="G477" i="23"/>
  <c r="F477" i="23"/>
  <c r="O476" i="23"/>
  <c r="N476" i="23"/>
  <c r="G476" i="23"/>
  <c r="F476" i="23"/>
  <c r="O475" i="23"/>
  <c r="N475" i="23"/>
  <c r="G475" i="23"/>
  <c r="F475" i="23"/>
  <c r="O474" i="23"/>
  <c r="N474" i="23"/>
  <c r="G474" i="23"/>
  <c r="F474" i="23"/>
  <c r="O473" i="23"/>
  <c r="N473" i="23"/>
  <c r="G473" i="23"/>
  <c r="F473" i="23"/>
  <c r="O472" i="23"/>
  <c r="N472" i="23"/>
  <c r="G472" i="23"/>
  <c r="F472" i="23"/>
  <c r="O471" i="23"/>
  <c r="N471" i="23"/>
  <c r="G471" i="23"/>
  <c r="F471" i="23"/>
  <c r="O470" i="23"/>
  <c r="N470" i="23"/>
  <c r="G470" i="23"/>
  <c r="F470" i="23"/>
  <c r="O469" i="23"/>
  <c r="N469" i="23"/>
  <c r="G469" i="23"/>
  <c r="F469" i="23"/>
  <c r="O468" i="23"/>
  <c r="N468" i="23"/>
  <c r="G468" i="23"/>
  <c r="F468" i="23"/>
  <c r="O467" i="23"/>
  <c r="N467" i="23"/>
  <c r="G467" i="23"/>
  <c r="F467" i="23"/>
  <c r="O466" i="23"/>
  <c r="N466" i="23"/>
  <c r="G466" i="23"/>
  <c r="F466" i="23"/>
  <c r="O465" i="23"/>
  <c r="N465" i="23"/>
  <c r="G465" i="23"/>
  <c r="F465" i="23"/>
  <c r="O464" i="23"/>
  <c r="N464" i="23"/>
  <c r="G464" i="23"/>
  <c r="F464" i="23"/>
  <c r="O463" i="23"/>
  <c r="P463" i="23" s="1"/>
  <c r="S198" i="18" s="1"/>
  <c r="N463" i="23"/>
  <c r="G463" i="23"/>
  <c r="F463" i="23"/>
  <c r="O462" i="23"/>
  <c r="G462" i="23"/>
  <c r="O457" i="23"/>
  <c r="N457" i="23"/>
  <c r="G457" i="23"/>
  <c r="F457" i="23"/>
  <c r="O456" i="23"/>
  <c r="N456" i="23"/>
  <c r="G456" i="23"/>
  <c r="F456" i="23"/>
  <c r="O455" i="23"/>
  <c r="N455" i="23"/>
  <c r="G455" i="23"/>
  <c r="F455" i="23"/>
  <c r="O454" i="23"/>
  <c r="N454" i="23"/>
  <c r="G454" i="23"/>
  <c r="F454" i="23"/>
  <c r="O453" i="23"/>
  <c r="N453" i="23"/>
  <c r="G453" i="23"/>
  <c r="F453" i="23"/>
  <c r="O452" i="23"/>
  <c r="N452" i="23"/>
  <c r="G452" i="23"/>
  <c r="F452" i="23"/>
  <c r="O451" i="23"/>
  <c r="N451" i="23"/>
  <c r="G451" i="23"/>
  <c r="F451" i="23"/>
  <c r="O450" i="23"/>
  <c r="N450" i="23"/>
  <c r="G450" i="23"/>
  <c r="F450" i="23"/>
  <c r="O449" i="23"/>
  <c r="N449" i="23"/>
  <c r="G449" i="23"/>
  <c r="F449" i="23"/>
  <c r="O448" i="23"/>
  <c r="N448" i="23"/>
  <c r="G448" i="23"/>
  <c r="F448" i="23"/>
  <c r="O447" i="23"/>
  <c r="N447" i="23"/>
  <c r="G447" i="23"/>
  <c r="F447" i="23"/>
  <c r="O446" i="23"/>
  <c r="N446" i="23"/>
  <c r="G446" i="23"/>
  <c r="F446" i="23"/>
  <c r="O445" i="23"/>
  <c r="N445" i="23"/>
  <c r="G445" i="23"/>
  <c r="F445" i="23"/>
  <c r="O444" i="23"/>
  <c r="N444" i="23"/>
  <c r="G444" i="23"/>
  <c r="F444" i="23"/>
  <c r="O443" i="23"/>
  <c r="N443" i="23"/>
  <c r="G443" i="23"/>
  <c r="F443" i="23"/>
  <c r="O442" i="23"/>
  <c r="N442" i="23"/>
  <c r="G442" i="23"/>
  <c r="F442" i="23"/>
  <c r="O441" i="23"/>
  <c r="N441" i="23"/>
  <c r="G441" i="23"/>
  <c r="F441" i="23"/>
  <c r="O440" i="23"/>
  <c r="N440" i="23"/>
  <c r="G440" i="23"/>
  <c r="F440" i="23"/>
  <c r="O439" i="23"/>
  <c r="N439" i="23"/>
  <c r="G439" i="23"/>
  <c r="F439" i="23"/>
  <c r="O438" i="23"/>
  <c r="G438" i="23"/>
  <c r="O433" i="23"/>
  <c r="N433" i="23"/>
  <c r="G433" i="23"/>
  <c r="F433" i="23"/>
  <c r="O432" i="23"/>
  <c r="N432" i="23"/>
  <c r="G432" i="23"/>
  <c r="F432" i="23"/>
  <c r="O431" i="23"/>
  <c r="N431" i="23"/>
  <c r="G431" i="23"/>
  <c r="F431" i="23"/>
  <c r="O430" i="23"/>
  <c r="N430" i="23"/>
  <c r="G430" i="23"/>
  <c r="F430" i="23"/>
  <c r="O429" i="23"/>
  <c r="N429" i="23"/>
  <c r="G429" i="23"/>
  <c r="F429" i="23"/>
  <c r="O428" i="23"/>
  <c r="N428" i="23"/>
  <c r="G428" i="23"/>
  <c r="F428" i="23"/>
  <c r="O427" i="23"/>
  <c r="N427" i="23"/>
  <c r="G427" i="23"/>
  <c r="F427" i="23"/>
  <c r="O426" i="23"/>
  <c r="N426" i="23"/>
  <c r="G426" i="23"/>
  <c r="F426" i="23"/>
  <c r="O425" i="23"/>
  <c r="N425" i="23"/>
  <c r="G425" i="23"/>
  <c r="F425" i="23"/>
  <c r="O424" i="23"/>
  <c r="N424" i="23"/>
  <c r="G424" i="23"/>
  <c r="F424" i="23"/>
  <c r="O423" i="23"/>
  <c r="N423" i="23"/>
  <c r="G423" i="23"/>
  <c r="F423" i="23"/>
  <c r="O422" i="23"/>
  <c r="N422" i="23"/>
  <c r="G422" i="23"/>
  <c r="F422" i="23"/>
  <c r="O421" i="23"/>
  <c r="N421" i="23"/>
  <c r="G421" i="23"/>
  <c r="F421" i="23"/>
  <c r="O420" i="23"/>
  <c r="N420" i="23"/>
  <c r="G420" i="23"/>
  <c r="F420" i="23"/>
  <c r="O419" i="23"/>
  <c r="N419" i="23"/>
  <c r="G419" i="23"/>
  <c r="F419" i="23"/>
  <c r="O418" i="23"/>
  <c r="N418" i="23"/>
  <c r="G418" i="23"/>
  <c r="F418" i="23"/>
  <c r="O417" i="23"/>
  <c r="N417" i="23"/>
  <c r="G417" i="23"/>
  <c r="F417" i="23"/>
  <c r="O416" i="23"/>
  <c r="N416" i="23"/>
  <c r="G416" i="23"/>
  <c r="F416" i="23"/>
  <c r="O415" i="23"/>
  <c r="N415" i="23"/>
  <c r="G415" i="23"/>
  <c r="F415" i="23"/>
  <c r="O414" i="23"/>
  <c r="G414" i="23"/>
  <c r="O409" i="23"/>
  <c r="N409" i="23"/>
  <c r="G409" i="23"/>
  <c r="F409" i="23"/>
  <c r="O408" i="23"/>
  <c r="N408" i="23"/>
  <c r="G408" i="23"/>
  <c r="F408" i="23"/>
  <c r="O407" i="23"/>
  <c r="N407" i="23"/>
  <c r="G407" i="23"/>
  <c r="F407" i="23"/>
  <c r="O406" i="23"/>
  <c r="N406" i="23"/>
  <c r="G406" i="23"/>
  <c r="F406" i="23"/>
  <c r="O405" i="23"/>
  <c r="N405" i="23"/>
  <c r="G405" i="23"/>
  <c r="F405" i="23"/>
  <c r="O404" i="23"/>
  <c r="N404" i="23"/>
  <c r="G404" i="23"/>
  <c r="F404" i="23"/>
  <c r="O403" i="23"/>
  <c r="N403" i="23"/>
  <c r="G403" i="23"/>
  <c r="F403" i="23"/>
  <c r="O402" i="23"/>
  <c r="N402" i="23"/>
  <c r="G402" i="23"/>
  <c r="F402" i="23"/>
  <c r="O401" i="23"/>
  <c r="N401" i="23"/>
  <c r="G401" i="23"/>
  <c r="F401" i="23"/>
  <c r="O400" i="23"/>
  <c r="N400" i="23"/>
  <c r="G400" i="23"/>
  <c r="F400" i="23"/>
  <c r="O399" i="23"/>
  <c r="N399" i="23"/>
  <c r="G399" i="23"/>
  <c r="F399" i="23"/>
  <c r="O398" i="23"/>
  <c r="N398" i="23"/>
  <c r="G398" i="23"/>
  <c r="F398" i="23"/>
  <c r="O397" i="23"/>
  <c r="N397" i="23"/>
  <c r="G397" i="23"/>
  <c r="F397" i="23"/>
  <c r="O396" i="23"/>
  <c r="N396" i="23"/>
  <c r="G396" i="23"/>
  <c r="F396" i="23"/>
  <c r="O395" i="23"/>
  <c r="N395" i="23"/>
  <c r="G395" i="23"/>
  <c r="F395" i="23"/>
  <c r="O394" i="23"/>
  <c r="N394" i="23"/>
  <c r="G394" i="23"/>
  <c r="F394" i="23"/>
  <c r="O393" i="23"/>
  <c r="N393" i="23"/>
  <c r="G393" i="23"/>
  <c r="F393" i="23"/>
  <c r="O392" i="23"/>
  <c r="N392" i="23"/>
  <c r="G392" i="23"/>
  <c r="F392" i="23"/>
  <c r="O391" i="23"/>
  <c r="N391" i="23"/>
  <c r="G391" i="23"/>
  <c r="F391" i="23"/>
  <c r="O390" i="23"/>
  <c r="G390" i="23"/>
  <c r="O385" i="23"/>
  <c r="N385" i="23"/>
  <c r="G385" i="23"/>
  <c r="F385" i="23"/>
  <c r="O384" i="23"/>
  <c r="N384" i="23"/>
  <c r="G384" i="23"/>
  <c r="F384" i="23"/>
  <c r="O383" i="23"/>
  <c r="N383" i="23"/>
  <c r="G383" i="23"/>
  <c r="F383" i="23"/>
  <c r="O382" i="23"/>
  <c r="N382" i="23"/>
  <c r="G382" i="23"/>
  <c r="F382" i="23"/>
  <c r="O381" i="23"/>
  <c r="N381" i="23"/>
  <c r="G381" i="23"/>
  <c r="F381" i="23"/>
  <c r="O380" i="23"/>
  <c r="N380" i="23"/>
  <c r="G380" i="23"/>
  <c r="F380" i="23"/>
  <c r="O379" i="23"/>
  <c r="N379" i="23"/>
  <c r="G379" i="23"/>
  <c r="F379" i="23"/>
  <c r="O378" i="23"/>
  <c r="N378" i="23"/>
  <c r="G378" i="23"/>
  <c r="F378" i="23"/>
  <c r="O377" i="23"/>
  <c r="N377" i="23"/>
  <c r="G377" i="23"/>
  <c r="F377" i="23"/>
  <c r="O376" i="23"/>
  <c r="N376" i="23"/>
  <c r="G376" i="23"/>
  <c r="F376" i="23"/>
  <c r="O375" i="23"/>
  <c r="N375" i="23"/>
  <c r="G375" i="23"/>
  <c r="F375" i="23"/>
  <c r="O374" i="23"/>
  <c r="N374" i="23"/>
  <c r="G374" i="23"/>
  <c r="F374" i="23"/>
  <c r="O373" i="23"/>
  <c r="N373" i="23"/>
  <c r="G373" i="23"/>
  <c r="F373" i="23"/>
  <c r="O372" i="23"/>
  <c r="N372" i="23"/>
  <c r="G372" i="23"/>
  <c r="F372" i="23"/>
  <c r="O371" i="23"/>
  <c r="N371" i="23"/>
  <c r="G371" i="23"/>
  <c r="F371" i="23"/>
  <c r="O370" i="23"/>
  <c r="N370" i="23"/>
  <c r="G370" i="23"/>
  <c r="F370" i="23"/>
  <c r="O369" i="23"/>
  <c r="N369" i="23"/>
  <c r="G369" i="23"/>
  <c r="F369" i="23"/>
  <c r="O368" i="23"/>
  <c r="N368" i="23"/>
  <c r="G368" i="23"/>
  <c r="F368" i="23"/>
  <c r="O367" i="23"/>
  <c r="N367" i="23"/>
  <c r="G367" i="23"/>
  <c r="F367" i="23"/>
  <c r="O366" i="23"/>
  <c r="G366" i="23"/>
  <c r="O361" i="23"/>
  <c r="N361" i="23"/>
  <c r="G361" i="23"/>
  <c r="F361" i="23"/>
  <c r="O360" i="23"/>
  <c r="N360" i="23"/>
  <c r="G360" i="23"/>
  <c r="F360" i="23"/>
  <c r="O359" i="23"/>
  <c r="N359" i="23"/>
  <c r="G359" i="23"/>
  <c r="F359" i="23"/>
  <c r="O358" i="23"/>
  <c r="N358" i="23"/>
  <c r="G358" i="23"/>
  <c r="F358" i="23"/>
  <c r="O357" i="23"/>
  <c r="N357" i="23"/>
  <c r="G357" i="23"/>
  <c r="F357" i="23"/>
  <c r="O356" i="23"/>
  <c r="N356" i="23"/>
  <c r="G356" i="23"/>
  <c r="F356" i="23"/>
  <c r="O355" i="23"/>
  <c r="N355" i="23"/>
  <c r="G355" i="23"/>
  <c r="F355" i="23"/>
  <c r="O354" i="23"/>
  <c r="N354" i="23"/>
  <c r="G354" i="23"/>
  <c r="F354" i="23"/>
  <c r="O353" i="23"/>
  <c r="N353" i="23"/>
  <c r="G353" i="23"/>
  <c r="F353" i="23"/>
  <c r="O352" i="23"/>
  <c r="N352" i="23"/>
  <c r="G352" i="23"/>
  <c r="F352" i="23"/>
  <c r="O351" i="23"/>
  <c r="N351" i="23"/>
  <c r="G351" i="23"/>
  <c r="F351" i="23"/>
  <c r="O350" i="23"/>
  <c r="N350" i="23"/>
  <c r="G350" i="23"/>
  <c r="F350" i="23"/>
  <c r="O349" i="23"/>
  <c r="N349" i="23"/>
  <c r="G349" i="23"/>
  <c r="F349" i="23"/>
  <c r="O348" i="23"/>
  <c r="N348" i="23"/>
  <c r="G348" i="23"/>
  <c r="F348" i="23"/>
  <c r="O347" i="23"/>
  <c r="N347" i="23"/>
  <c r="G347" i="23"/>
  <c r="F347" i="23"/>
  <c r="O346" i="23"/>
  <c r="N346" i="23"/>
  <c r="G346" i="23"/>
  <c r="F346" i="23"/>
  <c r="O345" i="23"/>
  <c r="N345" i="23"/>
  <c r="G345" i="23"/>
  <c r="F345" i="23"/>
  <c r="O344" i="23"/>
  <c r="N344" i="23"/>
  <c r="G344" i="23"/>
  <c r="F344" i="23"/>
  <c r="O343" i="23"/>
  <c r="N343" i="23"/>
  <c r="G343" i="23"/>
  <c r="F343" i="23"/>
  <c r="O342" i="23"/>
  <c r="G342" i="23"/>
  <c r="O337" i="23"/>
  <c r="N337" i="23"/>
  <c r="G337" i="23"/>
  <c r="F337" i="23"/>
  <c r="O336" i="23"/>
  <c r="N336" i="23"/>
  <c r="G336" i="23"/>
  <c r="F336" i="23"/>
  <c r="O335" i="23"/>
  <c r="N335" i="23"/>
  <c r="G335" i="23"/>
  <c r="F335" i="23"/>
  <c r="O334" i="23"/>
  <c r="N334" i="23"/>
  <c r="G334" i="23"/>
  <c r="F334" i="23"/>
  <c r="O333" i="23"/>
  <c r="N333" i="23"/>
  <c r="G333" i="23"/>
  <c r="F333" i="23"/>
  <c r="O332" i="23"/>
  <c r="N332" i="23"/>
  <c r="G332" i="23"/>
  <c r="F332" i="23"/>
  <c r="O331" i="23"/>
  <c r="N331" i="23"/>
  <c r="G331" i="23"/>
  <c r="F331" i="23"/>
  <c r="O330" i="23"/>
  <c r="N330" i="23"/>
  <c r="G330" i="23"/>
  <c r="F330" i="23"/>
  <c r="O329" i="23"/>
  <c r="N329" i="23"/>
  <c r="G329" i="23"/>
  <c r="F329" i="23"/>
  <c r="O328" i="23"/>
  <c r="N328" i="23"/>
  <c r="G328" i="23"/>
  <c r="F328" i="23"/>
  <c r="O327" i="23"/>
  <c r="N327" i="23"/>
  <c r="G327" i="23"/>
  <c r="F327" i="23"/>
  <c r="O326" i="23"/>
  <c r="N326" i="23"/>
  <c r="G326" i="23"/>
  <c r="F326" i="23"/>
  <c r="O325" i="23"/>
  <c r="N325" i="23"/>
  <c r="G325" i="23"/>
  <c r="F325" i="23"/>
  <c r="O324" i="23"/>
  <c r="N324" i="23"/>
  <c r="G324" i="23"/>
  <c r="F324" i="23"/>
  <c r="O323" i="23"/>
  <c r="N323" i="23"/>
  <c r="G323" i="23"/>
  <c r="F323" i="23"/>
  <c r="O322" i="23"/>
  <c r="N322" i="23"/>
  <c r="G322" i="23"/>
  <c r="F322" i="23"/>
  <c r="O321" i="23"/>
  <c r="N321" i="23"/>
  <c r="G321" i="23"/>
  <c r="F321" i="23"/>
  <c r="O320" i="23"/>
  <c r="N320" i="23"/>
  <c r="G320" i="23"/>
  <c r="F320" i="23"/>
  <c r="O319" i="23"/>
  <c r="N319" i="23"/>
  <c r="G319" i="23"/>
  <c r="F319" i="23"/>
  <c r="O318" i="23"/>
  <c r="G318" i="23"/>
  <c r="O313" i="23"/>
  <c r="N313" i="23"/>
  <c r="G313" i="23"/>
  <c r="F313" i="23"/>
  <c r="O312" i="23"/>
  <c r="N312" i="23"/>
  <c r="G312" i="23"/>
  <c r="F312" i="23"/>
  <c r="O311" i="23"/>
  <c r="N311" i="23"/>
  <c r="G311" i="23"/>
  <c r="F311" i="23"/>
  <c r="O310" i="23"/>
  <c r="N310" i="23"/>
  <c r="G310" i="23"/>
  <c r="F310" i="23"/>
  <c r="O309" i="23"/>
  <c r="N309" i="23"/>
  <c r="G309" i="23"/>
  <c r="F309" i="23"/>
  <c r="O308" i="23"/>
  <c r="N308" i="23"/>
  <c r="G308" i="23"/>
  <c r="F308" i="23"/>
  <c r="O307" i="23"/>
  <c r="N307" i="23"/>
  <c r="G307" i="23"/>
  <c r="F307" i="23"/>
  <c r="O306" i="23"/>
  <c r="N306" i="23"/>
  <c r="G306" i="23"/>
  <c r="F306" i="23"/>
  <c r="O305" i="23"/>
  <c r="N305" i="23"/>
  <c r="G305" i="23"/>
  <c r="F305" i="23"/>
  <c r="O304" i="23"/>
  <c r="N304" i="23"/>
  <c r="G304" i="23"/>
  <c r="F304" i="23"/>
  <c r="O303" i="23"/>
  <c r="N303" i="23"/>
  <c r="G303" i="23"/>
  <c r="F303" i="23"/>
  <c r="O302" i="23"/>
  <c r="N302" i="23"/>
  <c r="G302" i="23"/>
  <c r="F302" i="23"/>
  <c r="O301" i="23"/>
  <c r="N301" i="23"/>
  <c r="G301" i="23"/>
  <c r="F301" i="23"/>
  <c r="O300" i="23"/>
  <c r="N300" i="23"/>
  <c r="G300" i="23"/>
  <c r="F300" i="23"/>
  <c r="O299" i="23"/>
  <c r="N299" i="23"/>
  <c r="G299" i="23"/>
  <c r="F299" i="23"/>
  <c r="O298" i="23"/>
  <c r="N298" i="23"/>
  <c r="G298" i="23"/>
  <c r="F298" i="23"/>
  <c r="O297" i="23"/>
  <c r="N297" i="23"/>
  <c r="G297" i="23"/>
  <c r="F297" i="23"/>
  <c r="O296" i="23"/>
  <c r="N296" i="23"/>
  <c r="G296" i="23"/>
  <c r="F296" i="23"/>
  <c r="O295" i="23"/>
  <c r="N295" i="23"/>
  <c r="G295" i="23"/>
  <c r="F295" i="23"/>
  <c r="O294" i="23"/>
  <c r="G294" i="23"/>
  <c r="O289" i="23"/>
  <c r="N289" i="23"/>
  <c r="G289" i="23"/>
  <c r="F289" i="23"/>
  <c r="O288" i="23"/>
  <c r="N288" i="23"/>
  <c r="G288" i="23"/>
  <c r="F288" i="23"/>
  <c r="O287" i="23"/>
  <c r="N287" i="23"/>
  <c r="G287" i="23"/>
  <c r="F287" i="23"/>
  <c r="O286" i="23"/>
  <c r="N286" i="23"/>
  <c r="G286" i="23"/>
  <c r="F286" i="23"/>
  <c r="O285" i="23"/>
  <c r="N285" i="23"/>
  <c r="G285" i="23"/>
  <c r="F285" i="23"/>
  <c r="O284" i="23"/>
  <c r="N284" i="23"/>
  <c r="G284" i="23"/>
  <c r="F284" i="23"/>
  <c r="O283" i="23"/>
  <c r="N283" i="23"/>
  <c r="G283" i="23"/>
  <c r="F283" i="23"/>
  <c r="O282" i="23"/>
  <c r="N282" i="23"/>
  <c r="G282" i="23"/>
  <c r="F282" i="23"/>
  <c r="O281" i="23"/>
  <c r="N281" i="23"/>
  <c r="G281" i="23"/>
  <c r="F281" i="23"/>
  <c r="O280" i="23"/>
  <c r="N280" i="23"/>
  <c r="G280" i="23"/>
  <c r="F280" i="23"/>
  <c r="O279" i="23"/>
  <c r="N279" i="23"/>
  <c r="G279" i="23"/>
  <c r="F279" i="23"/>
  <c r="O278" i="23"/>
  <c r="N278" i="23"/>
  <c r="G278" i="23"/>
  <c r="F278" i="23"/>
  <c r="O277" i="23"/>
  <c r="N277" i="23"/>
  <c r="G277" i="23"/>
  <c r="F277" i="23"/>
  <c r="O276" i="23"/>
  <c r="N276" i="23"/>
  <c r="G276" i="23"/>
  <c r="F276" i="23"/>
  <c r="O275" i="23"/>
  <c r="N275" i="23"/>
  <c r="G275" i="23"/>
  <c r="F275" i="23"/>
  <c r="O274" i="23"/>
  <c r="N274" i="23"/>
  <c r="G274" i="23"/>
  <c r="F274" i="23"/>
  <c r="O273" i="23"/>
  <c r="N273" i="23"/>
  <c r="G273" i="23"/>
  <c r="F273" i="23"/>
  <c r="O272" i="23"/>
  <c r="N272" i="23"/>
  <c r="G272" i="23"/>
  <c r="F272" i="23"/>
  <c r="O271" i="23"/>
  <c r="N271" i="23"/>
  <c r="G271" i="23"/>
  <c r="F271" i="23"/>
  <c r="O270" i="23"/>
  <c r="G270" i="23"/>
  <c r="O265" i="23"/>
  <c r="N265" i="23"/>
  <c r="G265" i="23"/>
  <c r="F265" i="23"/>
  <c r="O264" i="23"/>
  <c r="N264" i="23"/>
  <c r="G264" i="23"/>
  <c r="F264" i="23"/>
  <c r="O263" i="23"/>
  <c r="N263" i="23"/>
  <c r="G263" i="23"/>
  <c r="F263" i="23"/>
  <c r="O262" i="23"/>
  <c r="N262" i="23"/>
  <c r="G262" i="23"/>
  <c r="F262" i="23"/>
  <c r="O261" i="23"/>
  <c r="N261" i="23"/>
  <c r="G261" i="23"/>
  <c r="F261" i="23"/>
  <c r="O260" i="23"/>
  <c r="N260" i="23"/>
  <c r="G260" i="23"/>
  <c r="F260" i="23"/>
  <c r="O259" i="23"/>
  <c r="N259" i="23"/>
  <c r="G259" i="23"/>
  <c r="F259" i="23"/>
  <c r="O258" i="23"/>
  <c r="N258" i="23"/>
  <c r="G258" i="23"/>
  <c r="F258" i="23"/>
  <c r="O257" i="23"/>
  <c r="N257" i="23"/>
  <c r="G257" i="23"/>
  <c r="F257" i="23"/>
  <c r="O256" i="23"/>
  <c r="N256" i="23"/>
  <c r="G256" i="23"/>
  <c r="F256" i="23"/>
  <c r="O255" i="23"/>
  <c r="N255" i="23"/>
  <c r="G255" i="23"/>
  <c r="F255" i="23"/>
  <c r="O254" i="23"/>
  <c r="N254" i="23"/>
  <c r="G254" i="23"/>
  <c r="F254" i="23"/>
  <c r="O253" i="23"/>
  <c r="N253" i="23"/>
  <c r="G253" i="23"/>
  <c r="F253" i="23"/>
  <c r="O252" i="23"/>
  <c r="N252" i="23"/>
  <c r="G252" i="23"/>
  <c r="F252" i="23"/>
  <c r="O251" i="23"/>
  <c r="N251" i="23"/>
  <c r="G251" i="23"/>
  <c r="F251" i="23"/>
  <c r="O250" i="23"/>
  <c r="N250" i="23"/>
  <c r="G250" i="23"/>
  <c r="F250" i="23"/>
  <c r="O249" i="23"/>
  <c r="N249" i="23"/>
  <c r="G249" i="23"/>
  <c r="F249" i="23"/>
  <c r="O248" i="23"/>
  <c r="N248" i="23"/>
  <c r="G248" i="23"/>
  <c r="F248" i="23"/>
  <c r="O247" i="23"/>
  <c r="N247" i="23"/>
  <c r="G247" i="23"/>
  <c r="F247" i="23"/>
  <c r="O246" i="23"/>
  <c r="G246" i="23"/>
  <c r="O241" i="23"/>
  <c r="N241" i="23"/>
  <c r="G241" i="23"/>
  <c r="F241" i="23"/>
  <c r="O240" i="23"/>
  <c r="N240" i="23"/>
  <c r="G240" i="23"/>
  <c r="F240" i="23"/>
  <c r="O239" i="23"/>
  <c r="N239" i="23"/>
  <c r="G239" i="23"/>
  <c r="F239" i="23"/>
  <c r="O238" i="23"/>
  <c r="N238" i="23"/>
  <c r="G238" i="23"/>
  <c r="F238" i="23"/>
  <c r="O237" i="23"/>
  <c r="N237" i="23"/>
  <c r="G237" i="23"/>
  <c r="F237" i="23"/>
  <c r="O236" i="23"/>
  <c r="N236" i="23"/>
  <c r="G236" i="23"/>
  <c r="F236" i="23"/>
  <c r="O235" i="23"/>
  <c r="N235" i="23"/>
  <c r="G235" i="23"/>
  <c r="F235" i="23"/>
  <c r="O234" i="23"/>
  <c r="N234" i="23"/>
  <c r="G234" i="23"/>
  <c r="F234" i="23"/>
  <c r="O233" i="23"/>
  <c r="N233" i="23"/>
  <c r="G233" i="23"/>
  <c r="F233" i="23"/>
  <c r="O232" i="23"/>
  <c r="N232" i="23"/>
  <c r="G232" i="23"/>
  <c r="F232" i="23"/>
  <c r="O231" i="23"/>
  <c r="N231" i="23"/>
  <c r="G231" i="23"/>
  <c r="F231" i="23"/>
  <c r="O230" i="23"/>
  <c r="N230" i="23"/>
  <c r="G230" i="23"/>
  <c r="F230" i="23"/>
  <c r="O229" i="23"/>
  <c r="N229" i="23"/>
  <c r="G229" i="23"/>
  <c r="F229" i="23"/>
  <c r="O228" i="23"/>
  <c r="N228" i="23"/>
  <c r="G228" i="23"/>
  <c r="F228" i="23"/>
  <c r="O227" i="23"/>
  <c r="N227" i="23"/>
  <c r="G227" i="23"/>
  <c r="F227" i="23"/>
  <c r="O226" i="23"/>
  <c r="N226" i="23"/>
  <c r="G226" i="23"/>
  <c r="F226" i="23"/>
  <c r="O225" i="23"/>
  <c r="N225" i="23"/>
  <c r="G225" i="23"/>
  <c r="F225" i="23"/>
  <c r="O224" i="23"/>
  <c r="N224" i="23"/>
  <c r="G224" i="23"/>
  <c r="F224" i="23"/>
  <c r="O223" i="23"/>
  <c r="N223" i="23"/>
  <c r="G223" i="23"/>
  <c r="F223" i="23"/>
  <c r="O222" i="23"/>
  <c r="G222" i="23"/>
  <c r="O217" i="23"/>
  <c r="N217" i="23"/>
  <c r="G217" i="23"/>
  <c r="F217" i="23"/>
  <c r="O216" i="23"/>
  <c r="N216" i="23"/>
  <c r="G216" i="23"/>
  <c r="F216" i="23"/>
  <c r="O215" i="23"/>
  <c r="N215" i="23"/>
  <c r="G215" i="23"/>
  <c r="F215" i="23"/>
  <c r="O214" i="23"/>
  <c r="N214" i="23"/>
  <c r="G214" i="23"/>
  <c r="F214" i="23"/>
  <c r="O213" i="23"/>
  <c r="N213" i="23"/>
  <c r="G213" i="23"/>
  <c r="F213" i="23"/>
  <c r="O212" i="23"/>
  <c r="N212" i="23"/>
  <c r="G212" i="23"/>
  <c r="F212" i="23"/>
  <c r="O211" i="23"/>
  <c r="N211" i="23"/>
  <c r="G211" i="23"/>
  <c r="F211" i="23"/>
  <c r="O210" i="23"/>
  <c r="N210" i="23"/>
  <c r="G210" i="23"/>
  <c r="F210" i="23"/>
  <c r="O209" i="23"/>
  <c r="N209" i="23"/>
  <c r="G209" i="23"/>
  <c r="F209" i="23"/>
  <c r="O208" i="23"/>
  <c r="N208" i="23"/>
  <c r="G208" i="23"/>
  <c r="F208" i="23"/>
  <c r="O207" i="23"/>
  <c r="N207" i="23"/>
  <c r="G207" i="23"/>
  <c r="F207" i="23"/>
  <c r="O206" i="23"/>
  <c r="N206" i="23"/>
  <c r="G206" i="23"/>
  <c r="F206" i="23"/>
  <c r="O205" i="23"/>
  <c r="N205" i="23"/>
  <c r="G205" i="23"/>
  <c r="F205" i="23"/>
  <c r="O204" i="23"/>
  <c r="N204" i="23"/>
  <c r="G204" i="23"/>
  <c r="F204" i="23"/>
  <c r="O203" i="23"/>
  <c r="N203" i="23"/>
  <c r="G203" i="23"/>
  <c r="F203" i="23"/>
  <c r="O202" i="23"/>
  <c r="N202" i="23"/>
  <c r="G202" i="23"/>
  <c r="F202" i="23"/>
  <c r="O201" i="23"/>
  <c r="N201" i="23"/>
  <c r="G201" i="23"/>
  <c r="F201" i="23"/>
  <c r="O200" i="23"/>
  <c r="N200" i="23"/>
  <c r="G200" i="23"/>
  <c r="F200" i="23"/>
  <c r="O199" i="23"/>
  <c r="N199" i="23"/>
  <c r="G199" i="23"/>
  <c r="F199" i="23"/>
  <c r="O198" i="23"/>
  <c r="G198" i="23"/>
  <c r="O193" i="23"/>
  <c r="N193" i="23"/>
  <c r="G193" i="23"/>
  <c r="F193" i="23"/>
  <c r="O192" i="23"/>
  <c r="N192" i="23"/>
  <c r="G192" i="23"/>
  <c r="F192" i="23"/>
  <c r="O191" i="23"/>
  <c r="N191" i="23"/>
  <c r="G191" i="23"/>
  <c r="F191" i="23"/>
  <c r="O190" i="23"/>
  <c r="N190" i="23"/>
  <c r="G190" i="23"/>
  <c r="F190" i="23"/>
  <c r="O189" i="23"/>
  <c r="N189" i="23"/>
  <c r="G189" i="23"/>
  <c r="F189" i="23"/>
  <c r="O188" i="23"/>
  <c r="N188" i="23"/>
  <c r="G188" i="23"/>
  <c r="F188" i="23"/>
  <c r="O187" i="23"/>
  <c r="N187" i="23"/>
  <c r="G187" i="23"/>
  <c r="F187" i="23"/>
  <c r="O186" i="23"/>
  <c r="N186" i="23"/>
  <c r="G186" i="23"/>
  <c r="F186" i="23"/>
  <c r="O185" i="23"/>
  <c r="N185" i="23"/>
  <c r="G185" i="23"/>
  <c r="F185" i="23"/>
  <c r="O184" i="23"/>
  <c r="N184" i="23"/>
  <c r="G184" i="23"/>
  <c r="F184" i="23"/>
  <c r="O183" i="23"/>
  <c r="N183" i="23"/>
  <c r="G183" i="23"/>
  <c r="F183" i="23"/>
  <c r="O182" i="23"/>
  <c r="N182" i="23"/>
  <c r="G182" i="23"/>
  <c r="F182" i="23"/>
  <c r="O181" i="23"/>
  <c r="N181" i="23"/>
  <c r="G181" i="23"/>
  <c r="F181" i="23"/>
  <c r="O180" i="23"/>
  <c r="N180" i="23"/>
  <c r="G180" i="23"/>
  <c r="F180" i="23"/>
  <c r="O179" i="23"/>
  <c r="N179" i="23"/>
  <c r="G179" i="23"/>
  <c r="F179" i="23"/>
  <c r="O178" i="23"/>
  <c r="N178" i="23"/>
  <c r="G178" i="23"/>
  <c r="F178" i="23"/>
  <c r="O177" i="23"/>
  <c r="N177" i="23"/>
  <c r="G177" i="23"/>
  <c r="F177" i="23"/>
  <c r="O176" i="23"/>
  <c r="N176" i="23"/>
  <c r="G176" i="23"/>
  <c r="F176" i="23"/>
  <c r="O175" i="23"/>
  <c r="N175" i="23"/>
  <c r="G175" i="23"/>
  <c r="F175" i="23"/>
  <c r="O174" i="23"/>
  <c r="G174" i="23"/>
  <c r="O169" i="23"/>
  <c r="N169" i="23"/>
  <c r="G169" i="23"/>
  <c r="F169" i="23"/>
  <c r="O168" i="23"/>
  <c r="N168" i="23"/>
  <c r="G168" i="23"/>
  <c r="F168" i="23"/>
  <c r="O167" i="23"/>
  <c r="N167" i="23"/>
  <c r="G167" i="23"/>
  <c r="F167" i="23"/>
  <c r="O166" i="23"/>
  <c r="N166" i="23"/>
  <c r="G166" i="23"/>
  <c r="F166" i="23"/>
  <c r="O165" i="23"/>
  <c r="N165" i="23"/>
  <c r="G165" i="23"/>
  <c r="F165" i="23"/>
  <c r="O164" i="23"/>
  <c r="N164" i="23"/>
  <c r="G164" i="23"/>
  <c r="F164" i="23"/>
  <c r="O163" i="23"/>
  <c r="N163" i="23"/>
  <c r="G163" i="23"/>
  <c r="F163" i="23"/>
  <c r="O162" i="23"/>
  <c r="N162" i="23"/>
  <c r="G162" i="23"/>
  <c r="F162" i="23"/>
  <c r="O161" i="23"/>
  <c r="N161" i="23"/>
  <c r="G161" i="23"/>
  <c r="F161" i="23"/>
  <c r="O160" i="23"/>
  <c r="N160" i="23"/>
  <c r="G160" i="23"/>
  <c r="F160" i="23"/>
  <c r="O159" i="23"/>
  <c r="N159" i="23"/>
  <c r="G159" i="23"/>
  <c r="F159" i="23"/>
  <c r="O158" i="23"/>
  <c r="N158" i="23"/>
  <c r="G158" i="23"/>
  <c r="F158" i="23"/>
  <c r="O157" i="23"/>
  <c r="N157" i="23"/>
  <c r="G157" i="23"/>
  <c r="F157" i="23"/>
  <c r="O156" i="23"/>
  <c r="N156" i="23"/>
  <c r="G156" i="23"/>
  <c r="F156" i="23"/>
  <c r="O155" i="23"/>
  <c r="N155" i="23"/>
  <c r="G155" i="23"/>
  <c r="F155" i="23"/>
  <c r="O154" i="23"/>
  <c r="N154" i="23"/>
  <c r="G154" i="23"/>
  <c r="F154" i="23"/>
  <c r="O153" i="23"/>
  <c r="N153" i="23"/>
  <c r="G153" i="23"/>
  <c r="F153" i="23"/>
  <c r="O152" i="23"/>
  <c r="N152" i="23"/>
  <c r="G152" i="23"/>
  <c r="F152" i="23"/>
  <c r="O151" i="23"/>
  <c r="N151" i="23"/>
  <c r="G151" i="23"/>
  <c r="F151" i="23"/>
  <c r="O150" i="23"/>
  <c r="G150" i="23"/>
  <c r="O145" i="23"/>
  <c r="N145" i="23"/>
  <c r="G145" i="23"/>
  <c r="F145" i="23"/>
  <c r="O144" i="23"/>
  <c r="N144" i="23"/>
  <c r="G144" i="23"/>
  <c r="F144" i="23"/>
  <c r="O143" i="23"/>
  <c r="N143" i="23"/>
  <c r="G143" i="23"/>
  <c r="F143" i="23"/>
  <c r="O142" i="23"/>
  <c r="N142" i="23"/>
  <c r="G142" i="23"/>
  <c r="F142" i="23"/>
  <c r="O141" i="23"/>
  <c r="N141" i="23"/>
  <c r="G141" i="23"/>
  <c r="F141" i="23"/>
  <c r="O140" i="23"/>
  <c r="N140" i="23"/>
  <c r="G140" i="23"/>
  <c r="F140" i="23"/>
  <c r="O139" i="23"/>
  <c r="N139" i="23"/>
  <c r="G139" i="23"/>
  <c r="F139" i="23"/>
  <c r="O138" i="23"/>
  <c r="N138" i="23"/>
  <c r="G138" i="23"/>
  <c r="F138" i="23"/>
  <c r="O137" i="23"/>
  <c r="N137" i="23"/>
  <c r="G137" i="23"/>
  <c r="F137" i="23"/>
  <c r="O136" i="23"/>
  <c r="N136" i="23"/>
  <c r="G136" i="23"/>
  <c r="F136" i="23"/>
  <c r="O135" i="23"/>
  <c r="N135" i="23"/>
  <c r="G135" i="23"/>
  <c r="F135" i="23"/>
  <c r="O134" i="23"/>
  <c r="N134" i="23"/>
  <c r="G134" i="23"/>
  <c r="F134" i="23"/>
  <c r="O133" i="23"/>
  <c r="N133" i="23"/>
  <c r="G133" i="23"/>
  <c r="F133" i="23"/>
  <c r="O132" i="23"/>
  <c r="N132" i="23"/>
  <c r="G132" i="23"/>
  <c r="F132" i="23"/>
  <c r="O131" i="23"/>
  <c r="N131" i="23"/>
  <c r="G131" i="23"/>
  <c r="F131" i="23"/>
  <c r="O130" i="23"/>
  <c r="N130" i="23"/>
  <c r="G130" i="23"/>
  <c r="F130" i="23"/>
  <c r="O129" i="23"/>
  <c r="N129" i="23"/>
  <c r="G129" i="23"/>
  <c r="F129" i="23"/>
  <c r="O128" i="23"/>
  <c r="N128" i="23"/>
  <c r="G128" i="23"/>
  <c r="F128" i="23"/>
  <c r="O127" i="23"/>
  <c r="N127" i="23"/>
  <c r="G127" i="23"/>
  <c r="F127" i="23"/>
  <c r="O126" i="23"/>
  <c r="G126" i="23"/>
  <c r="O121" i="23"/>
  <c r="N121" i="23"/>
  <c r="G121" i="23"/>
  <c r="F121" i="23"/>
  <c r="O120" i="23"/>
  <c r="N120" i="23"/>
  <c r="G120" i="23"/>
  <c r="F120" i="23"/>
  <c r="O119" i="23"/>
  <c r="N119" i="23"/>
  <c r="G119" i="23"/>
  <c r="F119" i="23"/>
  <c r="O118" i="23"/>
  <c r="N118" i="23"/>
  <c r="G118" i="23"/>
  <c r="F118" i="23"/>
  <c r="O117" i="23"/>
  <c r="N117" i="23"/>
  <c r="G117" i="23"/>
  <c r="F117" i="23"/>
  <c r="O116" i="23"/>
  <c r="N116" i="23"/>
  <c r="G116" i="23"/>
  <c r="F116" i="23"/>
  <c r="O115" i="23"/>
  <c r="N115" i="23"/>
  <c r="G115" i="23"/>
  <c r="F115" i="23"/>
  <c r="O114" i="23"/>
  <c r="N114" i="23"/>
  <c r="G114" i="23"/>
  <c r="F114" i="23"/>
  <c r="O113" i="23"/>
  <c r="N113" i="23"/>
  <c r="G113" i="23"/>
  <c r="F113" i="23"/>
  <c r="O112" i="23"/>
  <c r="N112" i="23"/>
  <c r="G112" i="23"/>
  <c r="F112" i="23"/>
  <c r="O111" i="23"/>
  <c r="N111" i="23"/>
  <c r="G111" i="23"/>
  <c r="F111" i="23"/>
  <c r="O110" i="23"/>
  <c r="N110" i="23"/>
  <c r="G110" i="23"/>
  <c r="F110" i="23"/>
  <c r="O109" i="23"/>
  <c r="N109" i="23"/>
  <c r="G109" i="23"/>
  <c r="F109" i="23"/>
  <c r="O108" i="23"/>
  <c r="N108" i="23"/>
  <c r="G108" i="23"/>
  <c r="F108" i="23"/>
  <c r="O107" i="23"/>
  <c r="N107" i="23"/>
  <c r="G107" i="23"/>
  <c r="F107" i="23"/>
  <c r="O106" i="23"/>
  <c r="N106" i="23"/>
  <c r="G106" i="23"/>
  <c r="F106" i="23"/>
  <c r="O105" i="23"/>
  <c r="N105" i="23"/>
  <c r="G105" i="23"/>
  <c r="F105" i="23"/>
  <c r="O104" i="23"/>
  <c r="N104" i="23"/>
  <c r="G104" i="23"/>
  <c r="F104" i="23"/>
  <c r="O103" i="23"/>
  <c r="N103" i="23"/>
  <c r="G103" i="23"/>
  <c r="F103" i="23"/>
  <c r="O102" i="23"/>
  <c r="G102" i="23"/>
  <c r="O97" i="23"/>
  <c r="N97" i="23"/>
  <c r="G97" i="23"/>
  <c r="F97" i="23"/>
  <c r="O96" i="23"/>
  <c r="N96" i="23"/>
  <c r="G96" i="23"/>
  <c r="F96" i="23"/>
  <c r="O95" i="23"/>
  <c r="N95" i="23"/>
  <c r="G95" i="23"/>
  <c r="F95" i="23"/>
  <c r="O94" i="23"/>
  <c r="N94" i="23"/>
  <c r="G94" i="23"/>
  <c r="F94" i="23"/>
  <c r="O93" i="23"/>
  <c r="N93" i="23"/>
  <c r="G93" i="23"/>
  <c r="F93" i="23"/>
  <c r="O92" i="23"/>
  <c r="N92" i="23"/>
  <c r="G92" i="23"/>
  <c r="F92" i="23"/>
  <c r="O91" i="23"/>
  <c r="N91" i="23"/>
  <c r="G91" i="23"/>
  <c r="F91" i="23"/>
  <c r="O90" i="23"/>
  <c r="N90" i="23"/>
  <c r="G90" i="23"/>
  <c r="F90" i="23"/>
  <c r="O89" i="23"/>
  <c r="N89" i="23"/>
  <c r="G89" i="23"/>
  <c r="F89" i="23"/>
  <c r="O88" i="23"/>
  <c r="N88" i="23"/>
  <c r="G88" i="23"/>
  <c r="F88" i="23"/>
  <c r="O87" i="23"/>
  <c r="N87" i="23"/>
  <c r="G87" i="23"/>
  <c r="F87" i="23"/>
  <c r="O86" i="23"/>
  <c r="N86" i="23"/>
  <c r="G86" i="23"/>
  <c r="F86" i="23"/>
  <c r="O85" i="23"/>
  <c r="N85" i="23"/>
  <c r="G85" i="23"/>
  <c r="F85" i="23"/>
  <c r="O84" i="23"/>
  <c r="N84" i="23"/>
  <c r="G84" i="23"/>
  <c r="F84" i="23"/>
  <c r="O83" i="23"/>
  <c r="N83" i="23"/>
  <c r="G83" i="23"/>
  <c r="F83" i="23"/>
  <c r="O82" i="23"/>
  <c r="N82" i="23"/>
  <c r="G82" i="23"/>
  <c r="F82" i="23"/>
  <c r="O81" i="23"/>
  <c r="N81" i="23"/>
  <c r="G81" i="23"/>
  <c r="F81" i="23"/>
  <c r="O80" i="23"/>
  <c r="N80" i="23"/>
  <c r="G80" i="23"/>
  <c r="F80" i="23"/>
  <c r="O79" i="23"/>
  <c r="N79" i="23"/>
  <c r="G79" i="23"/>
  <c r="F79" i="23"/>
  <c r="O78" i="23"/>
  <c r="G78" i="23"/>
  <c r="O73" i="23"/>
  <c r="N73" i="23"/>
  <c r="G73" i="23"/>
  <c r="F73" i="23"/>
  <c r="O72" i="23"/>
  <c r="N72" i="23"/>
  <c r="G72" i="23"/>
  <c r="F72" i="23"/>
  <c r="O71" i="23"/>
  <c r="N71" i="23"/>
  <c r="G71" i="23"/>
  <c r="F71" i="23"/>
  <c r="O70" i="23"/>
  <c r="N70" i="23"/>
  <c r="G70" i="23"/>
  <c r="F70" i="23"/>
  <c r="O69" i="23"/>
  <c r="N69" i="23"/>
  <c r="G69" i="23"/>
  <c r="F69" i="23"/>
  <c r="O68" i="23"/>
  <c r="N68" i="23"/>
  <c r="G68" i="23"/>
  <c r="F68" i="23"/>
  <c r="O67" i="23"/>
  <c r="N67" i="23"/>
  <c r="G67" i="23"/>
  <c r="F67" i="23"/>
  <c r="O66" i="23"/>
  <c r="N66" i="23"/>
  <c r="G66" i="23"/>
  <c r="F66" i="23"/>
  <c r="O65" i="23"/>
  <c r="N65" i="23"/>
  <c r="G65" i="23"/>
  <c r="F65" i="23"/>
  <c r="O64" i="23"/>
  <c r="N64" i="23"/>
  <c r="G64" i="23"/>
  <c r="F64" i="23"/>
  <c r="O63" i="23"/>
  <c r="N63" i="23"/>
  <c r="G63" i="23"/>
  <c r="F63" i="23"/>
  <c r="O62" i="23"/>
  <c r="N62" i="23"/>
  <c r="G62" i="23"/>
  <c r="F62" i="23"/>
  <c r="O61" i="23"/>
  <c r="N61" i="23"/>
  <c r="G61" i="23"/>
  <c r="F61" i="23"/>
  <c r="O60" i="23"/>
  <c r="N60" i="23"/>
  <c r="G60" i="23"/>
  <c r="F60" i="23"/>
  <c r="O59" i="23"/>
  <c r="N59" i="23"/>
  <c r="G59" i="23"/>
  <c r="F59" i="23"/>
  <c r="O58" i="23"/>
  <c r="N58" i="23"/>
  <c r="G58" i="23"/>
  <c r="F58" i="23"/>
  <c r="O57" i="23"/>
  <c r="N57" i="23"/>
  <c r="G57" i="23"/>
  <c r="F57" i="23"/>
  <c r="O56" i="23"/>
  <c r="N56" i="23"/>
  <c r="G56" i="23"/>
  <c r="F56" i="23"/>
  <c r="O55" i="23"/>
  <c r="N55" i="23"/>
  <c r="G55" i="23"/>
  <c r="H55" i="23" s="1"/>
  <c r="N194" i="18" s="1"/>
  <c r="F55" i="23"/>
  <c r="O54" i="23"/>
  <c r="G54" i="23"/>
  <c r="O49" i="23"/>
  <c r="N49" i="23"/>
  <c r="G49" i="23"/>
  <c r="F49" i="23"/>
  <c r="O48" i="23"/>
  <c r="N48" i="23"/>
  <c r="G48" i="23"/>
  <c r="F48" i="23"/>
  <c r="O47" i="23"/>
  <c r="N47" i="23"/>
  <c r="G47" i="23"/>
  <c r="F47" i="23"/>
  <c r="O46" i="23"/>
  <c r="N46" i="23"/>
  <c r="G46" i="23"/>
  <c r="F46" i="23"/>
  <c r="O45" i="23"/>
  <c r="N45" i="23"/>
  <c r="G45" i="23"/>
  <c r="F45" i="23"/>
  <c r="O44" i="23"/>
  <c r="N44" i="23"/>
  <c r="G44" i="23"/>
  <c r="F44" i="23"/>
  <c r="O43" i="23"/>
  <c r="N43" i="23"/>
  <c r="G43" i="23"/>
  <c r="F43" i="23"/>
  <c r="O42" i="23"/>
  <c r="N42" i="23"/>
  <c r="G42" i="23"/>
  <c r="F42" i="23"/>
  <c r="O41" i="23"/>
  <c r="N41" i="23"/>
  <c r="G41" i="23"/>
  <c r="F41" i="23"/>
  <c r="O40" i="23"/>
  <c r="N40" i="23"/>
  <c r="G40" i="23"/>
  <c r="F40" i="23"/>
  <c r="O39" i="23"/>
  <c r="N39" i="23"/>
  <c r="G39" i="23"/>
  <c r="F39" i="23"/>
  <c r="O38" i="23"/>
  <c r="N38" i="23"/>
  <c r="G38" i="23"/>
  <c r="F38" i="23"/>
  <c r="O37" i="23"/>
  <c r="N37" i="23"/>
  <c r="G37" i="23"/>
  <c r="F37" i="23"/>
  <c r="O36" i="23"/>
  <c r="N36" i="23"/>
  <c r="G36" i="23"/>
  <c r="F36" i="23"/>
  <c r="O35" i="23"/>
  <c r="N35" i="23"/>
  <c r="G35" i="23"/>
  <c r="F35" i="23"/>
  <c r="O34" i="23"/>
  <c r="N34" i="23"/>
  <c r="G34" i="23"/>
  <c r="F34" i="23"/>
  <c r="O33" i="23"/>
  <c r="N33" i="23"/>
  <c r="G33" i="23"/>
  <c r="F33" i="23"/>
  <c r="O32" i="23"/>
  <c r="N32" i="23"/>
  <c r="G32" i="23"/>
  <c r="F32" i="23"/>
  <c r="O31" i="23"/>
  <c r="N31" i="23"/>
  <c r="G31" i="23"/>
  <c r="F31" i="23"/>
  <c r="O30" i="23"/>
  <c r="G30" i="23"/>
  <c r="O25" i="23"/>
  <c r="N25" i="23"/>
  <c r="G25" i="23"/>
  <c r="F25" i="23"/>
  <c r="O24" i="23"/>
  <c r="N24" i="23"/>
  <c r="G24" i="23"/>
  <c r="F24" i="23"/>
  <c r="O23" i="23"/>
  <c r="N23" i="23"/>
  <c r="G23" i="23"/>
  <c r="F23" i="23"/>
  <c r="O22" i="23"/>
  <c r="N22" i="23"/>
  <c r="G22" i="23"/>
  <c r="F22" i="23"/>
  <c r="O21" i="23"/>
  <c r="N21" i="23"/>
  <c r="G21" i="23"/>
  <c r="F21" i="23"/>
  <c r="O20" i="23"/>
  <c r="N20" i="23"/>
  <c r="G20" i="23"/>
  <c r="F20" i="23"/>
  <c r="O19" i="23"/>
  <c r="N19" i="23"/>
  <c r="G19" i="23"/>
  <c r="F19" i="23"/>
  <c r="O18" i="23"/>
  <c r="N18" i="23"/>
  <c r="G18" i="23"/>
  <c r="F18" i="23"/>
  <c r="O17" i="23"/>
  <c r="N17" i="23"/>
  <c r="G17" i="23"/>
  <c r="F17" i="23"/>
  <c r="O16" i="23"/>
  <c r="N16" i="23"/>
  <c r="G16" i="23"/>
  <c r="F16" i="23"/>
  <c r="O15" i="23"/>
  <c r="N15" i="23"/>
  <c r="G15" i="23"/>
  <c r="F15" i="23"/>
  <c r="O14" i="23"/>
  <c r="N14" i="23"/>
  <c r="G14" i="23"/>
  <c r="F14" i="23"/>
  <c r="O13" i="23"/>
  <c r="N13" i="23"/>
  <c r="G13" i="23"/>
  <c r="F13" i="23"/>
  <c r="O12" i="23"/>
  <c r="N12" i="23"/>
  <c r="G12" i="23"/>
  <c r="F12" i="23"/>
  <c r="O11" i="23"/>
  <c r="N11" i="23"/>
  <c r="G11" i="23"/>
  <c r="F11" i="23"/>
  <c r="O10" i="23"/>
  <c r="N10" i="23"/>
  <c r="G10" i="23"/>
  <c r="F10" i="23"/>
  <c r="O9" i="23"/>
  <c r="N9" i="23"/>
  <c r="G9" i="23"/>
  <c r="F9" i="23"/>
  <c r="O8" i="23"/>
  <c r="N8" i="23"/>
  <c r="G8" i="23"/>
  <c r="F8" i="23"/>
  <c r="O7" i="23"/>
  <c r="N7" i="23"/>
  <c r="G7" i="23"/>
  <c r="F7" i="23"/>
  <c r="O6" i="23"/>
  <c r="G6" i="23"/>
  <c r="O577" i="21"/>
  <c r="N577" i="21"/>
  <c r="O576" i="21"/>
  <c r="N576" i="21"/>
  <c r="O575" i="21"/>
  <c r="N575" i="21"/>
  <c r="O574" i="21"/>
  <c r="N574" i="21"/>
  <c r="O573" i="21"/>
  <c r="N573" i="21"/>
  <c r="O572" i="21"/>
  <c r="N572" i="21"/>
  <c r="O571" i="21"/>
  <c r="N571" i="21"/>
  <c r="O570" i="21"/>
  <c r="N570" i="21"/>
  <c r="O569" i="21"/>
  <c r="N569" i="21"/>
  <c r="O568" i="21"/>
  <c r="N568" i="21"/>
  <c r="O567" i="21"/>
  <c r="N567" i="21"/>
  <c r="O566" i="21"/>
  <c r="N566" i="21"/>
  <c r="O565" i="21"/>
  <c r="N565" i="21"/>
  <c r="O564" i="21"/>
  <c r="N564" i="21"/>
  <c r="O563" i="21"/>
  <c r="N563" i="21"/>
  <c r="O562" i="21"/>
  <c r="N562" i="21"/>
  <c r="O561" i="21"/>
  <c r="N561" i="21"/>
  <c r="O560" i="21"/>
  <c r="N560" i="21"/>
  <c r="O559" i="21"/>
  <c r="N559" i="21"/>
  <c r="O558" i="21"/>
  <c r="O553" i="21"/>
  <c r="N553" i="21"/>
  <c r="O552" i="21"/>
  <c r="N552" i="21"/>
  <c r="O551" i="21"/>
  <c r="N551" i="21"/>
  <c r="O550" i="21"/>
  <c r="N550" i="21"/>
  <c r="O549" i="21"/>
  <c r="N549" i="21"/>
  <c r="O548" i="21"/>
  <c r="N548" i="21"/>
  <c r="O547" i="21"/>
  <c r="N547" i="21"/>
  <c r="O546" i="21"/>
  <c r="N546" i="21"/>
  <c r="O545" i="21"/>
  <c r="N545" i="21"/>
  <c r="O544" i="21"/>
  <c r="N544" i="21"/>
  <c r="O543" i="21"/>
  <c r="N543" i="21"/>
  <c r="O542" i="21"/>
  <c r="N542" i="21"/>
  <c r="O541" i="21"/>
  <c r="N541" i="21"/>
  <c r="O540" i="21"/>
  <c r="N540" i="21"/>
  <c r="O539" i="21"/>
  <c r="N539" i="21"/>
  <c r="O538" i="21"/>
  <c r="N538" i="21"/>
  <c r="O537" i="21"/>
  <c r="N537" i="21"/>
  <c r="O536" i="21"/>
  <c r="N536" i="21"/>
  <c r="O535" i="21"/>
  <c r="N535" i="21"/>
  <c r="O534" i="21"/>
  <c r="O529" i="21"/>
  <c r="N529" i="21"/>
  <c r="O528" i="21"/>
  <c r="N528" i="21"/>
  <c r="O527" i="21"/>
  <c r="N527" i="21"/>
  <c r="O526" i="21"/>
  <c r="N526" i="21"/>
  <c r="O525" i="21"/>
  <c r="N525" i="21"/>
  <c r="O524" i="21"/>
  <c r="N524" i="21"/>
  <c r="O523" i="21"/>
  <c r="N523" i="21"/>
  <c r="O522" i="21"/>
  <c r="N522" i="21"/>
  <c r="O521" i="21"/>
  <c r="N521" i="21"/>
  <c r="O520" i="21"/>
  <c r="N520" i="21"/>
  <c r="O519" i="21"/>
  <c r="N519" i="21"/>
  <c r="O518" i="21"/>
  <c r="N518" i="21"/>
  <c r="O517" i="21"/>
  <c r="N517" i="21"/>
  <c r="O516" i="21"/>
  <c r="N516" i="21"/>
  <c r="O515" i="21"/>
  <c r="N515" i="21"/>
  <c r="O514" i="21"/>
  <c r="N514" i="21"/>
  <c r="O513" i="21"/>
  <c r="N513" i="21"/>
  <c r="O512" i="21"/>
  <c r="N512" i="21"/>
  <c r="O511" i="21"/>
  <c r="N511" i="21"/>
  <c r="O510" i="21"/>
  <c r="O505" i="21"/>
  <c r="N505" i="21"/>
  <c r="O504" i="21"/>
  <c r="N504" i="21"/>
  <c r="O503" i="21"/>
  <c r="N503" i="21"/>
  <c r="O502" i="21"/>
  <c r="N502" i="21"/>
  <c r="O501" i="21"/>
  <c r="N501" i="21"/>
  <c r="O500" i="21"/>
  <c r="N500" i="21"/>
  <c r="O499" i="21"/>
  <c r="N499" i="21"/>
  <c r="O498" i="21"/>
  <c r="N498" i="21"/>
  <c r="O497" i="21"/>
  <c r="N497" i="21"/>
  <c r="O496" i="21"/>
  <c r="N496" i="21"/>
  <c r="O495" i="21"/>
  <c r="N495" i="21"/>
  <c r="O494" i="21"/>
  <c r="N494" i="21"/>
  <c r="O493" i="21"/>
  <c r="N493" i="21"/>
  <c r="O492" i="21"/>
  <c r="N492" i="21"/>
  <c r="O491" i="21"/>
  <c r="N491" i="21"/>
  <c r="O490" i="21"/>
  <c r="N490" i="21"/>
  <c r="O489" i="21"/>
  <c r="N489" i="21"/>
  <c r="O488" i="21"/>
  <c r="N488" i="21"/>
  <c r="O487" i="21"/>
  <c r="N487" i="21"/>
  <c r="O486" i="21"/>
  <c r="O481" i="21"/>
  <c r="N481" i="21"/>
  <c r="O480" i="21"/>
  <c r="N480" i="21"/>
  <c r="O479" i="21"/>
  <c r="N479" i="21"/>
  <c r="O478" i="21"/>
  <c r="N478" i="21"/>
  <c r="O477" i="21"/>
  <c r="N477" i="21"/>
  <c r="O476" i="21"/>
  <c r="N476" i="21"/>
  <c r="O475" i="21"/>
  <c r="N475" i="21"/>
  <c r="O474" i="21"/>
  <c r="N474" i="21"/>
  <c r="O473" i="21"/>
  <c r="N473" i="21"/>
  <c r="O472" i="21"/>
  <c r="N472" i="21"/>
  <c r="O471" i="21"/>
  <c r="N471" i="21"/>
  <c r="O470" i="21"/>
  <c r="N470" i="21"/>
  <c r="O469" i="21"/>
  <c r="N469" i="21"/>
  <c r="O468" i="21"/>
  <c r="N468" i="21"/>
  <c r="O467" i="21"/>
  <c r="N467" i="21"/>
  <c r="O466" i="21"/>
  <c r="N466" i="21"/>
  <c r="O465" i="21"/>
  <c r="N465" i="21"/>
  <c r="O464" i="21"/>
  <c r="N464" i="21"/>
  <c r="O463" i="21"/>
  <c r="N463" i="21"/>
  <c r="O462" i="21"/>
  <c r="O457" i="21"/>
  <c r="N457" i="21"/>
  <c r="O456" i="21"/>
  <c r="N456" i="21"/>
  <c r="O455" i="21"/>
  <c r="N455" i="21"/>
  <c r="O454" i="21"/>
  <c r="N454" i="21"/>
  <c r="O453" i="21"/>
  <c r="N453" i="21"/>
  <c r="O452" i="21"/>
  <c r="N452" i="21"/>
  <c r="O451" i="21"/>
  <c r="N451" i="21"/>
  <c r="O450" i="21"/>
  <c r="N450" i="21"/>
  <c r="O449" i="21"/>
  <c r="N449" i="21"/>
  <c r="O448" i="21"/>
  <c r="N448" i="21"/>
  <c r="O447" i="21"/>
  <c r="N447" i="21"/>
  <c r="O446" i="21"/>
  <c r="N446" i="21"/>
  <c r="O445" i="21"/>
  <c r="N445" i="21"/>
  <c r="O444" i="21"/>
  <c r="N444" i="21"/>
  <c r="O443" i="21"/>
  <c r="N443" i="21"/>
  <c r="O442" i="21"/>
  <c r="N442" i="21"/>
  <c r="O441" i="21"/>
  <c r="N441" i="21"/>
  <c r="O440" i="21"/>
  <c r="N440" i="21"/>
  <c r="O439" i="21"/>
  <c r="N439" i="21"/>
  <c r="O438" i="21"/>
  <c r="O433" i="21"/>
  <c r="N433" i="21"/>
  <c r="O432" i="21"/>
  <c r="N432" i="21"/>
  <c r="O431" i="21"/>
  <c r="N431" i="21"/>
  <c r="O430" i="21"/>
  <c r="N430" i="21"/>
  <c r="O429" i="21"/>
  <c r="N429" i="21"/>
  <c r="O428" i="21"/>
  <c r="N428" i="21"/>
  <c r="O427" i="21"/>
  <c r="N427" i="21"/>
  <c r="O426" i="21"/>
  <c r="N426" i="21"/>
  <c r="O425" i="21"/>
  <c r="N425" i="21"/>
  <c r="O424" i="21"/>
  <c r="N424" i="21"/>
  <c r="O423" i="21"/>
  <c r="N423" i="21"/>
  <c r="O422" i="21"/>
  <c r="N422" i="21"/>
  <c r="O421" i="21"/>
  <c r="N421" i="21"/>
  <c r="O420" i="21"/>
  <c r="N420" i="21"/>
  <c r="O419" i="21"/>
  <c r="N419" i="21"/>
  <c r="O418" i="21"/>
  <c r="N418" i="21"/>
  <c r="O417" i="21"/>
  <c r="N417" i="21"/>
  <c r="O416" i="21"/>
  <c r="N416" i="21"/>
  <c r="O415" i="21"/>
  <c r="N415" i="21"/>
  <c r="O414" i="21"/>
  <c r="O409" i="21"/>
  <c r="N409" i="21"/>
  <c r="O408" i="21"/>
  <c r="N408" i="21"/>
  <c r="O407" i="21"/>
  <c r="N407" i="21"/>
  <c r="O406" i="21"/>
  <c r="N406" i="21"/>
  <c r="O405" i="21"/>
  <c r="N405" i="21"/>
  <c r="O404" i="21"/>
  <c r="N404" i="21"/>
  <c r="O403" i="21"/>
  <c r="N403" i="21"/>
  <c r="O402" i="21"/>
  <c r="N402" i="21"/>
  <c r="O401" i="21"/>
  <c r="N401" i="21"/>
  <c r="O400" i="21"/>
  <c r="N400" i="21"/>
  <c r="O399" i="21"/>
  <c r="N399" i="21"/>
  <c r="O398" i="21"/>
  <c r="N398" i="21"/>
  <c r="O397" i="21"/>
  <c r="N397" i="21"/>
  <c r="O396" i="21"/>
  <c r="N396" i="21"/>
  <c r="O395" i="21"/>
  <c r="N395" i="21"/>
  <c r="O394" i="21"/>
  <c r="N394" i="21"/>
  <c r="O393" i="21"/>
  <c r="N393" i="21"/>
  <c r="O392" i="21"/>
  <c r="N392" i="21"/>
  <c r="O391" i="21"/>
  <c r="N391" i="21"/>
  <c r="O390" i="21"/>
  <c r="O385" i="21"/>
  <c r="N385" i="21"/>
  <c r="O384" i="21"/>
  <c r="N384" i="21"/>
  <c r="O383" i="21"/>
  <c r="N383" i="21"/>
  <c r="O382" i="21"/>
  <c r="N382" i="21"/>
  <c r="O381" i="21"/>
  <c r="N381" i="21"/>
  <c r="O380" i="21"/>
  <c r="N380" i="21"/>
  <c r="O379" i="21"/>
  <c r="N379" i="21"/>
  <c r="O378" i="21"/>
  <c r="N378" i="21"/>
  <c r="O377" i="21"/>
  <c r="N377" i="21"/>
  <c r="O376" i="21"/>
  <c r="N376" i="21"/>
  <c r="O375" i="21"/>
  <c r="N375" i="21"/>
  <c r="O374" i="21"/>
  <c r="N374" i="21"/>
  <c r="O373" i="21"/>
  <c r="N373" i="21"/>
  <c r="O372" i="21"/>
  <c r="N372" i="21"/>
  <c r="O371" i="21"/>
  <c r="N371" i="21"/>
  <c r="O370" i="21"/>
  <c r="N370" i="21"/>
  <c r="O369" i="21"/>
  <c r="N369" i="21"/>
  <c r="O368" i="21"/>
  <c r="N368" i="21"/>
  <c r="O367" i="21"/>
  <c r="N367" i="21"/>
  <c r="O366" i="21"/>
  <c r="O361" i="21"/>
  <c r="N361" i="21"/>
  <c r="O360" i="21"/>
  <c r="N360" i="21"/>
  <c r="O359" i="21"/>
  <c r="N359" i="21"/>
  <c r="O358" i="21"/>
  <c r="N358" i="21"/>
  <c r="O357" i="21"/>
  <c r="N357" i="21"/>
  <c r="O356" i="21"/>
  <c r="N356" i="21"/>
  <c r="O355" i="21"/>
  <c r="N355" i="21"/>
  <c r="O354" i="21"/>
  <c r="N354" i="21"/>
  <c r="O353" i="21"/>
  <c r="N353" i="21"/>
  <c r="O352" i="21"/>
  <c r="N352" i="21"/>
  <c r="O351" i="21"/>
  <c r="N351" i="21"/>
  <c r="O350" i="21"/>
  <c r="N350" i="21"/>
  <c r="O349" i="21"/>
  <c r="N349" i="21"/>
  <c r="O348" i="21"/>
  <c r="N348" i="21"/>
  <c r="O347" i="21"/>
  <c r="N347" i="21"/>
  <c r="O346" i="21"/>
  <c r="N346" i="21"/>
  <c r="O345" i="21"/>
  <c r="N345" i="21"/>
  <c r="O344" i="21"/>
  <c r="N344" i="21"/>
  <c r="O343" i="21"/>
  <c r="N343" i="21"/>
  <c r="O342" i="21"/>
  <c r="O337" i="21"/>
  <c r="N337" i="21"/>
  <c r="O336" i="21"/>
  <c r="N336" i="21"/>
  <c r="O335" i="21"/>
  <c r="N335" i="21"/>
  <c r="O334" i="21"/>
  <c r="N334" i="21"/>
  <c r="O333" i="21"/>
  <c r="N333" i="21"/>
  <c r="O332" i="21"/>
  <c r="N332" i="21"/>
  <c r="O331" i="21"/>
  <c r="N331" i="21"/>
  <c r="O330" i="21"/>
  <c r="N330" i="21"/>
  <c r="O329" i="21"/>
  <c r="N329" i="21"/>
  <c r="O328" i="21"/>
  <c r="N328" i="21"/>
  <c r="O327" i="21"/>
  <c r="N327" i="21"/>
  <c r="O326" i="21"/>
  <c r="N326" i="21"/>
  <c r="O325" i="21"/>
  <c r="N325" i="21"/>
  <c r="O324" i="21"/>
  <c r="N324" i="21"/>
  <c r="O323" i="21"/>
  <c r="N323" i="21"/>
  <c r="O322" i="21"/>
  <c r="N322" i="21"/>
  <c r="O321" i="21"/>
  <c r="N321" i="21"/>
  <c r="O320" i="21"/>
  <c r="N320" i="21"/>
  <c r="O319" i="21"/>
  <c r="N319" i="21"/>
  <c r="O318" i="21"/>
  <c r="O313" i="21"/>
  <c r="N313" i="21"/>
  <c r="O312" i="21"/>
  <c r="N312" i="21"/>
  <c r="O311" i="21"/>
  <c r="N311" i="21"/>
  <c r="O310" i="21"/>
  <c r="N310" i="21"/>
  <c r="O309" i="21"/>
  <c r="N309" i="21"/>
  <c r="O308" i="21"/>
  <c r="N308" i="21"/>
  <c r="O307" i="21"/>
  <c r="N307" i="21"/>
  <c r="O306" i="21"/>
  <c r="N306" i="21"/>
  <c r="O305" i="21"/>
  <c r="N305" i="21"/>
  <c r="O304" i="21"/>
  <c r="N304" i="21"/>
  <c r="O303" i="21"/>
  <c r="N303" i="21"/>
  <c r="O302" i="21"/>
  <c r="N302" i="21"/>
  <c r="O301" i="21"/>
  <c r="N301" i="21"/>
  <c r="O300" i="21"/>
  <c r="N300" i="21"/>
  <c r="O299" i="21"/>
  <c r="N299" i="21"/>
  <c r="O298" i="21"/>
  <c r="N298" i="21"/>
  <c r="O297" i="21"/>
  <c r="N297" i="21"/>
  <c r="O296" i="21"/>
  <c r="N296" i="21"/>
  <c r="O295" i="21"/>
  <c r="N295" i="21"/>
  <c r="O294" i="21"/>
  <c r="O289" i="21"/>
  <c r="N289" i="21"/>
  <c r="O288" i="21"/>
  <c r="N288" i="21"/>
  <c r="O287" i="21"/>
  <c r="N287" i="21"/>
  <c r="O286" i="21"/>
  <c r="N286" i="21"/>
  <c r="O285" i="21"/>
  <c r="N285" i="21"/>
  <c r="O284" i="21"/>
  <c r="N284" i="21"/>
  <c r="O283" i="21"/>
  <c r="N283" i="21"/>
  <c r="O282" i="21"/>
  <c r="N282" i="21"/>
  <c r="O281" i="21"/>
  <c r="N281" i="21"/>
  <c r="O280" i="21"/>
  <c r="N280" i="21"/>
  <c r="O279" i="21"/>
  <c r="N279" i="21"/>
  <c r="O278" i="21"/>
  <c r="N278" i="21"/>
  <c r="O277" i="21"/>
  <c r="N277" i="21"/>
  <c r="O276" i="21"/>
  <c r="N276" i="21"/>
  <c r="O275" i="21"/>
  <c r="N275" i="21"/>
  <c r="O274" i="21"/>
  <c r="N274" i="21"/>
  <c r="O273" i="21"/>
  <c r="N273" i="21"/>
  <c r="O272" i="21"/>
  <c r="N272" i="21"/>
  <c r="O271" i="21"/>
  <c r="N271" i="21"/>
  <c r="O270" i="21"/>
  <c r="O265" i="21"/>
  <c r="N265" i="21"/>
  <c r="O264" i="21"/>
  <c r="N264" i="21"/>
  <c r="O263" i="21"/>
  <c r="N263" i="21"/>
  <c r="O262" i="21"/>
  <c r="N262" i="21"/>
  <c r="O261" i="21"/>
  <c r="N261" i="21"/>
  <c r="O260" i="21"/>
  <c r="N260" i="21"/>
  <c r="O259" i="21"/>
  <c r="N259" i="21"/>
  <c r="O258" i="21"/>
  <c r="N258" i="21"/>
  <c r="O257" i="21"/>
  <c r="N257" i="21"/>
  <c r="O256" i="21"/>
  <c r="N256" i="21"/>
  <c r="O255" i="21"/>
  <c r="N255" i="21"/>
  <c r="O254" i="21"/>
  <c r="N254" i="21"/>
  <c r="O253" i="21"/>
  <c r="N253" i="21"/>
  <c r="O252" i="21"/>
  <c r="N252" i="21"/>
  <c r="O251" i="21"/>
  <c r="N251" i="21"/>
  <c r="O250" i="21"/>
  <c r="N250" i="21"/>
  <c r="O249" i="21"/>
  <c r="N249" i="21"/>
  <c r="O248" i="21"/>
  <c r="N248" i="21"/>
  <c r="O247" i="21"/>
  <c r="N247" i="21"/>
  <c r="O246" i="21"/>
  <c r="O241" i="21"/>
  <c r="N241" i="21"/>
  <c r="O240" i="21"/>
  <c r="N240" i="21"/>
  <c r="O239" i="21"/>
  <c r="N239" i="21"/>
  <c r="O238" i="21"/>
  <c r="N238" i="21"/>
  <c r="O237" i="21"/>
  <c r="N237" i="21"/>
  <c r="O236" i="21"/>
  <c r="N236" i="21"/>
  <c r="O235" i="21"/>
  <c r="N235" i="21"/>
  <c r="O234" i="21"/>
  <c r="N234" i="21"/>
  <c r="O233" i="21"/>
  <c r="N233" i="21"/>
  <c r="O232" i="21"/>
  <c r="N232" i="21"/>
  <c r="O231" i="21"/>
  <c r="N231" i="21"/>
  <c r="O230" i="21"/>
  <c r="N230" i="21"/>
  <c r="O229" i="21"/>
  <c r="N229" i="21"/>
  <c r="O228" i="21"/>
  <c r="N228" i="21"/>
  <c r="O227" i="21"/>
  <c r="N227" i="21"/>
  <c r="O226" i="21"/>
  <c r="N226" i="21"/>
  <c r="O225" i="21"/>
  <c r="N225" i="21"/>
  <c r="O224" i="21"/>
  <c r="N224" i="21"/>
  <c r="O223" i="21"/>
  <c r="N223" i="21"/>
  <c r="O222" i="21"/>
  <c r="O217" i="21"/>
  <c r="N217" i="21"/>
  <c r="O216" i="21"/>
  <c r="N216" i="21"/>
  <c r="O215" i="21"/>
  <c r="N215" i="21"/>
  <c r="O214" i="21"/>
  <c r="N214" i="21"/>
  <c r="O213" i="21"/>
  <c r="N213" i="21"/>
  <c r="O212" i="21"/>
  <c r="N212" i="21"/>
  <c r="O211" i="21"/>
  <c r="N211" i="21"/>
  <c r="O210" i="21"/>
  <c r="N210" i="21"/>
  <c r="O209" i="21"/>
  <c r="N209" i="21"/>
  <c r="O208" i="21"/>
  <c r="N208" i="21"/>
  <c r="O207" i="21"/>
  <c r="N207" i="21"/>
  <c r="O206" i="21"/>
  <c r="N206" i="21"/>
  <c r="O205" i="21"/>
  <c r="N205" i="21"/>
  <c r="O204" i="21"/>
  <c r="N204" i="21"/>
  <c r="O203" i="21"/>
  <c r="N203" i="21"/>
  <c r="O202" i="21"/>
  <c r="N202" i="21"/>
  <c r="O201" i="21"/>
  <c r="N201" i="21"/>
  <c r="O200" i="21"/>
  <c r="N200" i="21"/>
  <c r="O199" i="21"/>
  <c r="N199" i="21"/>
  <c r="O198" i="21"/>
  <c r="O193" i="21"/>
  <c r="N193" i="21"/>
  <c r="O192" i="21"/>
  <c r="N192" i="21"/>
  <c r="O191" i="21"/>
  <c r="N191" i="21"/>
  <c r="O190" i="21"/>
  <c r="N190" i="21"/>
  <c r="O189" i="21"/>
  <c r="N189" i="21"/>
  <c r="O188" i="21"/>
  <c r="N188" i="21"/>
  <c r="O187" i="21"/>
  <c r="N187" i="21"/>
  <c r="O186" i="21"/>
  <c r="N186" i="21"/>
  <c r="O185" i="21"/>
  <c r="N185" i="21"/>
  <c r="O184" i="21"/>
  <c r="N184" i="21"/>
  <c r="O183" i="21"/>
  <c r="N183" i="21"/>
  <c r="O182" i="21"/>
  <c r="N182" i="21"/>
  <c r="O181" i="21"/>
  <c r="N181" i="21"/>
  <c r="O180" i="21"/>
  <c r="N180" i="21"/>
  <c r="O179" i="21"/>
  <c r="N179" i="21"/>
  <c r="O178" i="21"/>
  <c r="N178" i="21"/>
  <c r="O177" i="21"/>
  <c r="N177" i="21"/>
  <c r="O176" i="21"/>
  <c r="N176" i="21"/>
  <c r="O175" i="21"/>
  <c r="N175" i="21"/>
  <c r="O174" i="21"/>
  <c r="O169" i="21"/>
  <c r="N169" i="21"/>
  <c r="O168" i="21"/>
  <c r="N168" i="21"/>
  <c r="O167" i="21"/>
  <c r="N167" i="21"/>
  <c r="O166" i="21"/>
  <c r="N166" i="21"/>
  <c r="O165" i="21"/>
  <c r="N165" i="21"/>
  <c r="O164" i="21"/>
  <c r="N164" i="21"/>
  <c r="O163" i="21"/>
  <c r="N163" i="21"/>
  <c r="O162" i="21"/>
  <c r="N162" i="21"/>
  <c r="O161" i="21"/>
  <c r="N161" i="21"/>
  <c r="O160" i="21"/>
  <c r="N160" i="21"/>
  <c r="O159" i="21"/>
  <c r="N159" i="21"/>
  <c r="O158" i="21"/>
  <c r="N158" i="21"/>
  <c r="O157" i="21"/>
  <c r="N157" i="21"/>
  <c r="O156" i="21"/>
  <c r="N156" i="21"/>
  <c r="O155" i="21"/>
  <c r="N155" i="21"/>
  <c r="O154" i="21"/>
  <c r="N154" i="21"/>
  <c r="O153" i="21"/>
  <c r="N153" i="21"/>
  <c r="O152" i="21"/>
  <c r="N152" i="21"/>
  <c r="O151" i="21"/>
  <c r="N151" i="21"/>
  <c r="O150" i="21"/>
  <c r="O145" i="21"/>
  <c r="N145" i="21"/>
  <c r="O144" i="21"/>
  <c r="N144" i="21"/>
  <c r="O143" i="21"/>
  <c r="N143" i="21"/>
  <c r="O142" i="21"/>
  <c r="N142" i="21"/>
  <c r="O141" i="21"/>
  <c r="N141" i="21"/>
  <c r="O140" i="21"/>
  <c r="N140" i="21"/>
  <c r="O139" i="21"/>
  <c r="N139" i="21"/>
  <c r="O138" i="21"/>
  <c r="N138" i="21"/>
  <c r="O137" i="21"/>
  <c r="N137" i="21"/>
  <c r="O136" i="21"/>
  <c r="N136" i="21"/>
  <c r="O135" i="21"/>
  <c r="N135" i="21"/>
  <c r="O134" i="21"/>
  <c r="N134" i="21"/>
  <c r="O133" i="21"/>
  <c r="N133" i="21"/>
  <c r="O132" i="21"/>
  <c r="N132" i="21"/>
  <c r="O131" i="21"/>
  <c r="N131" i="21"/>
  <c r="O130" i="21"/>
  <c r="N130" i="21"/>
  <c r="O129" i="21"/>
  <c r="N129" i="21"/>
  <c r="O128" i="21"/>
  <c r="N128" i="21"/>
  <c r="O127" i="21"/>
  <c r="N127" i="21"/>
  <c r="O126" i="21"/>
  <c r="O121" i="21"/>
  <c r="N121" i="21"/>
  <c r="O120" i="21"/>
  <c r="N120" i="21"/>
  <c r="O119" i="21"/>
  <c r="N119" i="21"/>
  <c r="O118" i="21"/>
  <c r="N118" i="21"/>
  <c r="O117" i="21"/>
  <c r="N117" i="21"/>
  <c r="O116" i="21"/>
  <c r="N116" i="21"/>
  <c r="O115" i="21"/>
  <c r="N115" i="21"/>
  <c r="O114" i="21"/>
  <c r="N114" i="21"/>
  <c r="O113" i="21"/>
  <c r="N113" i="21"/>
  <c r="O112" i="21"/>
  <c r="N112" i="21"/>
  <c r="O111" i="21"/>
  <c r="N111" i="21"/>
  <c r="O110" i="21"/>
  <c r="N110" i="21"/>
  <c r="O109" i="21"/>
  <c r="N109" i="21"/>
  <c r="O108" i="21"/>
  <c r="N108" i="21"/>
  <c r="O107" i="21"/>
  <c r="N107" i="21"/>
  <c r="O106" i="21"/>
  <c r="N106" i="21"/>
  <c r="O105" i="21"/>
  <c r="N105" i="21"/>
  <c r="O104" i="21"/>
  <c r="N104" i="21"/>
  <c r="O103" i="21"/>
  <c r="N103" i="21"/>
  <c r="O102" i="21"/>
  <c r="O97" i="21"/>
  <c r="N97" i="21"/>
  <c r="O96" i="21"/>
  <c r="N96" i="21"/>
  <c r="O95" i="21"/>
  <c r="N95" i="21"/>
  <c r="O94" i="21"/>
  <c r="N94" i="21"/>
  <c r="O93" i="21"/>
  <c r="N93" i="21"/>
  <c r="O92" i="21"/>
  <c r="N92" i="21"/>
  <c r="O91" i="21"/>
  <c r="N91" i="21"/>
  <c r="O90" i="21"/>
  <c r="N90" i="21"/>
  <c r="O89" i="21"/>
  <c r="N89" i="21"/>
  <c r="O88" i="21"/>
  <c r="N88" i="21"/>
  <c r="O87" i="21"/>
  <c r="N87" i="21"/>
  <c r="O86" i="21"/>
  <c r="N86" i="21"/>
  <c r="O85" i="21"/>
  <c r="N85" i="21"/>
  <c r="O84" i="21"/>
  <c r="N84" i="21"/>
  <c r="O83" i="21"/>
  <c r="N83" i="21"/>
  <c r="O82" i="21"/>
  <c r="N82" i="21"/>
  <c r="O81" i="21"/>
  <c r="N81" i="21"/>
  <c r="O80" i="21"/>
  <c r="N80" i="21"/>
  <c r="O79" i="21"/>
  <c r="N79" i="21"/>
  <c r="O78" i="21"/>
  <c r="O73" i="21"/>
  <c r="N73" i="21"/>
  <c r="O72" i="21"/>
  <c r="N72" i="21"/>
  <c r="O71" i="21"/>
  <c r="N71" i="21"/>
  <c r="O70" i="21"/>
  <c r="N70" i="21"/>
  <c r="O69" i="21"/>
  <c r="N69" i="21"/>
  <c r="O68" i="21"/>
  <c r="N68" i="21"/>
  <c r="O67" i="21"/>
  <c r="N67" i="21"/>
  <c r="O66" i="21"/>
  <c r="N66" i="21"/>
  <c r="O65" i="21"/>
  <c r="N65" i="21"/>
  <c r="O64" i="21"/>
  <c r="N64" i="21"/>
  <c r="O63" i="21"/>
  <c r="N63" i="21"/>
  <c r="O62" i="21"/>
  <c r="N62" i="21"/>
  <c r="O61" i="21"/>
  <c r="N61" i="21"/>
  <c r="O60" i="21"/>
  <c r="N60" i="21"/>
  <c r="O59" i="21"/>
  <c r="N59" i="21"/>
  <c r="O58" i="21"/>
  <c r="N58" i="21"/>
  <c r="O57" i="21"/>
  <c r="N57" i="21"/>
  <c r="O56" i="21"/>
  <c r="N56" i="21"/>
  <c r="O55" i="21"/>
  <c r="N55" i="21"/>
  <c r="O54" i="21"/>
  <c r="O49" i="21"/>
  <c r="N49" i="21"/>
  <c r="O48" i="21"/>
  <c r="N48" i="21"/>
  <c r="O47" i="21"/>
  <c r="N47" i="21"/>
  <c r="O46" i="21"/>
  <c r="N46" i="21"/>
  <c r="O45" i="21"/>
  <c r="N45" i="21"/>
  <c r="O44" i="21"/>
  <c r="N44" i="21"/>
  <c r="O43" i="21"/>
  <c r="N43" i="21"/>
  <c r="O42" i="21"/>
  <c r="N42" i="21"/>
  <c r="O41" i="21"/>
  <c r="N41" i="21"/>
  <c r="O40" i="21"/>
  <c r="N40" i="21"/>
  <c r="O39" i="21"/>
  <c r="N39" i="21"/>
  <c r="O38" i="21"/>
  <c r="N38" i="21"/>
  <c r="O37" i="21"/>
  <c r="N37" i="21"/>
  <c r="O36" i="21"/>
  <c r="N36" i="21"/>
  <c r="O35" i="21"/>
  <c r="N35" i="21"/>
  <c r="O34" i="21"/>
  <c r="N34" i="21"/>
  <c r="O33" i="21"/>
  <c r="N33" i="21"/>
  <c r="O32" i="21"/>
  <c r="N32" i="21"/>
  <c r="O31" i="21"/>
  <c r="N31" i="21"/>
  <c r="O30" i="21"/>
  <c r="O25" i="21"/>
  <c r="N25" i="21"/>
  <c r="O24" i="21"/>
  <c r="N24" i="21"/>
  <c r="O23" i="21"/>
  <c r="N23" i="21"/>
  <c r="O22" i="21"/>
  <c r="N22" i="21"/>
  <c r="O21" i="21"/>
  <c r="N21" i="21"/>
  <c r="O20" i="21"/>
  <c r="N20" i="21"/>
  <c r="O19" i="21"/>
  <c r="N19" i="21"/>
  <c r="O18" i="21"/>
  <c r="N18" i="21"/>
  <c r="O17" i="21"/>
  <c r="N17" i="21"/>
  <c r="O16" i="21"/>
  <c r="N16" i="21"/>
  <c r="O15" i="21"/>
  <c r="N15" i="21"/>
  <c r="O14" i="21"/>
  <c r="N14" i="21"/>
  <c r="O13" i="21"/>
  <c r="N13" i="21"/>
  <c r="O12" i="21"/>
  <c r="N12" i="21"/>
  <c r="O11" i="21"/>
  <c r="N11" i="21"/>
  <c r="O10" i="21"/>
  <c r="N10" i="21"/>
  <c r="O9" i="21"/>
  <c r="N9" i="21"/>
  <c r="O8" i="21"/>
  <c r="N8" i="21"/>
  <c r="O7" i="21"/>
  <c r="N7" i="21"/>
  <c r="O6" i="21"/>
  <c r="F577" i="21"/>
  <c r="F576" i="21"/>
  <c r="F575" i="21"/>
  <c r="F574" i="21"/>
  <c r="F573" i="21"/>
  <c r="F572" i="21"/>
  <c r="F571" i="21"/>
  <c r="F570" i="21"/>
  <c r="F569" i="21"/>
  <c r="F568" i="21"/>
  <c r="F567" i="21"/>
  <c r="F566" i="21"/>
  <c r="F565" i="21"/>
  <c r="F564" i="21"/>
  <c r="F563" i="21"/>
  <c r="F562" i="21"/>
  <c r="F561" i="21"/>
  <c r="F560" i="21"/>
  <c r="F559" i="21"/>
  <c r="F553" i="21"/>
  <c r="F552" i="21"/>
  <c r="F551" i="21"/>
  <c r="F550" i="21"/>
  <c r="F549" i="21"/>
  <c r="F548" i="21"/>
  <c r="F547" i="21"/>
  <c r="F546" i="21"/>
  <c r="F545" i="21"/>
  <c r="F544" i="21"/>
  <c r="F543" i="21"/>
  <c r="F542" i="21"/>
  <c r="F541" i="21"/>
  <c r="F540" i="21"/>
  <c r="F539" i="21"/>
  <c r="F538" i="21"/>
  <c r="F537" i="21"/>
  <c r="F536" i="21"/>
  <c r="F535" i="21"/>
  <c r="F529" i="21"/>
  <c r="F528" i="21"/>
  <c r="F527" i="21"/>
  <c r="F526" i="21"/>
  <c r="F525" i="21"/>
  <c r="F524" i="21"/>
  <c r="F523" i="21"/>
  <c r="F522" i="21"/>
  <c r="F521" i="21"/>
  <c r="F520" i="21"/>
  <c r="F519" i="21"/>
  <c r="F518" i="21"/>
  <c r="F517" i="21"/>
  <c r="F516" i="21"/>
  <c r="F515" i="21"/>
  <c r="F514" i="21"/>
  <c r="F513" i="21"/>
  <c r="F512" i="21"/>
  <c r="F511" i="21"/>
  <c r="F505" i="21"/>
  <c r="F504" i="21"/>
  <c r="F503" i="21"/>
  <c r="F502" i="21"/>
  <c r="F501" i="21"/>
  <c r="F500" i="21"/>
  <c r="F499" i="21"/>
  <c r="F498" i="21"/>
  <c r="F497" i="21"/>
  <c r="F496" i="21"/>
  <c r="F495" i="21"/>
  <c r="F494" i="21"/>
  <c r="F493" i="21"/>
  <c r="F492" i="21"/>
  <c r="F491" i="21"/>
  <c r="F490" i="21"/>
  <c r="F489" i="21"/>
  <c r="F488" i="21"/>
  <c r="F487" i="21"/>
  <c r="F481" i="21"/>
  <c r="F480" i="21"/>
  <c r="F479" i="21"/>
  <c r="F478" i="21"/>
  <c r="F477" i="21"/>
  <c r="F476" i="21"/>
  <c r="F475" i="21"/>
  <c r="F474" i="21"/>
  <c r="F473" i="21"/>
  <c r="F472" i="21"/>
  <c r="F471" i="21"/>
  <c r="F470" i="21"/>
  <c r="F469" i="21"/>
  <c r="F468" i="21"/>
  <c r="F467" i="21"/>
  <c r="F466" i="21"/>
  <c r="F465" i="21"/>
  <c r="F464" i="21"/>
  <c r="F463" i="21"/>
  <c r="F457" i="21"/>
  <c r="F456" i="21"/>
  <c r="F455" i="21"/>
  <c r="F454" i="21"/>
  <c r="F453" i="21"/>
  <c r="F452" i="21"/>
  <c r="F451" i="21"/>
  <c r="F450" i="21"/>
  <c r="F449" i="21"/>
  <c r="F448" i="21"/>
  <c r="F447" i="21"/>
  <c r="F446" i="21"/>
  <c r="F445" i="21"/>
  <c r="F444" i="21"/>
  <c r="F443" i="21"/>
  <c r="F442" i="21"/>
  <c r="F441" i="21"/>
  <c r="F440" i="21"/>
  <c r="F439" i="21"/>
  <c r="F433" i="21"/>
  <c r="F432" i="21"/>
  <c r="F431" i="21"/>
  <c r="F430" i="21"/>
  <c r="F429" i="21"/>
  <c r="F428" i="21"/>
  <c r="F427" i="21"/>
  <c r="F426" i="21"/>
  <c r="F425" i="21"/>
  <c r="F424" i="21"/>
  <c r="F423" i="21"/>
  <c r="F422" i="21"/>
  <c r="F421" i="21"/>
  <c r="F420" i="21"/>
  <c r="F419" i="21"/>
  <c r="F418" i="21"/>
  <c r="F417" i="21"/>
  <c r="F416" i="21"/>
  <c r="F415" i="21"/>
  <c r="F409" i="21"/>
  <c r="F408" i="21"/>
  <c r="F407" i="21"/>
  <c r="F406" i="21"/>
  <c r="F405" i="21"/>
  <c r="F404" i="21"/>
  <c r="F403" i="21"/>
  <c r="F402" i="21"/>
  <c r="F401" i="21"/>
  <c r="F400" i="21"/>
  <c r="F399" i="21"/>
  <c r="F398" i="21"/>
  <c r="F397" i="21"/>
  <c r="F396" i="21"/>
  <c r="F395" i="21"/>
  <c r="F394" i="21"/>
  <c r="F393" i="21"/>
  <c r="F392" i="21"/>
  <c r="F391" i="21"/>
  <c r="F385" i="21"/>
  <c r="F384" i="21"/>
  <c r="F383" i="21"/>
  <c r="F382" i="21"/>
  <c r="F381" i="21"/>
  <c r="F380" i="21"/>
  <c r="F379" i="21"/>
  <c r="F378" i="21"/>
  <c r="F377" i="21"/>
  <c r="F376" i="21"/>
  <c r="F375" i="21"/>
  <c r="F374" i="21"/>
  <c r="F373" i="21"/>
  <c r="F372" i="21"/>
  <c r="F371" i="21"/>
  <c r="F370" i="21"/>
  <c r="F369" i="21"/>
  <c r="F368" i="21"/>
  <c r="F367" i="21"/>
  <c r="F361" i="21"/>
  <c r="F360" i="21"/>
  <c r="F359" i="21"/>
  <c r="F358" i="21"/>
  <c r="F357" i="21"/>
  <c r="F356" i="21"/>
  <c r="F355" i="21"/>
  <c r="F354" i="21"/>
  <c r="F353" i="21"/>
  <c r="F352" i="21"/>
  <c r="F351" i="21"/>
  <c r="F350" i="21"/>
  <c r="F349" i="21"/>
  <c r="F348" i="21"/>
  <c r="F347" i="21"/>
  <c r="F346" i="21"/>
  <c r="F345" i="21"/>
  <c r="F344" i="21"/>
  <c r="F343" i="21"/>
  <c r="F337" i="21"/>
  <c r="F336" i="21"/>
  <c r="F335" i="21"/>
  <c r="F334" i="21"/>
  <c r="F333" i="21"/>
  <c r="F332" i="21"/>
  <c r="F331" i="21"/>
  <c r="F330" i="21"/>
  <c r="F329" i="21"/>
  <c r="F328" i="21"/>
  <c r="F327" i="21"/>
  <c r="F326" i="21"/>
  <c r="F325" i="21"/>
  <c r="F324" i="21"/>
  <c r="F323" i="21"/>
  <c r="F322" i="21"/>
  <c r="F321" i="21"/>
  <c r="F320" i="21"/>
  <c r="F319" i="21"/>
  <c r="F313" i="21"/>
  <c r="F312" i="21"/>
  <c r="F311" i="21"/>
  <c r="F310" i="21"/>
  <c r="F309" i="21"/>
  <c r="F308" i="21"/>
  <c r="F307" i="21"/>
  <c r="F306" i="21"/>
  <c r="F305" i="21"/>
  <c r="F304" i="21"/>
  <c r="F303" i="21"/>
  <c r="F302" i="21"/>
  <c r="F301" i="21"/>
  <c r="F300" i="21"/>
  <c r="F299" i="21"/>
  <c r="F298" i="21"/>
  <c r="F297" i="21"/>
  <c r="F296" i="21"/>
  <c r="F295" i="21"/>
  <c r="F289" i="21"/>
  <c r="F288" i="21"/>
  <c r="F287" i="21"/>
  <c r="F286" i="21"/>
  <c r="F285" i="21"/>
  <c r="F284" i="21"/>
  <c r="F283" i="21"/>
  <c r="F282" i="21"/>
  <c r="F281" i="21"/>
  <c r="F280" i="21"/>
  <c r="F279" i="21"/>
  <c r="F278" i="21"/>
  <c r="F277" i="21"/>
  <c r="F276" i="21"/>
  <c r="F275" i="21"/>
  <c r="F274" i="21"/>
  <c r="F273" i="21"/>
  <c r="F272" i="21"/>
  <c r="F271" i="21"/>
  <c r="F265" i="21"/>
  <c r="F264" i="21"/>
  <c r="F263" i="21"/>
  <c r="F262" i="21"/>
  <c r="F261" i="21"/>
  <c r="F260" i="21"/>
  <c r="F259" i="21"/>
  <c r="F258" i="21"/>
  <c r="F257" i="21"/>
  <c r="F256" i="21"/>
  <c r="F255" i="21"/>
  <c r="F254" i="21"/>
  <c r="F253" i="21"/>
  <c r="F252" i="21"/>
  <c r="F251" i="21"/>
  <c r="F250" i="21"/>
  <c r="F249" i="21"/>
  <c r="F248" i="21"/>
  <c r="F247" i="21"/>
  <c r="F241" i="21"/>
  <c r="F240" i="21"/>
  <c r="F239" i="21"/>
  <c r="F238" i="21"/>
  <c r="F237" i="21"/>
  <c r="F236" i="21"/>
  <c r="F235" i="21"/>
  <c r="F234" i="21"/>
  <c r="F233" i="21"/>
  <c r="F232" i="21"/>
  <c r="F231" i="21"/>
  <c r="F230" i="21"/>
  <c r="F229" i="21"/>
  <c r="F228" i="21"/>
  <c r="F227" i="21"/>
  <c r="F226" i="21"/>
  <c r="F225" i="21"/>
  <c r="F224" i="21"/>
  <c r="F223" i="21"/>
  <c r="F217" i="21"/>
  <c r="F216" i="21"/>
  <c r="F215" i="21"/>
  <c r="F214" i="21"/>
  <c r="F213" i="21"/>
  <c r="F212" i="21"/>
  <c r="F211" i="21"/>
  <c r="F210" i="21"/>
  <c r="F209" i="21"/>
  <c r="F208" i="21"/>
  <c r="F207" i="21"/>
  <c r="F206" i="21"/>
  <c r="F205" i="21"/>
  <c r="F204" i="21"/>
  <c r="F203" i="21"/>
  <c r="F202" i="21"/>
  <c r="F201" i="21"/>
  <c r="F200" i="21"/>
  <c r="F199" i="21"/>
  <c r="F193" i="21"/>
  <c r="F192" i="21"/>
  <c r="F191" i="21"/>
  <c r="F190" i="21"/>
  <c r="F189" i="21"/>
  <c r="F188" i="21"/>
  <c r="F187" i="21"/>
  <c r="F186" i="21"/>
  <c r="F185" i="21"/>
  <c r="F184" i="21"/>
  <c r="F183" i="21"/>
  <c r="F182" i="21"/>
  <c r="F181" i="21"/>
  <c r="F180" i="21"/>
  <c r="F179" i="21"/>
  <c r="F178" i="21"/>
  <c r="F177" i="21"/>
  <c r="F176" i="21"/>
  <c r="F175" i="21"/>
  <c r="F169" i="21"/>
  <c r="F168" i="21"/>
  <c r="F167" i="21"/>
  <c r="F166" i="21"/>
  <c r="F165" i="21"/>
  <c r="F164" i="21"/>
  <c r="F163" i="21"/>
  <c r="F162" i="21"/>
  <c r="F161" i="21"/>
  <c r="F160" i="21"/>
  <c r="F159" i="21"/>
  <c r="F158" i="21"/>
  <c r="F157" i="21"/>
  <c r="F156" i="21"/>
  <c r="F155" i="21"/>
  <c r="F154" i="21"/>
  <c r="F153" i="21"/>
  <c r="F152" i="21"/>
  <c r="F151" i="21"/>
  <c r="F145" i="21"/>
  <c r="F144" i="21"/>
  <c r="F143" i="21"/>
  <c r="F142" i="21"/>
  <c r="F141" i="21"/>
  <c r="F140" i="21"/>
  <c r="F139" i="21"/>
  <c r="F138" i="21"/>
  <c r="F137" i="21"/>
  <c r="F136" i="21"/>
  <c r="F135" i="21"/>
  <c r="F134" i="21"/>
  <c r="F133" i="21"/>
  <c r="F132" i="21"/>
  <c r="F131" i="21"/>
  <c r="F130" i="21"/>
  <c r="F129" i="21"/>
  <c r="F128" i="21"/>
  <c r="F127" i="21"/>
  <c r="F121" i="21"/>
  <c r="F120" i="21"/>
  <c r="F119" i="21"/>
  <c r="F118" i="21"/>
  <c r="F117" i="21"/>
  <c r="F116" i="21"/>
  <c r="F115" i="21"/>
  <c r="F114" i="21"/>
  <c r="F113" i="21"/>
  <c r="F112" i="21"/>
  <c r="F111" i="21"/>
  <c r="F110" i="21"/>
  <c r="F109" i="21"/>
  <c r="F108" i="21"/>
  <c r="F107" i="21"/>
  <c r="F106" i="21"/>
  <c r="F105" i="21"/>
  <c r="F104" i="21"/>
  <c r="F103" i="21"/>
  <c r="F97" i="21"/>
  <c r="F96" i="21"/>
  <c r="F95" i="21"/>
  <c r="F94" i="21"/>
  <c r="F93" i="21"/>
  <c r="F92" i="21"/>
  <c r="F91" i="21"/>
  <c r="F90" i="21"/>
  <c r="F89" i="21"/>
  <c r="F88" i="21"/>
  <c r="F87" i="21"/>
  <c r="F86" i="21"/>
  <c r="F85" i="21"/>
  <c r="F84" i="21"/>
  <c r="F83" i="21"/>
  <c r="F82" i="21"/>
  <c r="F81" i="21"/>
  <c r="F80" i="21"/>
  <c r="F79" i="21"/>
  <c r="F73" i="21"/>
  <c r="F72" i="21"/>
  <c r="F71" i="21"/>
  <c r="F70" i="21"/>
  <c r="F69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G577" i="21"/>
  <c r="G576" i="21"/>
  <c r="G575" i="21"/>
  <c r="G574" i="21"/>
  <c r="G573" i="21"/>
  <c r="G572" i="21"/>
  <c r="G571" i="21"/>
  <c r="G570" i="21"/>
  <c r="G569" i="21"/>
  <c r="G568" i="21"/>
  <c r="G567" i="21"/>
  <c r="G566" i="21"/>
  <c r="G565" i="21"/>
  <c r="G564" i="21"/>
  <c r="G563" i="21"/>
  <c r="G562" i="21"/>
  <c r="G561" i="21"/>
  <c r="G560" i="21"/>
  <c r="G559" i="21"/>
  <c r="G558" i="21"/>
  <c r="G553" i="21"/>
  <c r="G552" i="21"/>
  <c r="G551" i="21"/>
  <c r="G550" i="21"/>
  <c r="G549" i="21"/>
  <c r="G548" i="21"/>
  <c r="G547" i="21"/>
  <c r="G546" i="21"/>
  <c r="G545" i="21"/>
  <c r="G544" i="21"/>
  <c r="G543" i="21"/>
  <c r="G542" i="21"/>
  <c r="G541" i="21"/>
  <c r="G540" i="21"/>
  <c r="G539" i="21"/>
  <c r="G538" i="21"/>
  <c r="G537" i="21"/>
  <c r="G536" i="21"/>
  <c r="G535" i="21"/>
  <c r="G534" i="21"/>
  <c r="G529" i="21"/>
  <c r="G528" i="21"/>
  <c r="G527" i="21"/>
  <c r="G526" i="21"/>
  <c r="G525" i="21"/>
  <c r="G524" i="21"/>
  <c r="G523" i="21"/>
  <c r="G522" i="21"/>
  <c r="G521" i="21"/>
  <c r="G520" i="21"/>
  <c r="G519" i="21"/>
  <c r="G518" i="21"/>
  <c r="G517" i="21"/>
  <c r="G516" i="21"/>
  <c r="G515" i="21"/>
  <c r="G514" i="21"/>
  <c r="G513" i="21"/>
  <c r="G512" i="21"/>
  <c r="G511" i="21"/>
  <c r="G510" i="21"/>
  <c r="G505" i="21"/>
  <c r="G504" i="21"/>
  <c r="G503" i="21"/>
  <c r="G502" i="21"/>
  <c r="G501" i="21"/>
  <c r="G500" i="21"/>
  <c r="G499" i="21"/>
  <c r="G498" i="21"/>
  <c r="G497" i="21"/>
  <c r="G496" i="21"/>
  <c r="G495" i="21"/>
  <c r="G494" i="21"/>
  <c r="G493" i="21"/>
  <c r="G492" i="21"/>
  <c r="G491" i="21"/>
  <c r="G490" i="21"/>
  <c r="G489" i="21"/>
  <c r="G488" i="21"/>
  <c r="G487" i="21"/>
  <c r="G486" i="21"/>
  <c r="G481" i="21"/>
  <c r="G480" i="21"/>
  <c r="G479" i="21"/>
  <c r="G478" i="21"/>
  <c r="G477" i="21"/>
  <c r="G476" i="21"/>
  <c r="G475" i="21"/>
  <c r="G474" i="21"/>
  <c r="G473" i="21"/>
  <c r="G472" i="21"/>
  <c r="G471" i="21"/>
  <c r="G470" i="21"/>
  <c r="G469" i="21"/>
  <c r="G468" i="21"/>
  <c r="G467" i="21"/>
  <c r="G466" i="21"/>
  <c r="G465" i="21"/>
  <c r="G464" i="21"/>
  <c r="G463" i="21"/>
  <c r="G462" i="21"/>
  <c r="G457" i="21"/>
  <c r="G456" i="21"/>
  <c r="G455" i="21"/>
  <c r="G454" i="21"/>
  <c r="G453" i="21"/>
  <c r="G452" i="21"/>
  <c r="G451" i="21"/>
  <c r="G450" i="21"/>
  <c r="G449" i="21"/>
  <c r="G448" i="21"/>
  <c r="G447" i="21"/>
  <c r="G446" i="21"/>
  <c r="G445" i="21"/>
  <c r="G444" i="21"/>
  <c r="G443" i="21"/>
  <c r="G442" i="21"/>
  <c r="G441" i="21"/>
  <c r="G440" i="21"/>
  <c r="G439" i="21"/>
  <c r="G438" i="21"/>
  <c r="G433" i="21"/>
  <c r="G432" i="21"/>
  <c r="G431" i="21"/>
  <c r="G430" i="21"/>
  <c r="G429" i="21"/>
  <c r="G428" i="21"/>
  <c r="G427" i="21"/>
  <c r="G426" i="21"/>
  <c r="G425" i="21"/>
  <c r="G424" i="21"/>
  <c r="G423" i="21"/>
  <c r="G422" i="21"/>
  <c r="G421" i="21"/>
  <c r="G420" i="21"/>
  <c r="G419" i="21"/>
  <c r="G418" i="21"/>
  <c r="G417" i="21"/>
  <c r="G416" i="21"/>
  <c r="G415" i="21"/>
  <c r="G414" i="21"/>
  <c r="G409" i="21"/>
  <c r="G408" i="21"/>
  <c r="G407" i="21"/>
  <c r="G406" i="21"/>
  <c r="G405" i="21"/>
  <c r="G404" i="21"/>
  <c r="G403" i="21"/>
  <c r="G402" i="21"/>
  <c r="G401" i="21"/>
  <c r="G400" i="21"/>
  <c r="G399" i="21"/>
  <c r="G398" i="21"/>
  <c r="G397" i="21"/>
  <c r="G396" i="21"/>
  <c r="G395" i="21"/>
  <c r="G394" i="21"/>
  <c r="G393" i="21"/>
  <c r="G392" i="21"/>
  <c r="G391" i="21"/>
  <c r="G390" i="21"/>
  <c r="G385" i="21"/>
  <c r="G384" i="21"/>
  <c r="G383" i="21"/>
  <c r="G382" i="21"/>
  <c r="G381" i="21"/>
  <c r="G380" i="21"/>
  <c r="G379" i="21"/>
  <c r="G378" i="21"/>
  <c r="G377" i="21"/>
  <c r="G376" i="21"/>
  <c r="G375" i="21"/>
  <c r="G374" i="21"/>
  <c r="G373" i="21"/>
  <c r="G372" i="21"/>
  <c r="G371" i="21"/>
  <c r="G370" i="21"/>
  <c r="G369" i="21"/>
  <c r="G368" i="21"/>
  <c r="G367" i="21"/>
  <c r="G366" i="21"/>
  <c r="G361" i="21"/>
  <c r="G360" i="21"/>
  <c r="G359" i="21"/>
  <c r="G358" i="21"/>
  <c r="G357" i="21"/>
  <c r="G356" i="21"/>
  <c r="G355" i="21"/>
  <c r="G354" i="21"/>
  <c r="G353" i="21"/>
  <c r="G352" i="21"/>
  <c r="G351" i="21"/>
  <c r="G350" i="21"/>
  <c r="G349" i="21"/>
  <c r="G348" i="21"/>
  <c r="G347" i="21"/>
  <c r="G346" i="21"/>
  <c r="G345" i="21"/>
  <c r="G344" i="21"/>
  <c r="G343" i="21"/>
  <c r="G342" i="21"/>
  <c r="G337" i="21"/>
  <c r="G336" i="21"/>
  <c r="G335" i="21"/>
  <c r="G334" i="21"/>
  <c r="G333" i="21"/>
  <c r="G332" i="21"/>
  <c r="G331" i="21"/>
  <c r="G330" i="21"/>
  <c r="G329" i="21"/>
  <c r="G328" i="21"/>
  <c r="G327" i="21"/>
  <c r="G326" i="21"/>
  <c r="G325" i="21"/>
  <c r="G324" i="21"/>
  <c r="G323" i="21"/>
  <c r="G322" i="21"/>
  <c r="G321" i="21"/>
  <c r="G320" i="21"/>
  <c r="G319" i="21"/>
  <c r="G318" i="21"/>
  <c r="G313" i="21"/>
  <c r="G312" i="21"/>
  <c r="G311" i="21"/>
  <c r="G310" i="21"/>
  <c r="G309" i="21"/>
  <c r="G308" i="21"/>
  <c r="G307" i="21"/>
  <c r="G306" i="21"/>
  <c r="G305" i="21"/>
  <c r="G304" i="21"/>
  <c r="G303" i="21"/>
  <c r="G302" i="21"/>
  <c r="G301" i="21"/>
  <c r="G300" i="21"/>
  <c r="G299" i="21"/>
  <c r="G298" i="21"/>
  <c r="G297" i="21"/>
  <c r="G296" i="21"/>
  <c r="G295" i="21"/>
  <c r="G294" i="21"/>
  <c r="G289" i="21"/>
  <c r="G288" i="21"/>
  <c r="G287" i="21"/>
  <c r="G286" i="21"/>
  <c r="G285" i="21"/>
  <c r="G284" i="21"/>
  <c r="G283" i="21"/>
  <c r="G282" i="21"/>
  <c r="G281" i="21"/>
  <c r="G280" i="21"/>
  <c r="G279" i="21"/>
  <c r="G278" i="21"/>
  <c r="G277" i="21"/>
  <c r="G276" i="21"/>
  <c r="G275" i="21"/>
  <c r="G274" i="21"/>
  <c r="G273" i="21"/>
  <c r="G272" i="21"/>
  <c r="G271" i="21"/>
  <c r="G270" i="21"/>
  <c r="G265" i="21"/>
  <c r="G264" i="21"/>
  <c r="G263" i="21"/>
  <c r="G262" i="21"/>
  <c r="G261" i="21"/>
  <c r="G260" i="21"/>
  <c r="G259" i="21"/>
  <c r="G258" i="21"/>
  <c r="G257" i="21"/>
  <c r="G256" i="21"/>
  <c r="G255" i="21"/>
  <c r="G254" i="21"/>
  <c r="G253" i="21"/>
  <c r="G252" i="21"/>
  <c r="G251" i="21"/>
  <c r="G250" i="21"/>
  <c r="G249" i="21"/>
  <c r="G248" i="21"/>
  <c r="G247" i="21"/>
  <c r="G246" i="21"/>
  <c r="G241" i="21"/>
  <c r="G240" i="21"/>
  <c r="G239" i="21"/>
  <c r="G238" i="21"/>
  <c r="G237" i="21"/>
  <c r="G236" i="21"/>
  <c r="G235" i="21"/>
  <c r="G234" i="21"/>
  <c r="G233" i="21"/>
  <c r="G232" i="21"/>
  <c r="G231" i="21"/>
  <c r="G230" i="21"/>
  <c r="G229" i="21"/>
  <c r="G228" i="21"/>
  <c r="G227" i="21"/>
  <c r="G226" i="21"/>
  <c r="G225" i="21"/>
  <c r="G224" i="21"/>
  <c r="G223" i="21"/>
  <c r="G222" i="21"/>
  <c r="G217" i="21"/>
  <c r="G216" i="21"/>
  <c r="G215" i="21"/>
  <c r="G214" i="21"/>
  <c r="G213" i="21"/>
  <c r="G212" i="21"/>
  <c r="G211" i="21"/>
  <c r="G210" i="21"/>
  <c r="G209" i="21"/>
  <c r="G208" i="21"/>
  <c r="G207" i="21"/>
  <c r="G206" i="21"/>
  <c r="G205" i="21"/>
  <c r="G204" i="21"/>
  <c r="G203" i="21"/>
  <c r="G202" i="21"/>
  <c r="G201" i="21"/>
  <c r="G200" i="21"/>
  <c r="G199" i="21"/>
  <c r="G198" i="21"/>
  <c r="G193" i="21"/>
  <c r="G192" i="21"/>
  <c r="G191" i="21"/>
  <c r="G190" i="21"/>
  <c r="G189" i="21"/>
  <c r="G188" i="21"/>
  <c r="G187" i="21"/>
  <c r="G186" i="21"/>
  <c r="G185" i="21"/>
  <c r="G184" i="21"/>
  <c r="G183" i="21"/>
  <c r="G182" i="21"/>
  <c r="G181" i="21"/>
  <c r="G180" i="21"/>
  <c r="G179" i="21"/>
  <c r="G178" i="21"/>
  <c r="G177" i="21"/>
  <c r="G176" i="21"/>
  <c r="G175" i="21"/>
  <c r="G174" i="21"/>
  <c r="G169" i="21"/>
  <c r="G168" i="21"/>
  <c r="G167" i="21"/>
  <c r="G166" i="21"/>
  <c r="G165" i="21"/>
  <c r="G164" i="21"/>
  <c r="G163" i="21"/>
  <c r="G162" i="21"/>
  <c r="G161" i="21"/>
  <c r="G160" i="21"/>
  <c r="G159" i="21"/>
  <c r="G158" i="21"/>
  <c r="G157" i="21"/>
  <c r="G156" i="21"/>
  <c r="G155" i="21"/>
  <c r="G154" i="21"/>
  <c r="G153" i="21"/>
  <c r="G152" i="21"/>
  <c r="G151" i="21"/>
  <c r="G150" i="21"/>
  <c r="G145" i="21"/>
  <c r="G144" i="21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O121" i="22"/>
  <c r="N121" i="22"/>
  <c r="G121" i="22"/>
  <c r="F121" i="22"/>
  <c r="O120" i="22"/>
  <c r="N120" i="22"/>
  <c r="G120" i="22"/>
  <c r="F120" i="22"/>
  <c r="O119" i="22"/>
  <c r="N119" i="22"/>
  <c r="G119" i="22"/>
  <c r="F119" i="22"/>
  <c r="O118" i="22"/>
  <c r="N118" i="22"/>
  <c r="G118" i="22"/>
  <c r="F118" i="22"/>
  <c r="O117" i="22"/>
  <c r="N117" i="22"/>
  <c r="G117" i="22"/>
  <c r="F117" i="22"/>
  <c r="O116" i="22"/>
  <c r="N116" i="22"/>
  <c r="G116" i="22"/>
  <c r="F116" i="22"/>
  <c r="O115" i="22"/>
  <c r="N115" i="22"/>
  <c r="G115" i="22"/>
  <c r="F115" i="22"/>
  <c r="O114" i="22"/>
  <c r="N114" i="22"/>
  <c r="G114" i="22"/>
  <c r="F114" i="22"/>
  <c r="O113" i="22"/>
  <c r="N113" i="22"/>
  <c r="G113" i="22"/>
  <c r="F113" i="22"/>
  <c r="O112" i="22"/>
  <c r="N112" i="22"/>
  <c r="G112" i="22"/>
  <c r="F112" i="22"/>
  <c r="O111" i="22"/>
  <c r="N111" i="22"/>
  <c r="G111" i="22"/>
  <c r="F111" i="22"/>
  <c r="O110" i="22"/>
  <c r="N110" i="22"/>
  <c r="G110" i="22"/>
  <c r="F110" i="22"/>
  <c r="O109" i="22"/>
  <c r="N109" i="22"/>
  <c r="G109" i="22"/>
  <c r="F109" i="22"/>
  <c r="O108" i="22"/>
  <c r="N108" i="22"/>
  <c r="G108" i="22"/>
  <c r="F108" i="22"/>
  <c r="O107" i="22"/>
  <c r="N107" i="22"/>
  <c r="G107" i="22"/>
  <c r="F107" i="22"/>
  <c r="O106" i="22"/>
  <c r="N106" i="22"/>
  <c r="G106" i="22"/>
  <c r="F106" i="22"/>
  <c r="O105" i="22"/>
  <c r="N105" i="22"/>
  <c r="G105" i="22"/>
  <c r="F105" i="22"/>
  <c r="O104" i="22"/>
  <c r="N104" i="22"/>
  <c r="G104" i="22"/>
  <c r="F104" i="22"/>
  <c r="O103" i="22"/>
  <c r="N103" i="22"/>
  <c r="G103" i="22"/>
  <c r="F103" i="22"/>
  <c r="O102" i="22"/>
  <c r="G102" i="22"/>
  <c r="O97" i="22"/>
  <c r="N97" i="22"/>
  <c r="G97" i="22"/>
  <c r="F97" i="22"/>
  <c r="O96" i="22"/>
  <c r="N96" i="22"/>
  <c r="G96" i="22"/>
  <c r="F96" i="22"/>
  <c r="O95" i="22"/>
  <c r="N95" i="22"/>
  <c r="G95" i="22"/>
  <c r="F95" i="22"/>
  <c r="O94" i="22"/>
  <c r="N94" i="22"/>
  <c r="G94" i="22"/>
  <c r="F94" i="22"/>
  <c r="O93" i="22"/>
  <c r="N93" i="22"/>
  <c r="G93" i="22"/>
  <c r="F93" i="22"/>
  <c r="O92" i="22"/>
  <c r="N92" i="22"/>
  <c r="G92" i="22"/>
  <c r="F92" i="22"/>
  <c r="O91" i="22"/>
  <c r="N91" i="22"/>
  <c r="G91" i="22"/>
  <c r="F91" i="22"/>
  <c r="O90" i="22"/>
  <c r="N90" i="22"/>
  <c r="G90" i="22"/>
  <c r="F90" i="22"/>
  <c r="O89" i="22"/>
  <c r="N89" i="22"/>
  <c r="G89" i="22"/>
  <c r="F89" i="22"/>
  <c r="O88" i="22"/>
  <c r="N88" i="22"/>
  <c r="G88" i="22"/>
  <c r="F88" i="22"/>
  <c r="O87" i="22"/>
  <c r="N87" i="22"/>
  <c r="G87" i="22"/>
  <c r="F87" i="22"/>
  <c r="O86" i="22"/>
  <c r="N86" i="22"/>
  <c r="G86" i="22"/>
  <c r="F86" i="22"/>
  <c r="O85" i="22"/>
  <c r="N85" i="22"/>
  <c r="G85" i="22"/>
  <c r="F85" i="22"/>
  <c r="O84" i="22"/>
  <c r="N84" i="22"/>
  <c r="G84" i="22"/>
  <c r="F84" i="22"/>
  <c r="O83" i="22"/>
  <c r="N83" i="22"/>
  <c r="G83" i="22"/>
  <c r="F83" i="22"/>
  <c r="O82" i="22"/>
  <c r="N82" i="22"/>
  <c r="G82" i="22"/>
  <c r="F82" i="22"/>
  <c r="O81" i="22"/>
  <c r="N81" i="22"/>
  <c r="G81" i="22"/>
  <c r="F81" i="22"/>
  <c r="O80" i="22"/>
  <c r="N80" i="22"/>
  <c r="G80" i="22"/>
  <c r="F80" i="22"/>
  <c r="O79" i="22"/>
  <c r="N79" i="22"/>
  <c r="G79" i="22"/>
  <c r="H79" i="22" s="1"/>
  <c r="F79" i="22"/>
  <c r="O78" i="22"/>
  <c r="G78" i="22"/>
  <c r="O55" i="22"/>
  <c r="N55" i="22"/>
  <c r="G55" i="22"/>
  <c r="F55" i="22"/>
  <c r="O54" i="22"/>
  <c r="G54" i="22"/>
  <c r="O49" i="22"/>
  <c r="N49" i="22"/>
  <c r="G49" i="22"/>
  <c r="F49" i="22"/>
  <c r="O48" i="22"/>
  <c r="N48" i="22"/>
  <c r="G48" i="22"/>
  <c r="F48" i="22"/>
  <c r="O47" i="22"/>
  <c r="N47" i="22"/>
  <c r="G47" i="22"/>
  <c r="F47" i="22"/>
  <c r="O46" i="22"/>
  <c r="N46" i="22"/>
  <c r="G46" i="22"/>
  <c r="F46" i="22"/>
  <c r="O45" i="22"/>
  <c r="N45" i="22"/>
  <c r="G45" i="22"/>
  <c r="F45" i="22"/>
  <c r="O44" i="22"/>
  <c r="N44" i="22"/>
  <c r="G44" i="22"/>
  <c r="F44" i="22"/>
  <c r="O43" i="22"/>
  <c r="N43" i="22"/>
  <c r="G43" i="22"/>
  <c r="F43" i="22"/>
  <c r="O42" i="22"/>
  <c r="N42" i="22"/>
  <c r="G42" i="22"/>
  <c r="F42" i="22"/>
  <c r="O41" i="22"/>
  <c r="N41" i="22"/>
  <c r="G41" i="22"/>
  <c r="F41" i="22"/>
  <c r="O40" i="22"/>
  <c r="N40" i="22"/>
  <c r="G40" i="22"/>
  <c r="F40" i="22"/>
  <c r="O39" i="22"/>
  <c r="N39" i="22"/>
  <c r="G39" i="22"/>
  <c r="F39" i="22"/>
  <c r="O38" i="22"/>
  <c r="N38" i="22"/>
  <c r="G38" i="22"/>
  <c r="F38" i="22"/>
  <c r="O37" i="22"/>
  <c r="N37" i="22"/>
  <c r="G37" i="22"/>
  <c r="F37" i="22"/>
  <c r="O36" i="22"/>
  <c r="N36" i="22"/>
  <c r="G36" i="22"/>
  <c r="F36" i="22"/>
  <c r="O35" i="22"/>
  <c r="N35" i="22"/>
  <c r="G35" i="22"/>
  <c r="F35" i="22"/>
  <c r="O34" i="22"/>
  <c r="N34" i="22"/>
  <c r="G34" i="22"/>
  <c r="F34" i="22"/>
  <c r="O33" i="22"/>
  <c r="N33" i="22"/>
  <c r="G33" i="22"/>
  <c r="F33" i="22"/>
  <c r="O32" i="22"/>
  <c r="N32" i="22"/>
  <c r="G32" i="22"/>
  <c r="F32" i="22"/>
  <c r="O31" i="22"/>
  <c r="N31" i="22"/>
  <c r="G31" i="22"/>
  <c r="F31" i="22"/>
  <c r="O30" i="22"/>
  <c r="G30" i="22"/>
  <c r="O25" i="22"/>
  <c r="N25" i="22"/>
  <c r="G25" i="22"/>
  <c r="F25" i="22"/>
  <c r="O24" i="22"/>
  <c r="N24" i="22"/>
  <c r="G24" i="22"/>
  <c r="F24" i="22"/>
  <c r="O23" i="22"/>
  <c r="N23" i="22"/>
  <c r="G23" i="22"/>
  <c r="F23" i="22"/>
  <c r="O22" i="22"/>
  <c r="N22" i="22"/>
  <c r="G22" i="22"/>
  <c r="F22" i="22"/>
  <c r="O21" i="22"/>
  <c r="N21" i="22"/>
  <c r="G21" i="22"/>
  <c r="F21" i="22"/>
  <c r="O20" i="22"/>
  <c r="N20" i="22"/>
  <c r="G20" i="22"/>
  <c r="F20" i="22"/>
  <c r="O19" i="22"/>
  <c r="N19" i="22"/>
  <c r="G19" i="22"/>
  <c r="F19" i="22"/>
  <c r="O18" i="22"/>
  <c r="N18" i="22"/>
  <c r="G18" i="22"/>
  <c r="F18" i="22"/>
  <c r="O17" i="22"/>
  <c r="N17" i="22"/>
  <c r="G17" i="22"/>
  <c r="F17" i="22"/>
  <c r="O16" i="22"/>
  <c r="N16" i="22"/>
  <c r="G16" i="22"/>
  <c r="F16" i="22"/>
  <c r="O15" i="22"/>
  <c r="N15" i="22"/>
  <c r="G15" i="22"/>
  <c r="F15" i="22"/>
  <c r="O14" i="22"/>
  <c r="N14" i="22"/>
  <c r="G14" i="22"/>
  <c r="F14" i="22"/>
  <c r="O13" i="22"/>
  <c r="N13" i="22"/>
  <c r="G13" i="22"/>
  <c r="F13" i="22"/>
  <c r="O12" i="22"/>
  <c r="N12" i="22"/>
  <c r="G12" i="22"/>
  <c r="F12" i="22"/>
  <c r="O11" i="22"/>
  <c r="N11" i="22"/>
  <c r="G11" i="22"/>
  <c r="F11" i="22"/>
  <c r="O10" i="22"/>
  <c r="N10" i="22"/>
  <c r="G10" i="22"/>
  <c r="F10" i="22"/>
  <c r="O9" i="22"/>
  <c r="N9" i="22"/>
  <c r="G9" i="22"/>
  <c r="F9" i="22"/>
  <c r="O8" i="22"/>
  <c r="N8" i="22"/>
  <c r="G8" i="22"/>
  <c r="F8" i="22"/>
  <c r="O7" i="22"/>
  <c r="N7" i="22"/>
  <c r="G7" i="22"/>
  <c r="F7" i="22"/>
  <c r="O6" i="22"/>
  <c r="G6" i="22"/>
  <c r="O102" i="20"/>
  <c r="O78" i="20"/>
  <c r="O54" i="20"/>
  <c r="O30" i="20"/>
  <c r="O6" i="20"/>
  <c r="G102" i="20"/>
  <c r="G78" i="20"/>
  <c r="G54" i="20"/>
  <c r="G30" i="20"/>
  <c r="G6" i="20"/>
  <c r="P1" i="16"/>
  <c r="H1" i="16"/>
  <c r="P1" i="15"/>
  <c r="H1" i="15"/>
  <c r="V1" i="7"/>
  <c r="U1" i="7"/>
  <c r="K1" i="7"/>
  <c r="J1" i="7"/>
  <c r="T1" i="6"/>
  <c r="R1" i="6"/>
  <c r="P1" i="6"/>
  <c r="N1" i="6"/>
  <c r="J1" i="6"/>
  <c r="H1" i="6"/>
  <c r="F1" i="6"/>
  <c r="D1" i="6"/>
  <c r="T1" i="4"/>
  <c r="R1" i="4"/>
  <c r="P1" i="4"/>
  <c r="N1" i="4"/>
  <c r="H1" i="4"/>
  <c r="F1" i="4"/>
  <c r="D1" i="4"/>
  <c r="T1" i="8"/>
  <c r="S1" i="8"/>
  <c r="J1" i="8"/>
  <c r="I1" i="8"/>
  <c r="O121" i="20"/>
  <c r="N121" i="20"/>
  <c r="O120" i="20"/>
  <c r="N120" i="20"/>
  <c r="O119" i="20"/>
  <c r="N119" i="20"/>
  <c r="O118" i="20"/>
  <c r="N118" i="20"/>
  <c r="O117" i="20"/>
  <c r="N117" i="20"/>
  <c r="O116" i="20"/>
  <c r="N116" i="20"/>
  <c r="O115" i="20"/>
  <c r="N115" i="20"/>
  <c r="O114" i="20"/>
  <c r="N114" i="20"/>
  <c r="O113" i="20"/>
  <c r="N113" i="20"/>
  <c r="O112" i="20"/>
  <c r="N112" i="20"/>
  <c r="O111" i="20"/>
  <c r="N111" i="20"/>
  <c r="O110" i="20"/>
  <c r="N110" i="20"/>
  <c r="O109" i="20"/>
  <c r="N109" i="20"/>
  <c r="O108" i="20"/>
  <c r="N108" i="20"/>
  <c r="O107" i="20"/>
  <c r="N107" i="20"/>
  <c r="O106" i="20"/>
  <c r="N106" i="20"/>
  <c r="O105" i="20"/>
  <c r="N105" i="20"/>
  <c r="O104" i="20"/>
  <c r="N104" i="20"/>
  <c r="O103" i="20"/>
  <c r="N103" i="20"/>
  <c r="O97" i="20"/>
  <c r="N97" i="20"/>
  <c r="O96" i="20"/>
  <c r="N96" i="20"/>
  <c r="O95" i="20"/>
  <c r="N95" i="20"/>
  <c r="O94" i="20"/>
  <c r="N94" i="20"/>
  <c r="O93" i="20"/>
  <c r="N93" i="20"/>
  <c r="O92" i="20"/>
  <c r="N92" i="20"/>
  <c r="O91" i="20"/>
  <c r="N91" i="20"/>
  <c r="O90" i="20"/>
  <c r="N90" i="20"/>
  <c r="O89" i="20"/>
  <c r="N89" i="20"/>
  <c r="O88" i="20"/>
  <c r="N88" i="20"/>
  <c r="O87" i="20"/>
  <c r="N87" i="20"/>
  <c r="O86" i="20"/>
  <c r="N86" i="20"/>
  <c r="O85" i="20"/>
  <c r="N85" i="20"/>
  <c r="O84" i="20"/>
  <c r="N84" i="20"/>
  <c r="O83" i="20"/>
  <c r="N83" i="20"/>
  <c r="O82" i="20"/>
  <c r="N82" i="20"/>
  <c r="O81" i="20"/>
  <c r="N81" i="20"/>
  <c r="O80" i="20"/>
  <c r="N80" i="20"/>
  <c r="O79" i="20"/>
  <c r="N79" i="20"/>
  <c r="O55" i="20"/>
  <c r="N55" i="20"/>
  <c r="O49" i="20"/>
  <c r="N49" i="20"/>
  <c r="O48" i="20"/>
  <c r="N48" i="20"/>
  <c r="O47" i="20"/>
  <c r="N47" i="20"/>
  <c r="O46" i="20"/>
  <c r="N46" i="20"/>
  <c r="O45" i="20"/>
  <c r="N45" i="20"/>
  <c r="O44" i="20"/>
  <c r="N44" i="20"/>
  <c r="O43" i="20"/>
  <c r="N43" i="20"/>
  <c r="O42" i="20"/>
  <c r="N42" i="20"/>
  <c r="O41" i="20"/>
  <c r="N41" i="20"/>
  <c r="O40" i="20"/>
  <c r="N40" i="20"/>
  <c r="O39" i="20"/>
  <c r="N39" i="20"/>
  <c r="O38" i="20"/>
  <c r="N38" i="20"/>
  <c r="O37" i="20"/>
  <c r="N37" i="20"/>
  <c r="O36" i="20"/>
  <c r="N36" i="20"/>
  <c r="O35" i="20"/>
  <c r="N35" i="20"/>
  <c r="O34" i="20"/>
  <c r="N34" i="20"/>
  <c r="O33" i="20"/>
  <c r="N33" i="20"/>
  <c r="O32" i="20"/>
  <c r="N32" i="20"/>
  <c r="O31" i="20"/>
  <c r="N31" i="20"/>
  <c r="O25" i="20"/>
  <c r="N25" i="20"/>
  <c r="O24" i="20"/>
  <c r="N24" i="20"/>
  <c r="O23" i="20"/>
  <c r="N23" i="20"/>
  <c r="O22" i="20"/>
  <c r="N22" i="20"/>
  <c r="O21" i="20"/>
  <c r="N21" i="20"/>
  <c r="O20" i="20"/>
  <c r="N20" i="20"/>
  <c r="O19" i="20"/>
  <c r="N19" i="20"/>
  <c r="O18" i="20"/>
  <c r="N18" i="20"/>
  <c r="O17" i="20"/>
  <c r="N17" i="20"/>
  <c r="O16" i="20"/>
  <c r="N16" i="20"/>
  <c r="O15" i="20"/>
  <c r="N15" i="20"/>
  <c r="O14" i="20"/>
  <c r="N14" i="20"/>
  <c r="O13" i="20"/>
  <c r="N13" i="20"/>
  <c r="O12" i="20"/>
  <c r="N12" i="20"/>
  <c r="O11" i="20"/>
  <c r="N11" i="20"/>
  <c r="O10" i="20"/>
  <c r="N10" i="20"/>
  <c r="O9" i="20"/>
  <c r="N9" i="20"/>
  <c r="O8" i="20"/>
  <c r="N8" i="20"/>
  <c r="O7" i="20"/>
  <c r="N7" i="20"/>
  <c r="G121" i="20"/>
  <c r="F121" i="20"/>
  <c r="G120" i="20"/>
  <c r="F120" i="20"/>
  <c r="G119" i="20"/>
  <c r="F119" i="20"/>
  <c r="G118" i="20"/>
  <c r="F118" i="20"/>
  <c r="G117" i="20"/>
  <c r="F117" i="20"/>
  <c r="G116" i="20"/>
  <c r="F116" i="20"/>
  <c r="G115" i="20"/>
  <c r="F115" i="20"/>
  <c r="G114" i="20"/>
  <c r="F114" i="20"/>
  <c r="G113" i="20"/>
  <c r="F113" i="20"/>
  <c r="G112" i="20"/>
  <c r="F112" i="20"/>
  <c r="G111" i="20"/>
  <c r="F111" i="20"/>
  <c r="G110" i="20"/>
  <c r="F110" i="20"/>
  <c r="G109" i="20"/>
  <c r="F109" i="20"/>
  <c r="G108" i="20"/>
  <c r="F108" i="20"/>
  <c r="G107" i="20"/>
  <c r="F107" i="20"/>
  <c r="G106" i="20"/>
  <c r="F106" i="20"/>
  <c r="G105" i="20"/>
  <c r="F105" i="20"/>
  <c r="G104" i="20"/>
  <c r="F104" i="20"/>
  <c r="G103" i="20"/>
  <c r="F103" i="20"/>
  <c r="G97" i="20"/>
  <c r="F97" i="20"/>
  <c r="G96" i="20"/>
  <c r="F96" i="20"/>
  <c r="G95" i="20"/>
  <c r="F95" i="20"/>
  <c r="G94" i="20"/>
  <c r="F94" i="20"/>
  <c r="G93" i="20"/>
  <c r="F93" i="20"/>
  <c r="G92" i="20"/>
  <c r="F92" i="20"/>
  <c r="G91" i="20"/>
  <c r="F91" i="20"/>
  <c r="G90" i="20"/>
  <c r="F90" i="20"/>
  <c r="G89" i="20"/>
  <c r="F89" i="20"/>
  <c r="G88" i="20"/>
  <c r="F88" i="20"/>
  <c r="G87" i="20"/>
  <c r="F87" i="20"/>
  <c r="G86" i="20"/>
  <c r="F86" i="20"/>
  <c r="G85" i="20"/>
  <c r="F85" i="20"/>
  <c r="G84" i="20"/>
  <c r="F84" i="20"/>
  <c r="G83" i="20"/>
  <c r="F83" i="20"/>
  <c r="G82" i="20"/>
  <c r="F82" i="20"/>
  <c r="G81" i="20"/>
  <c r="F81" i="20"/>
  <c r="G80" i="20"/>
  <c r="F80" i="20"/>
  <c r="G79" i="20"/>
  <c r="F79" i="20"/>
  <c r="G55" i="20"/>
  <c r="F55" i="20"/>
  <c r="G49" i="20"/>
  <c r="F49" i="20"/>
  <c r="G48" i="20"/>
  <c r="F48" i="20"/>
  <c r="G47" i="20"/>
  <c r="F47" i="20"/>
  <c r="G46" i="20"/>
  <c r="F46" i="20"/>
  <c r="G45" i="20"/>
  <c r="F45" i="20"/>
  <c r="G44" i="20"/>
  <c r="F44" i="20"/>
  <c r="G43" i="20"/>
  <c r="F43" i="20"/>
  <c r="G42" i="20"/>
  <c r="F42" i="20"/>
  <c r="G41" i="20"/>
  <c r="F41" i="20"/>
  <c r="G40" i="20"/>
  <c r="F40" i="20"/>
  <c r="G39" i="20"/>
  <c r="F39" i="20"/>
  <c r="G38" i="20"/>
  <c r="F38" i="20"/>
  <c r="G37" i="20"/>
  <c r="F37" i="20"/>
  <c r="G36" i="20"/>
  <c r="F36" i="20"/>
  <c r="G35" i="20"/>
  <c r="F35" i="20"/>
  <c r="G34" i="20"/>
  <c r="F34" i="20"/>
  <c r="G33" i="20"/>
  <c r="F33" i="20"/>
  <c r="G32" i="20"/>
  <c r="F32" i="20"/>
  <c r="G31" i="20"/>
  <c r="F31" i="20"/>
  <c r="G25" i="20"/>
  <c r="F25" i="20"/>
  <c r="G24" i="20"/>
  <c r="F24" i="20"/>
  <c r="G23" i="20"/>
  <c r="F23" i="20"/>
  <c r="G22" i="20"/>
  <c r="F22" i="20"/>
  <c r="G21" i="20"/>
  <c r="F21" i="20"/>
  <c r="G20" i="20"/>
  <c r="F20" i="20"/>
  <c r="G19" i="20"/>
  <c r="F19" i="20"/>
  <c r="G18" i="20"/>
  <c r="F18" i="20"/>
  <c r="G17" i="20"/>
  <c r="F17" i="20"/>
  <c r="G16" i="20"/>
  <c r="F16" i="20"/>
  <c r="G15" i="20"/>
  <c r="F15" i="20"/>
  <c r="G14" i="20"/>
  <c r="F14" i="20"/>
  <c r="G13" i="20"/>
  <c r="F13" i="20"/>
  <c r="G12" i="20"/>
  <c r="F12" i="20"/>
  <c r="G11" i="20"/>
  <c r="F11" i="20"/>
  <c r="G10" i="20"/>
  <c r="F10" i="20"/>
  <c r="G9" i="20"/>
  <c r="F9" i="20"/>
  <c r="G8" i="20"/>
  <c r="F8" i="20"/>
  <c r="G7" i="20"/>
  <c r="F7" i="20"/>
  <c r="P103" i="16"/>
  <c r="O103" i="16" s="1"/>
  <c r="N103" i="16"/>
  <c r="P102" i="16"/>
  <c r="O102" i="16" s="1"/>
  <c r="N102" i="16"/>
  <c r="P101" i="16"/>
  <c r="O101" i="16" s="1"/>
  <c r="N101" i="16"/>
  <c r="P100" i="16"/>
  <c r="O100" i="16" s="1"/>
  <c r="N100" i="16"/>
  <c r="P99" i="16"/>
  <c r="O99" i="16" s="1"/>
  <c r="N99" i="16"/>
  <c r="P98" i="16"/>
  <c r="O98" i="16" s="1"/>
  <c r="N98" i="16"/>
  <c r="P97" i="16"/>
  <c r="O97" i="16" s="1"/>
  <c r="N97" i="16"/>
  <c r="P96" i="16"/>
  <c r="O96" i="16" s="1"/>
  <c r="N96" i="16"/>
  <c r="P95" i="16"/>
  <c r="O95" i="16" s="1"/>
  <c r="N95" i="16"/>
  <c r="P94" i="16"/>
  <c r="O94" i="16" s="1"/>
  <c r="N94" i="16"/>
  <c r="P93" i="16"/>
  <c r="O93" i="16" s="1"/>
  <c r="N93" i="16"/>
  <c r="H93" i="16"/>
  <c r="G93" i="16" s="1"/>
  <c r="F93" i="16"/>
  <c r="P92" i="16"/>
  <c r="O92" i="16" s="1"/>
  <c r="N92" i="16"/>
  <c r="H92" i="16"/>
  <c r="G92" i="16" s="1"/>
  <c r="F92" i="16"/>
  <c r="P91" i="16"/>
  <c r="O91" i="16" s="1"/>
  <c r="N91" i="16"/>
  <c r="H91" i="16"/>
  <c r="G91" i="16" s="1"/>
  <c r="F91" i="16"/>
  <c r="P90" i="16"/>
  <c r="O90" i="16" s="1"/>
  <c r="N90" i="16"/>
  <c r="H90" i="16"/>
  <c r="G90" i="16" s="1"/>
  <c r="F90" i="16"/>
  <c r="P89" i="16"/>
  <c r="O89" i="16" s="1"/>
  <c r="N89" i="16"/>
  <c r="H89" i="16"/>
  <c r="G89" i="16" s="1"/>
  <c r="F89" i="16"/>
  <c r="P88" i="16"/>
  <c r="O88" i="16" s="1"/>
  <c r="N88" i="16"/>
  <c r="H88" i="16"/>
  <c r="G88" i="16" s="1"/>
  <c r="F88" i="16"/>
  <c r="P87" i="16"/>
  <c r="O87" i="16" s="1"/>
  <c r="N87" i="16"/>
  <c r="H87" i="16"/>
  <c r="G87" i="16" s="1"/>
  <c r="F87" i="16"/>
  <c r="P86" i="16"/>
  <c r="O86" i="16" s="1"/>
  <c r="N86" i="16"/>
  <c r="H86" i="16"/>
  <c r="G86" i="16" s="1"/>
  <c r="F86" i="16"/>
  <c r="P85" i="16"/>
  <c r="O85" i="16" s="1"/>
  <c r="N85" i="16"/>
  <c r="H85" i="16"/>
  <c r="G85" i="16" s="1"/>
  <c r="F85" i="16"/>
  <c r="P84" i="16"/>
  <c r="O84" i="16" s="1"/>
  <c r="N84" i="16"/>
  <c r="H84" i="16"/>
  <c r="G84" i="16" s="1"/>
  <c r="F84" i="16"/>
  <c r="P83" i="16"/>
  <c r="O83" i="16" s="1"/>
  <c r="N83" i="16"/>
  <c r="H83" i="16"/>
  <c r="G83" i="16" s="1"/>
  <c r="F83" i="16"/>
  <c r="P82" i="16"/>
  <c r="O82" i="16" s="1"/>
  <c r="N82" i="16"/>
  <c r="H82" i="16"/>
  <c r="G82" i="16" s="1"/>
  <c r="F82" i="16"/>
  <c r="P81" i="16"/>
  <c r="O81" i="16" s="1"/>
  <c r="N81" i="16"/>
  <c r="H81" i="16"/>
  <c r="G81" i="16" s="1"/>
  <c r="F81" i="16"/>
  <c r="P80" i="16"/>
  <c r="O80" i="16" s="1"/>
  <c r="N80" i="16"/>
  <c r="H80" i="16"/>
  <c r="G80" i="16" s="1"/>
  <c r="F80" i="16"/>
  <c r="P79" i="16"/>
  <c r="O79" i="16" s="1"/>
  <c r="N79" i="16"/>
  <c r="H79" i="16"/>
  <c r="G79" i="16" s="1"/>
  <c r="F79" i="16"/>
  <c r="P78" i="16"/>
  <c r="O78" i="16" s="1"/>
  <c r="N78" i="16"/>
  <c r="H78" i="16"/>
  <c r="G78" i="16" s="1"/>
  <c r="F78" i="16"/>
  <c r="P77" i="16"/>
  <c r="O77" i="16" s="1"/>
  <c r="N77" i="16"/>
  <c r="H77" i="16"/>
  <c r="G77" i="16" s="1"/>
  <c r="F77" i="16"/>
  <c r="P76" i="16"/>
  <c r="O76" i="16" s="1"/>
  <c r="N76" i="16"/>
  <c r="H76" i="16"/>
  <c r="G76" i="16" s="1"/>
  <c r="F76" i="16"/>
  <c r="P75" i="16"/>
  <c r="O75" i="16" s="1"/>
  <c r="N75" i="16"/>
  <c r="H75" i="16"/>
  <c r="G75" i="16" s="1"/>
  <c r="F75" i="16"/>
  <c r="P74" i="16"/>
  <c r="O74" i="16" s="1"/>
  <c r="N74" i="16"/>
  <c r="H74" i="16"/>
  <c r="G74" i="16" s="1"/>
  <c r="F74" i="16"/>
  <c r="P73" i="16"/>
  <c r="O73" i="16" s="1"/>
  <c r="N73" i="16"/>
  <c r="H73" i="16"/>
  <c r="G73" i="16" s="1"/>
  <c r="F73" i="16"/>
  <c r="P72" i="16"/>
  <c r="O72" i="16" s="1"/>
  <c r="N72" i="16"/>
  <c r="H72" i="16"/>
  <c r="G72" i="16" s="1"/>
  <c r="F72" i="16"/>
  <c r="P71" i="16"/>
  <c r="O71" i="16" s="1"/>
  <c r="N71" i="16"/>
  <c r="H71" i="16"/>
  <c r="G71" i="16" s="1"/>
  <c r="F71" i="16"/>
  <c r="P70" i="16"/>
  <c r="O70" i="16" s="1"/>
  <c r="N70" i="16"/>
  <c r="H70" i="16"/>
  <c r="G70" i="16" s="1"/>
  <c r="F70" i="16"/>
  <c r="P69" i="16"/>
  <c r="O69" i="16" s="1"/>
  <c r="N69" i="16"/>
  <c r="H69" i="16"/>
  <c r="G69" i="16" s="1"/>
  <c r="F69" i="16"/>
  <c r="P68" i="16"/>
  <c r="O68" i="16" s="1"/>
  <c r="N68" i="16"/>
  <c r="H68" i="16"/>
  <c r="G68" i="16" s="1"/>
  <c r="F68" i="16"/>
  <c r="P67" i="16"/>
  <c r="O67" i="16" s="1"/>
  <c r="N67" i="16"/>
  <c r="H67" i="16"/>
  <c r="G67" i="16" s="1"/>
  <c r="F67" i="16"/>
  <c r="P66" i="16"/>
  <c r="O66" i="16" s="1"/>
  <c r="N66" i="16"/>
  <c r="H66" i="16"/>
  <c r="G66" i="16" s="1"/>
  <c r="F66" i="16"/>
  <c r="P65" i="16"/>
  <c r="O65" i="16" s="1"/>
  <c r="N65" i="16"/>
  <c r="H65" i="16"/>
  <c r="G65" i="16" s="1"/>
  <c r="F65" i="16"/>
  <c r="P64" i="16"/>
  <c r="O64" i="16" s="1"/>
  <c r="N64" i="16"/>
  <c r="H64" i="16"/>
  <c r="G64" i="16" s="1"/>
  <c r="F64" i="16"/>
  <c r="P63" i="16"/>
  <c r="O63" i="16" s="1"/>
  <c r="N63" i="16"/>
  <c r="H63" i="16"/>
  <c r="G63" i="16" s="1"/>
  <c r="F63" i="16"/>
  <c r="P62" i="16"/>
  <c r="O62" i="16" s="1"/>
  <c r="N62" i="16"/>
  <c r="H62" i="16"/>
  <c r="G62" i="16" s="1"/>
  <c r="F62" i="16"/>
  <c r="P61" i="16"/>
  <c r="O61" i="16" s="1"/>
  <c r="N61" i="16"/>
  <c r="H61" i="16"/>
  <c r="G61" i="16" s="1"/>
  <c r="F61" i="16"/>
  <c r="P60" i="16"/>
  <c r="O60" i="16" s="1"/>
  <c r="N60" i="16"/>
  <c r="H60" i="16"/>
  <c r="G60" i="16" s="1"/>
  <c r="F60" i="16"/>
  <c r="P59" i="16"/>
  <c r="O59" i="16" s="1"/>
  <c r="N59" i="16"/>
  <c r="H59" i="16"/>
  <c r="G59" i="16" s="1"/>
  <c r="F59" i="16"/>
  <c r="P58" i="16"/>
  <c r="O58" i="16" s="1"/>
  <c r="N58" i="16"/>
  <c r="H58" i="16"/>
  <c r="G58" i="16" s="1"/>
  <c r="F58" i="16"/>
  <c r="P57" i="16"/>
  <c r="O57" i="16" s="1"/>
  <c r="N57" i="16"/>
  <c r="H57" i="16"/>
  <c r="G57" i="16" s="1"/>
  <c r="F57" i="16"/>
  <c r="P56" i="16"/>
  <c r="O56" i="16" s="1"/>
  <c r="N56" i="16"/>
  <c r="H56" i="16"/>
  <c r="G56" i="16" s="1"/>
  <c r="F56" i="16"/>
  <c r="P55" i="16"/>
  <c r="O55" i="16" s="1"/>
  <c r="N55" i="16"/>
  <c r="H55" i="16"/>
  <c r="G55" i="16" s="1"/>
  <c r="F55" i="16"/>
  <c r="P54" i="16"/>
  <c r="O54" i="16" s="1"/>
  <c r="N54" i="16"/>
  <c r="H54" i="16"/>
  <c r="G54" i="16" s="1"/>
  <c r="F54" i="16"/>
  <c r="P53" i="16"/>
  <c r="O53" i="16" s="1"/>
  <c r="N53" i="16"/>
  <c r="H53" i="16"/>
  <c r="G53" i="16" s="1"/>
  <c r="F53" i="16"/>
  <c r="P52" i="16"/>
  <c r="O52" i="16" s="1"/>
  <c r="N52" i="16"/>
  <c r="H52" i="16"/>
  <c r="G52" i="16" s="1"/>
  <c r="F52" i="16"/>
  <c r="P51" i="16"/>
  <c r="O51" i="16" s="1"/>
  <c r="N51" i="16"/>
  <c r="H51" i="16"/>
  <c r="G51" i="16" s="1"/>
  <c r="F51" i="16"/>
  <c r="P50" i="16"/>
  <c r="O50" i="16" s="1"/>
  <c r="N50" i="16"/>
  <c r="H50" i="16"/>
  <c r="G50" i="16" s="1"/>
  <c r="F50" i="16"/>
  <c r="P49" i="16"/>
  <c r="O49" i="16" s="1"/>
  <c r="N49" i="16"/>
  <c r="H49" i="16"/>
  <c r="G49" i="16" s="1"/>
  <c r="F49" i="16"/>
  <c r="P48" i="16"/>
  <c r="O48" i="16" s="1"/>
  <c r="N48" i="16"/>
  <c r="H48" i="16"/>
  <c r="G48" i="16" s="1"/>
  <c r="F48" i="16"/>
  <c r="P47" i="16"/>
  <c r="O47" i="16" s="1"/>
  <c r="N47" i="16"/>
  <c r="H47" i="16"/>
  <c r="G47" i="16" s="1"/>
  <c r="F47" i="16"/>
  <c r="P46" i="16"/>
  <c r="O46" i="16" s="1"/>
  <c r="N46" i="16"/>
  <c r="H46" i="16"/>
  <c r="G46" i="16" s="1"/>
  <c r="F46" i="16"/>
  <c r="P45" i="16"/>
  <c r="O45" i="16" s="1"/>
  <c r="N45" i="16"/>
  <c r="H45" i="16"/>
  <c r="G45" i="16" s="1"/>
  <c r="F45" i="16"/>
  <c r="P44" i="16"/>
  <c r="O44" i="16" s="1"/>
  <c r="N44" i="16"/>
  <c r="H44" i="16"/>
  <c r="G44" i="16" s="1"/>
  <c r="F44" i="16"/>
  <c r="P43" i="16"/>
  <c r="O43" i="16" s="1"/>
  <c r="N43" i="16"/>
  <c r="H43" i="16"/>
  <c r="G43" i="16" s="1"/>
  <c r="F43" i="16"/>
  <c r="P42" i="16"/>
  <c r="O42" i="16" s="1"/>
  <c r="N42" i="16"/>
  <c r="H42" i="16"/>
  <c r="G42" i="16" s="1"/>
  <c r="F42" i="16"/>
  <c r="P41" i="16"/>
  <c r="O41" i="16" s="1"/>
  <c r="N41" i="16"/>
  <c r="H41" i="16"/>
  <c r="G41" i="16" s="1"/>
  <c r="F41" i="16"/>
  <c r="P40" i="16"/>
  <c r="O40" i="16" s="1"/>
  <c r="N40" i="16"/>
  <c r="H40" i="16"/>
  <c r="G40" i="16" s="1"/>
  <c r="F40" i="16"/>
  <c r="P39" i="16"/>
  <c r="O39" i="16" s="1"/>
  <c r="N39" i="16"/>
  <c r="H39" i="16"/>
  <c r="G39" i="16" s="1"/>
  <c r="F39" i="16"/>
  <c r="P38" i="16"/>
  <c r="O38" i="16" s="1"/>
  <c r="N38" i="16"/>
  <c r="H38" i="16"/>
  <c r="G38" i="16" s="1"/>
  <c r="F38" i="16"/>
  <c r="P37" i="16"/>
  <c r="O37" i="16" s="1"/>
  <c r="N37" i="16"/>
  <c r="H37" i="16"/>
  <c r="G37" i="16" s="1"/>
  <c r="F37" i="16"/>
  <c r="P36" i="16"/>
  <c r="O36" i="16" s="1"/>
  <c r="N36" i="16"/>
  <c r="H36" i="16"/>
  <c r="G36" i="16" s="1"/>
  <c r="F36" i="16"/>
  <c r="P35" i="16"/>
  <c r="O35" i="16" s="1"/>
  <c r="N35" i="16"/>
  <c r="H35" i="16"/>
  <c r="G35" i="16" s="1"/>
  <c r="F35" i="16"/>
  <c r="P34" i="16"/>
  <c r="O34" i="16" s="1"/>
  <c r="N34" i="16"/>
  <c r="H34" i="16"/>
  <c r="G34" i="16" s="1"/>
  <c r="F34" i="16"/>
  <c r="P33" i="16"/>
  <c r="O33" i="16" s="1"/>
  <c r="N33" i="16"/>
  <c r="H33" i="16"/>
  <c r="G33" i="16" s="1"/>
  <c r="F33" i="16"/>
  <c r="P32" i="16"/>
  <c r="O32" i="16" s="1"/>
  <c r="N32" i="16"/>
  <c r="H32" i="16"/>
  <c r="G32" i="16" s="1"/>
  <c r="F32" i="16"/>
  <c r="P31" i="16"/>
  <c r="O31" i="16" s="1"/>
  <c r="N31" i="16"/>
  <c r="H31" i="16"/>
  <c r="G31" i="16" s="1"/>
  <c r="F31" i="16"/>
  <c r="P30" i="16"/>
  <c r="O30" i="16" s="1"/>
  <c r="N30" i="16"/>
  <c r="H30" i="16"/>
  <c r="G30" i="16" s="1"/>
  <c r="F30" i="16"/>
  <c r="P29" i="16"/>
  <c r="O29" i="16" s="1"/>
  <c r="N29" i="16"/>
  <c r="H29" i="16"/>
  <c r="G29" i="16" s="1"/>
  <c r="F29" i="16"/>
  <c r="P28" i="16"/>
  <c r="O28" i="16" s="1"/>
  <c r="N28" i="16"/>
  <c r="H28" i="16"/>
  <c r="G28" i="16" s="1"/>
  <c r="F28" i="16"/>
  <c r="P27" i="16"/>
  <c r="O27" i="16" s="1"/>
  <c r="N27" i="16"/>
  <c r="H27" i="16"/>
  <c r="G27" i="16" s="1"/>
  <c r="F27" i="16"/>
  <c r="P26" i="16"/>
  <c r="O26" i="16" s="1"/>
  <c r="N26" i="16"/>
  <c r="H26" i="16"/>
  <c r="G26" i="16" s="1"/>
  <c r="F26" i="16"/>
  <c r="P25" i="16"/>
  <c r="O25" i="16" s="1"/>
  <c r="N25" i="16"/>
  <c r="H25" i="16"/>
  <c r="G25" i="16" s="1"/>
  <c r="F25" i="16"/>
  <c r="P24" i="16"/>
  <c r="O24" i="16" s="1"/>
  <c r="N24" i="16"/>
  <c r="H24" i="16"/>
  <c r="G24" i="16" s="1"/>
  <c r="F24" i="16"/>
  <c r="P23" i="16"/>
  <c r="O23" i="16" s="1"/>
  <c r="N23" i="16"/>
  <c r="H23" i="16"/>
  <c r="G23" i="16" s="1"/>
  <c r="F23" i="16"/>
  <c r="P22" i="16"/>
  <c r="O22" i="16" s="1"/>
  <c r="N22" i="16"/>
  <c r="H22" i="16"/>
  <c r="G22" i="16" s="1"/>
  <c r="F22" i="16"/>
  <c r="P21" i="16"/>
  <c r="O21" i="16" s="1"/>
  <c r="N21" i="16"/>
  <c r="H21" i="16"/>
  <c r="G21" i="16" s="1"/>
  <c r="F21" i="16"/>
  <c r="P20" i="16"/>
  <c r="O20" i="16" s="1"/>
  <c r="N20" i="16"/>
  <c r="H20" i="16"/>
  <c r="G20" i="16" s="1"/>
  <c r="F20" i="16"/>
  <c r="P19" i="16"/>
  <c r="O19" i="16" s="1"/>
  <c r="N19" i="16"/>
  <c r="H19" i="16"/>
  <c r="G19" i="16" s="1"/>
  <c r="F19" i="16"/>
  <c r="P18" i="16"/>
  <c r="O18" i="16" s="1"/>
  <c r="N18" i="16"/>
  <c r="H18" i="16"/>
  <c r="G18" i="16" s="1"/>
  <c r="F18" i="16"/>
  <c r="P17" i="16"/>
  <c r="O17" i="16" s="1"/>
  <c r="N17" i="16"/>
  <c r="H17" i="16"/>
  <c r="G17" i="16" s="1"/>
  <c r="F17" i="16"/>
  <c r="P16" i="16"/>
  <c r="O16" i="16" s="1"/>
  <c r="N16" i="16"/>
  <c r="H16" i="16"/>
  <c r="G16" i="16" s="1"/>
  <c r="F16" i="16"/>
  <c r="P15" i="16"/>
  <c r="O15" i="16" s="1"/>
  <c r="N15" i="16"/>
  <c r="H15" i="16"/>
  <c r="G15" i="16" s="1"/>
  <c r="F15" i="16"/>
  <c r="P14" i="16"/>
  <c r="O14" i="16" s="1"/>
  <c r="N14" i="16"/>
  <c r="H14" i="16"/>
  <c r="G14" i="16" s="1"/>
  <c r="F14" i="16"/>
  <c r="P13" i="16"/>
  <c r="O13" i="16" s="1"/>
  <c r="N13" i="16"/>
  <c r="H13" i="16"/>
  <c r="G13" i="16" s="1"/>
  <c r="F13" i="16"/>
  <c r="P12" i="16"/>
  <c r="O12" i="16" s="1"/>
  <c r="N12" i="16"/>
  <c r="H12" i="16"/>
  <c r="G12" i="16" s="1"/>
  <c r="F12" i="16"/>
  <c r="P11" i="16"/>
  <c r="O11" i="16" s="1"/>
  <c r="N11" i="16"/>
  <c r="H11" i="16"/>
  <c r="G11" i="16" s="1"/>
  <c r="F11" i="16"/>
  <c r="P10" i="16"/>
  <c r="O10" i="16" s="1"/>
  <c r="N10" i="16"/>
  <c r="H10" i="16"/>
  <c r="G10" i="16" s="1"/>
  <c r="F10" i="16"/>
  <c r="P9" i="16"/>
  <c r="O9" i="16" s="1"/>
  <c r="N9" i="16"/>
  <c r="H9" i="16"/>
  <c r="G9" i="16" s="1"/>
  <c r="F9" i="16"/>
  <c r="P8" i="16"/>
  <c r="O8" i="16" s="1"/>
  <c r="N8" i="16"/>
  <c r="H8" i="16"/>
  <c r="G8" i="16" s="1"/>
  <c r="F8" i="16"/>
  <c r="P7" i="16"/>
  <c r="O7" i="16" s="1"/>
  <c r="N7" i="16"/>
  <c r="H7" i="16"/>
  <c r="G7" i="16" s="1"/>
  <c r="F7" i="16"/>
  <c r="P6" i="16"/>
  <c r="O6" i="16" s="1"/>
  <c r="N6" i="16"/>
  <c r="H6" i="16"/>
  <c r="G6" i="16" s="1"/>
  <c r="F6" i="16"/>
  <c r="P5" i="16"/>
  <c r="O5" i="16" s="1"/>
  <c r="N5" i="16"/>
  <c r="H5" i="16"/>
  <c r="G5" i="16" s="1"/>
  <c r="F5" i="16"/>
  <c r="P103" i="15"/>
  <c r="O103" i="15" s="1"/>
  <c r="N103" i="15"/>
  <c r="P102" i="15"/>
  <c r="O102" i="15" s="1"/>
  <c r="N102" i="15"/>
  <c r="P101" i="15"/>
  <c r="O101" i="15" s="1"/>
  <c r="N101" i="15"/>
  <c r="P100" i="15"/>
  <c r="O100" i="15" s="1"/>
  <c r="N100" i="15"/>
  <c r="P99" i="15"/>
  <c r="O99" i="15" s="1"/>
  <c r="N99" i="15"/>
  <c r="P98" i="15"/>
  <c r="O98" i="15" s="1"/>
  <c r="N98" i="15"/>
  <c r="P97" i="15"/>
  <c r="O97" i="15" s="1"/>
  <c r="N97" i="15"/>
  <c r="P96" i="15"/>
  <c r="O96" i="15" s="1"/>
  <c r="N96" i="15"/>
  <c r="P95" i="15"/>
  <c r="O95" i="15" s="1"/>
  <c r="N95" i="15"/>
  <c r="P94" i="15"/>
  <c r="O94" i="15" s="1"/>
  <c r="N94" i="15"/>
  <c r="P93" i="15"/>
  <c r="O93" i="15" s="1"/>
  <c r="N93" i="15"/>
  <c r="P92" i="15"/>
  <c r="O92" i="15" s="1"/>
  <c r="N92" i="15"/>
  <c r="P91" i="15"/>
  <c r="O91" i="15" s="1"/>
  <c r="N91" i="15"/>
  <c r="P90" i="15"/>
  <c r="O90" i="15" s="1"/>
  <c r="N90" i="15"/>
  <c r="P89" i="15"/>
  <c r="O89" i="15" s="1"/>
  <c r="N89" i="15"/>
  <c r="P88" i="15"/>
  <c r="O88" i="15" s="1"/>
  <c r="N88" i="15"/>
  <c r="P87" i="15"/>
  <c r="O87" i="15" s="1"/>
  <c r="N87" i="15"/>
  <c r="P86" i="15"/>
  <c r="O86" i="15" s="1"/>
  <c r="N86" i="15"/>
  <c r="P85" i="15"/>
  <c r="O85" i="15" s="1"/>
  <c r="N85" i="15"/>
  <c r="P84" i="15"/>
  <c r="O84" i="15" s="1"/>
  <c r="N84" i="15"/>
  <c r="P83" i="15"/>
  <c r="O83" i="15" s="1"/>
  <c r="N83" i="15"/>
  <c r="P82" i="15"/>
  <c r="O82" i="15" s="1"/>
  <c r="N82" i="15"/>
  <c r="P81" i="15"/>
  <c r="O81" i="15" s="1"/>
  <c r="N81" i="15"/>
  <c r="P80" i="15"/>
  <c r="O80" i="15" s="1"/>
  <c r="N80" i="15"/>
  <c r="P79" i="15"/>
  <c r="O79" i="15" s="1"/>
  <c r="N79" i="15"/>
  <c r="P78" i="15"/>
  <c r="O78" i="15" s="1"/>
  <c r="N78" i="15"/>
  <c r="P77" i="15"/>
  <c r="O77" i="15" s="1"/>
  <c r="N77" i="15"/>
  <c r="P76" i="15"/>
  <c r="O76" i="15" s="1"/>
  <c r="N76" i="15"/>
  <c r="P75" i="15"/>
  <c r="O75" i="15" s="1"/>
  <c r="N75" i="15"/>
  <c r="P74" i="15"/>
  <c r="O74" i="15" s="1"/>
  <c r="N74" i="15"/>
  <c r="P73" i="15"/>
  <c r="O73" i="15" s="1"/>
  <c r="N73" i="15"/>
  <c r="P72" i="15"/>
  <c r="O72" i="15" s="1"/>
  <c r="N72" i="15"/>
  <c r="P71" i="15"/>
  <c r="O71" i="15" s="1"/>
  <c r="N71" i="15"/>
  <c r="P70" i="15"/>
  <c r="O70" i="15" s="1"/>
  <c r="N70" i="15"/>
  <c r="P69" i="15"/>
  <c r="O69" i="15" s="1"/>
  <c r="N69" i="15"/>
  <c r="P68" i="15"/>
  <c r="O68" i="15" s="1"/>
  <c r="N68" i="15"/>
  <c r="P67" i="15"/>
  <c r="O67" i="15" s="1"/>
  <c r="N67" i="15"/>
  <c r="P66" i="15"/>
  <c r="O66" i="15" s="1"/>
  <c r="N66" i="15"/>
  <c r="P65" i="15"/>
  <c r="O65" i="15" s="1"/>
  <c r="N65" i="15"/>
  <c r="P64" i="15"/>
  <c r="O64" i="15" s="1"/>
  <c r="N64" i="15"/>
  <c r="P63" i="15"/>
  <c r="O63" i="15" s="1"/>
  <c r="N63" i="15"/>
  <c r="P62" i="15"/>
  <c r="O62" i="15" s="1"/>
  <c r="N62" i="15"/>
  <c r="P61" i="15"/>
  <c r="O61" i="15" s="1"/>
  <c r="N61" i="15"/>
  <c r="P60" i="15"/>
  <c r="O60" i="15" s="1"/>
  <c r="N60" i="15"/>
  <c r="P59" i="15"/>
  <c r="O59" i="15" s="1"/>
  <c r="N59" i="15"/>
  <c r="P58" i="15"/>
  <c r="O58" i="15" s="1"/>
  <c r="N58" i="15"/>
  <c r="P57" i="15"/>
  <c r="O57" i="15" s="1"/>
  <c r="N57" i="15"/>
  <c r="P56" i="15"/>
  <c r="O56" i="15" s="1"/>
  <c r="N56" i="15"/>
  <c r="P55" i="15"/>
  <c r="O55" i="15" s="1"/>
  <c r="N55" i="15"/>
  <c r="P54" i="15"/>
  <c r="O54" i="15" s="1"/>
  <c r="N54" i="15"/>
  <c r="P53" i="15"/>
  <c r="O53" i="15" s="1"/>
  <c r="N53" i="15"/>
  <c r="P52" i="15"/>
  <c r="O52" i="15" s="1"/>
  <c r="N52" i="15"/>
  <c r="P51" i="15"/>
  <c r="O51" i="15" s="1"/>
  <c r="N51" i="15"/>
  <c r="P50" i="15"/>
  <c r="O50" i="15" s="1"/>
  <c r="N50" i="15"/>
  <c r="P49" i="15"/>
  <c r="O49" i="15" s="1"/>
  <c r="N49" i="15"/>
  <c r="P48" i="15"/>
  <c r="O48" i="15" s="1"/>
  <c r="N48" i="15"/>
  <c r="P47" i="15"/>
  <c r="O47" i="15" s="1"/>
  <c r="N47" i="15"/>
  <c r="P46" i="15"/>
  <c r="O46" i="15" s="1"/>
  <c r="N46" i="15"/>
  <c r="P45" i="15"/>
  <c r="O45" i="15" s="1"/>
  <c r="N45" i="15"/>
  <c r="P44" i="15"/>
  <c r="O44" i="15" s="1"/>
  <c r="N44" i="15"/>
  <c r="P43" i="15"/>
  <c r="O43" i="15" s="1"/>
  <c r="N43" i="15"/>
  <c r="P42" i="15"/>
  <c r="O42" i="15" s="1"/>
  <c r="N42" i="15"/>
  <c r="P41" i="15"/>
  <c r="O41" i="15" s="1"/>
  <c r="N41" i="15"/>
  <c r="P40" i="15"/>
  <c r="O40" i="15" s="1"/>
  <c r="N40" i="15"/>
  <c r="P39" i="15"/>
  <c r="O39" i="15" s="1"/>
  <c r="N39" i="15"/>
  <c r="P38" i="15"/>
  <c r="O38" i="15" s="1"/>
  <c r="N38" i="15"/>
  <c r="P37" i="15"/>
  <c r="O37" i="15" s="1"/>
  <c r="N37" i="15"/>
  <c r="P36" i="15"/>
  <c r="O36" i="15" s="1"/>
  <c r="N36" i="15"/>
  <c r="P35" i="15"/>
  <c r="O35" i="15" s="1"/>
  <c r="N35" i="15"/>
  <c r="P34" i="15"/>
  <c r="O34" i="15" s="1"/>
  <c r="N34" i="15"/>
  <c r="P33" i="15"/>
  <c r="O33" i="15" s="1"/>
  <c r="N33" i="15"/>
  <c r="P32" i="15"/>
  <c r="O32" i="15" s="1"/>
  <c r="N32" i="15"/>
  <c r="P31" i="15"/>
  <c r="O31" i="15" s="1"/>
  <c r="N31" i="15"/>
  <c r="P30" i="15"/>
  <c r="O30" i="15" s="1"/>
  <c r="N30" i="15"/>
  <c r="P29" i="15"/>
  <c r="O29" i="15" s="1"/>
  <c r="N29" i="15"/>
  <c r="P28" i="15"/>
  <c r="O28" i="15" s="1"/>
  <c r="N28" i="15"/>
  <c r="P27" i="15"/>
  <c r="O27" i="15" s="1"/>
  <c r="N27" i="15"/>
  <c r="P26" i="15"/>
  <c r="O26" i="15" s="1"/>
  <c r="N26" i="15"/>
  <c r="P25" i="15"/>
  <c r="O25" i="15" s="1"/>
  <c r="N25" i="15"/>
  <c r="P24" i="15"/>
  <c r="O24" i="15" s="1"/>
  <c r="N24" i="15"/>
  <c r="P23" i="15"/>
  <c r="O23" i="15" s="1"/>
  <c r="N23" i="15"/>
  <c r="P22" i="15"/>
  <c r="O22" i="15" s="1"/>
  <c r="N22" i="15"/>
  <c r="P21" i="15"/>
  <c r="O21" i="15" s="1"/>
  <c r="N21" i="15"/>
  <c r="P20" i="15"/>
  <c r="O20" i="15" s="1"/>
  <c r="N20" i="15"/>
  <c r="P19" i="15"/>
  <c r="O19" i="15" s="1"/>
  <c r="N19" i="15"/>
  <c r="P18" i="15"/>
  <c r="O18" i="15" s="1"/>
  <c r="N18" i="15"/>
  <c r="P17" i="15"/>
  <c r="O17" i="15" s="1"/>
  <c r="N17" i="15"/>
  <c r="P16" i="15"/>
  <c r="O16" i="15" s="1"/>
  <c r="N16" i="15"/>
  <c r="P15" i="15"/>
  <c r="O15" i="15" s="1"/>
  <c r="N15" i="15"/>
  <c r="P14" i="15"/>
  <c r="O14" i="15" s="1"/>
  <c r="N14" i="15"/>
  <c r="P13" i="15"/>
  <c r="O13" i="15" s="1"/>
  <c r="N13" i="15"/>
  <c r="P12" i="15"/>
  <c r="O12" i="15" s="1"/>
  <c r="N12" i="15"/>
  <c r="P11" i="15"/>
  <c r="O11" i="15" s="1"/>
  <c r="N11" i="15"/>
  <c r="P10" i="15"/>
  <c r="O10" i="15" s="1"/>
  <c r="N10" i="15"/>
  <c r="P9" i="15"/>
  <c r="O9" i="15" s="1"/>
  <c r="N9" i="15"/>
  <c r="P8" i="15"/>
  <c r="O8" i="15" s="1"/>
  <c r="N8" i="15"/>
  <c r="P7" i="15"/>
  <c r="O7" i="15" s="1"/>
  <c r="N7" i="15"/>
  <c r="P6" i="15"/>
  <c r="O6" i="15" s="1"/>
  <c r="N6" i="15"/>
  <c r="P5" i="15"/>
  <c r="O5" i="15" s="1"/>
  <c r="N5" i="15"/>
  <c r="H93" i="15"/>
  <c r="G93" i="15" s="1"/>
  <c r="F93" i="15"/>
  <c r="H92" i="15"/>
  <c r="G92" i="15" s="1"/>
  <c r="F92" i="15"/>
  <c r="H91" i="15"/>
  <c r="G91" i="15" s="1"/>
  <c r="F91" i="15"/>
  <c r="H90" i="15"/>
  <c r="G90" i="15" s="1"/>
  <c r="F90" i="15"/>
  <c r="H89" i="15"/>
  <c r="G89" i="15" s="1"/>
  <c r="F89" i="15"/>
  <c r="H88" i="15"/>
  <c r="G88" i="15" s="1"/>
  <c r="F88" i="15"/>
  <c r="H87" i="15"/>
  <c r="G87" i="15" s="1"/>
  <c r="F87" i="15"/>
  <c r="H86" i="15"/>
  <c r="G86" i="15" s="1"/>
  <c r="F86" i="15"/>
  <c r="H85" i="15"/>
  <c r="G85" i="15" s="1"/>
  <c r="F85" i="15"/>
  <c r="H84" i="15"/>
  <c r="G84" i="15" s="1"/>
  <c r="F84" i="15"/>
  <c r="H83" i="15"/>
  <c r="G83" i="15" s="1"/>
  <c r="F83" i="15"/>
  <c r="H82" i="15"/>
  <c r="G82" i="15" s="1"/>
  <c r="F82" i="15"/>
  <c r="H81" i="15"/>
  <c r="G81" i="15" s="1"/>
  <c r="F81" i="15"/>
  <c r="H80" i="15"/>
  <c r="G80" i="15" s="1"/>
  <c r="F80" i="15"/>
  <c r="H79" i="15"/>
  <c r="G79" i="15" s="1"/>
  <c r="F79" i="15"/>
  <c r="H78" i="15"/>
  <c r="G78" i="15" s="1"/>
  <c r="F78" i="15"/>
  <c r="H77" i="15"/>
  <c r="G77" i="15" s="1"/>
  <c r="F77" i="15"/>
  <c r="H76" i="15"/>
  <c r="G76" i="15" s="1"/>
  <c r="F76" i="15"/>
  <c r="H75" i="15"/>
  <c r="G75" i="15" s="1"/>
  <c r="F75" i="15"/>
  <c r="H74" i="15"/>
  <c r="G74" i="15" s="1"/>
  <c r="F74" i="15"/>
  <c r="H73" i="15"/>
  <c r="G73" i="15" s="1"/>
  <c r="F73" i="15"/>
  <c r="H72" i="15"/>
  <c r="G72" i="15" s="1"/>
  <c r="F72" i="15"/>
  <c r="H71" i="15"/>
  <c r="G71" i="15" s="1"/>
  <c r="F71" i="15"/>
  <c r="H70" i="15"/>
  <c r="G70" i="15" s="1"/>
  <c r="F70" i="15"/>
  <c r="H69" i="15"/>
  <c r="G69" i="15" s="1"/>
  <c r="F69" i="15"/>
  <c r="H68" i="15"/>
  <c r="G68" i="15" s="1"/>
  <c r="F68" i="15"/>
  <c r="H67" i="15"/>
  <c r="G67" i="15" s="1"/>
  <c r="F67" i="15"/>
  <c r="H66" i="15"/>
  <c r="G66" i="15" s="1"/>
  <c r="F66" i="15"/>
  <c r="H65" i="15"/>
  <c r="G65" i="15" s="1"/>
  <c r="F65" i="15"/>
  <c r="H64" i="15"/>
  <c r="G64" i="15" s="1"/>
  <c r="F64" i="15"/>
  <c r="H63" i="15"/>
  <c r="G63" i="15" s="1"/>
  <c r="F63" i="15"/>
  <c r="H62" i="15"/>
  <c r="G62" i="15" s="1"/>
  <c r="F62" i="15"/>
  <c r="H61" i="15"/>
  <c r="G61" i="15" s="1"/>
  <c r="F61" i="15"/>
  <c r="H60" i="15"/>
  <c r="G60" i="15" s="1"/>
  <c r="F60" i="15"/>
  <c r="H59" i="15"/>
  <c r="G59" i="15" s="1"/>
  <c r="F59" i="15"/>
  <c r="H58" i="15"/>
  <c r="G58" i="15" s="1"/>
  <c r="F58" i="15"/>
  <c r="H57" i="15"/>
  <c r="G57" i="15" s="1"/>
  <c r="F57" i="15"/>
  <c r="H56" i="15"/>
  <c r="G56" i="15" s="1"/>
  <c r="F56" i="15"/>
  <c r="H55" i="15"/>
  <c r="G55" i="15" s="1"/>
  <c r="F55" i="15"/>
  <c r="H54" i="15"/>
  <c r="G54" i="15" s="1"/>
  <c r="F54" i="15"/>
  <c r="H53" i="15"/>
  <c r="G53" i="15" s="1"/>
  <c r="F53" i="15"/>
  <c r="H52" i="15"/>
  <c r="G52" i="15" s="1"/>
  <c r="F52" i="15"/>
  <c r="H51" i="15"/>
  <c r="G51" i="15" s="1"/>
  <c r="F51" i="15"/>
  <c r="H50" i="15"/>
  <c r="G50" i="15" s="1"/>
  <c r="F50" i="15"/>
  <c r="H49" i="15"/>
  <c r="G49" i="15" s="1"/>
  <c r="F49" i="15"/>
  <c r="H48" i="15"/>
  <c r="G48" i="15" s="1"/>
  <c r="F48" i="15"/>
  <c r="H47" i="15"/>
  <c r="G47" i="15" s="1"/>
  <c r="F47" i="15"/>
  <c r="H46" i="15"/>
  <c r="G46" i="15" s="1"/>
  <c r="F46" i="15"/>
  <c r="H45" i="15"/>
  <c r="G45" i="15" s="1"/>
  <c r="F45" i="15"/>
  <c r="H44" i="15"/>
  <c r="G44" i="15" s="1"/>
  <c r="F44" i="15"/>
  <c r="H43" i="15"/>
  <c r="G43" i="15" s="1"/>
  <c r="F43" i="15"/>
  <c r="H42" i="15"/>
  <c r="G42" i="15" s="1"/>
  <c r="F42" i="15"/>
  <c r="H41" i="15"/>
  <c r="G41" i="15" s="1"/>
  <c r="F41" i="15"/>
  <c r="H40" i="15"/>
  <c r="G40" i="15" s="1"/>
  <c r="F40" i="15"/>
  <c r="H39" i="15"/>
  <c r="G39" i="15" s="1"/>
  <c r="F39" i="15"/>
  <c r="H38" i="15"/>
  <c r="G38" i="15" s="1"/>
  <c r="F38" i="15"/>
  <c r="H37" i="15"/>
  <c r="G37" i="15" s="1"/>
  <c r="F37" i="15"/>
  <c r="H36" i="15"/>
  <c r="G36" i="15" s="1"/>
  <c r="F36" i="15"/>
  <c r="H35" i="15"/>
  <c r="G35" i="15" s="1"/>
  <c r="F35" i="15"/>
  <c r="H34" i="15"/>
  <c r="G34" i="15" s="1"/>
  <c r="F34" i="15"/>
  <c r="H33" i="15"/>
  <c r="G33" i="15" s="1"/>
  <c r="F33" i="15"/>
  <c r="H32" i="15"/>
  <c r="G32" i="15" s="1"/>
  <c r="F32" i="15"/>
  <c r="H31" i="15"/>
  <c r="G31" i="15" s="1"/>
  <c r="F31" i="15"/>
  <c r="H30" i="15"/>
  <c r="G30" i="15" s="1"/>
  <c r="F30" i="15"/>
  <c r="H29" i="15"/>
  <c r="G29" i="15" s="1"/>
  <c r="F29" i="15"/>
  <c r="H28" i="15"/>
  <c r="G28" i="15" s="1"/>
  <c r="F28" i="15"/>
  <c r="H27" i="15"/>
  <c r="G27" i="15" s="1"/>
  <c r="F27" i="15"/>
  <c r="H26" i="15"/>
  <c r="G26" i="15" s="1"/>
  <c r="F26" i="15"/>
  <c r="H25" i="15"/>
  <c r="G25" i="15" s="1"/>
  <c r="F25" i="15"/>
  <c r="H24" i="15"/>
  <c r="G24" i="15" s="1"/>
  <c r="F24" i="15"/>
  <c r="H23" i="15"/>
  <c r="G23" i="15" s="1"/>
  <c r="F23" i="15"/>
  <c r="H22" i="15"/>
  <c r="G22" i="15" s="1"/>
  <c r="F22" i="15"/>
  <c r="H21" i="15"/>
  <c r="G21" i="15" s="1"/>
  <c r="F21" i="15"/>
  <c r="H20" i="15"/>
  <c r="G20" i="15" s="1"/>
  <c r="F20" i="15"/>
  <c r="H19" i="15"/>
  <c r="G19" i="15" s="1"/>
  <c r="F19" i="15"/>
  <c r="H18" i="15"/>
  <c r="G18" i="15" s="1"/>
  <c r="F18" i="15"/>
  <c r="H17" i="15"/>
  <c r="G17" i="15" s="1"/>
  <c r="F17" i="15"/>
  <c r="H16" i="15"/>
  <c r="G16" i="15" s="1"/>
  <c r="F16" i="15"/>
  <c r="H15" i="15"/>
  <c r="G15" i="15" s="1"/>
  <c r="F15" i="15"/>
  <c r="H14" i="15"/>
  <c r="G14" i="15" s="1"/>
  <c r="F14" i="15"/>
  <c r="H13" i="15"/>
  <c r="G13" i="15" s="1"/>
  <c r="F13" i="15"/>
  <c r="H12" i="15"/>
  <c r="G12" i="15" s="1"/>
  <c r="F12" i="15"/>
  <c r="H11" i="15"/>
  <c r="G11" i="15" s="1"/>
  <c r="F11" i="15"/>
  <c r="H10" i="15"/>
  <c r="G10" i="15" s="1"/>
  <c r="F10" i="15"/>
  <c r="H9" i="15"/>
  <c r="G9" i="15" s="1"/>
  <c r="F9" i="15"/>
  <c r="H8" i="15"/>
  <c r="G8" i="15" s="1"/>
  <c r="F8" i="15"/>
  <c r="H7" i="15"/>
  <c r="G7" i="15" s="1"/>
  <c r="F7" i="15"/>
  <c r="H6" i="15"/>
  <c r="G6" i="15" s="1"/>
  <c r="F6" i="15"/>
  <c r="H5" i="15"/>
  <c r="F5" i="15"/>
  <c r="V103" i="7"/>
  <c r="U103" i="7"/>
  <c r="T103" i="7"/>
  <c r="V102" i="7"/>
  <c r="U102" i="7"/>
  <c r="T102" i="7"/>
  <c r="V101" i="7"/>
  <c r="U101" i="7"/>
  <c r="T101" i="7"/>
  <c r="V100" i="7"/>
  <c r="U100" i="7"/>
  <c r="T100" i="7"/>
  <c r="V99" i="7"/>
  <c r="U99" i="7"/>
  <c r="T99" i="7"/>
  <c r="V98" i="7"/>
  <c r="U98" i="7"/>
  <c r="T98" i="7"/>
  <c r="V97" i="7"/>
  <c r="U97" i="7"/>
  <c r="T97" i="7"/>
  <c r="V96" i="7"/>
  <c r="U96" i="7"/>
  <c r="T96" i="7"/>
  <c r="V95" i="7"/>
  <c r="U95" i="7"/>
  <c r="T95" i="7"/>
  <c r="V94" i="7"/>
  <c r="U94" i="7"/>
  <c r="T94" i="7"/>
  <c r="V93" i="7"/>
  <c r="U93" i="7"/>
  <c r="T93" i="7"/>
  <c r="V92" i="7"/>
  <c r="U92" i="7"/>
  <c r="T92" i="7"/>
  <c r="V91" i="7"/>
  <c r="U91" i="7"/>
  <c r="T91" i="7"/>
  <c r="V90" i="7"/>
  <c r="U90" i="7"/>
  <c r="T90" i="7"/>
  <c r="V89" i="7"/>
  <c r="U89" i="7"/>
  <c r="T89" i="7"/>
  <c r="V88" i="7"/>
  <c r="U88" i="7"/>
  <c r="T88" i="7"/>
  <c r="V87" i="7"/>
  <c r="U87" i="7"/>
  <c r="T87" i="7"/>
  <c r="V86" i="7"/>
  <c r="U86" i="7"/>
  <c r="T86" i="7"/>
  <c r="V85" i="7"/>
  <c r="U85" i="7"/>
  <c r="T85" i="7"/>
  <c r="V84" i="7"/>
  <c r="U84" i="7"/>
  <c r="T84" i="7"/>
  <c r="V83" i="7"/>
  <c r="U83" i="7"/>
  <c r="T83" i="7"/>
  <c r="V82" i="7"/>
  <c r="U82" i="7"/>
  <c r="T82" i="7"/>
  <c r="V81" i="7"/>
  <c r="U81" i="7"/>
  <c r="T81" i="7"/>
  <c r="V80" i="7"/>
  <c r="U80" i="7"/>
  <c r="T80" i="7"/>
  <c r="V79" i="7"/>
  <c r="U79" i="7"/>
  <c r="T79" i="7"/>
  <c r="V78" i="7"/>
  <c r="U78" i="7"/>
  <c r="T78" i="7"/>
  <c r="V77" i="7"/>
  <c r="U77" i="7"/>
  <c r="T77" i="7"/>
  <c r="V76" i="7"/>
  <c r="U76" i="7"/>
  <c r="T76" i="7"/>
  <c r="V75" i="7"/>
  <c r="U75" i="7"/>
  <c r="T75" i="7"/>
  <c r="V74" i="7"/>
  <c r="U74" i="7"/>
  <c r="T74" i="7"/>
  <c r="V73" i="7"/>
  <c r="U73" i="7"/>
  <c r="T73" i="7"/>
  <c r="V72" i="7"/>
  <c r="U72" i="7"/>
  <c r="T72" i="7"/>
  <c r="V71" i="7"/>
  <c r="U71" i="7"/>
  <c r="T71" i="7"/>
  <c r="V70" i="7"/>
  <c r="U70" i="7"/>
  <c r="T70" i="7"/>
  <c r="V69" i="7"/>
  <c r="U69" i="7"/>
  <c r="T69" i="7"/>
  <c r="V68" i="7"/>
  <c r="U68" i="7"/>
  <c r="T68" i="7"/>
  <c r="V67" i="7"/>
  <c r="U67" i="7"/>
  <c r="T67" i="7"/>
  <c r="V66" i="7"/>
  <c r="U66" i="7"/>
  <c r="T66" i="7"/>
  <c r="V65" i="7"/>
  <c r="U65" i="7"/>
  <c r="T65" i="7"/>
  <c r="V64" i="7"/>
  <c r="U64" i="7"/>
  <c r="T64" i="7"/>
  <c r="V63" i="7"/>
  <c r="U63" i="7"/>
  <c r="T63" i="7"/>
  <c r="V62" i="7"/>
  <c r="U62" i="7"/>
  <c r="T62" i="7"/>
  <c r="V61" i="7"/>
  <c r="U61" i="7"/>
  <c r="T61" i="7"/>
  <c r="V60" i="7"/>
  <c r="U60" i="7"/>
  <c r="T60" i="7"/>
  <c r="V59" i="7"/>
  <c r="U59" i="7"/>
  <c r="T59" i="7"/>
  <c r="V58" i="7"/>
  <c r="U58" i="7"/>
  <c r="T58" i="7"/>
  <c r="V57" i="7"/>
  <c r="U57" i="7"/>
  <c r="T57" i="7"/>
  <c r="V56" i="7"/>
  <c r="U56" i="7"/>
  <c r="T56" i="7"/>
  <c r="V55" i="7"/>
  <c r="U55" i="7"/>
  <c r="T55" i="7"/>
  <c r="V54" i="7"/>
  <c r="U54" i="7"/>
  <c r="T54" i="7"/>
  <c r="V53" i="7"/>
  <c r="U53" i="7"/>
  <c r="T53" i="7"/>
  <c r="V52" i="7"/>
  <c r="U52" i="7"/>
  <c r="T52" i="7"/>
  <c r="V51" i="7"/>
  <c r="U51" i="7"/>
  <c r="T51" i="7"/>
  <c r="V50" i="7"/>
  <c r="U50" i="7"/>
  <c r="T50" i="7"/>
  <c r="V49" i="7"/>
  <c r="U49" i="7"/>
  <c r="T49" i="7"/>
  <c r="V48" i="7"/>
  <c r="U48" i="7"/>
  <c r="T48" i="7"/>
  <c r="V47" i="7"/>
  <c r="U47" i="7"/>
  <c r="T47" i="7"/>
  <c r="V46" i="7"/>
  <c r="U46" i="7"/>
  <c r="T46" i="7"/>
  <c r="V45" i="7"/>
  <c r="U45" i="7"/>
  <c r="T45" i="7"/>
  <c r="V44" i="7"/>
  <c r="U44" i="7"/>
  <c r="T44" i="7"/>
  <c r="V43" i="7"/>
  <c r="U43" i="7"/>
  <c r="T43" i="7"/>
  <c r="V42" i="7"/>
  <c r="U42" i="7"/>
  <c r="T42" i="7"/>
  <c r="V41" i="7"/>
  <c r="U41" i="7"/>
  <c r="T41" i="7"/>
  <c r="V40" i="7"/>
  <c r="U40" i="7"/>
  <c r="T40" i="7"/>
  <c r="V39" i="7"/>
  <c r="U39" i="7"/>
  <c r="T39" i="7"/>
  <c r="V38" i="7"/>
  <c r="U38" i="7"/>
  <c r="T38" i="7"/>
  <c r="V37" i="7"/>
  <c r="U37" i="7"/>
  <c r="T37" i="7"/>
  <c r="V36" i="7"/>
  <c r="U36" i="7"/>
  <c r="T36" i="7"/>
  <c r="V35" i="7"/>
  <c r="U35" i="7"/>
  <c r="T35" i="7"/>
  <c r="V34" i="7"/>
  <c r="U34" i="7"/>
  <c r="T34" i="7"/>
  <c r="V33" i="7"/>
  <c r="U33" i="7"/>
  <c r="T33" i="7"/>
  <c r="V32" i="7"/>
  <c r="U32" i="7"/>
  <c r="T32" i="7"/>
  <c r="V31" i="7"/>
  <c r="U31" i="7"/>
  <c r="T31" i="7"/>
  <c r="V30" i="7"/>
  <c r="U30" i="7"/>
  <c r="T30" i="7"/>
  <c r="V29" i="7"/>
  <c r="U29" i="7"/>
  <c r="T29" i="7"/>
  <c r="V28" i="7"/>
  <c r="U28" i="7"/>
  <c r="T28" i="7"/>
  <c r="V27" i="7"/>
  <c r="U27" i="7"/>
  <c r="T27" i="7"/>
  <c r="V26" i="7"/>
  <c r="U26" i="7"/>
  <c r="U3" i="7" s="1"/>
  <c r="T26" i="7"/>
  <c r="V25" i="7"/>
  <c r="U25" i="7"/>
  <c r="T25" i="7"/>
  <c r="V24" i="7"/>
  <c r="U24" i="7"/>
  <c r="T24" i="7"/>
  <c r="V23" i="7"/>
  <c r="U23" i="7"/>
  <c r="T23" i="7"/>
  <c r="V22" i="7"/>
  <c r="U22" i="7"/>
  <c r="T22" i="7"/>
  <c r="V21" i="7"/>
  <c r="U21" i="7"/>
  <c r="T21" i="7"/>
  <c r="V20" i="7"/>
  <c r="U20" i="7"/>
  <c r="T20" i="7"/>
  <c r="V19" i="7"/>
  <c r="U19" i="7"/>
  <c r="T19" i="7"/>
  <c r="V18" i="7"/>
  <c r="U18" i="7"/>
  <c r="T18" i="7"/>
  <c r="V17" i="7"/>
  <c r="U17" i="7"/>
  <c r="T17" i="7"/>
  <c r="V16" i="7"/>
  <c r="U16" i="7"/>
  <c r="T16" i="7"/>
  <c r="V15" i="7"/>
  <c r="U15" i="7"/>
  <c r="T15" i="7"/>
  <c r="V14" i="7"/>
  <c r="U14" i="7"/>
  <c r="T14" i="7"/>
  <c r="V13" i="7"/>
  <c r="U13" i="7"/>
  <c r="T13" i="7"/>
  <c r="V12" i="7"/>
  <c r="U12" i="7"/>
  <c r="T12" i="7"/>
  <c r="V11" i="7"/>
  <c r="U11" i="7"/>
  <c r="T11" i="7"/>
  <c r="V10" i="7"/>
  <c r="U10" i="7"/>
  <c r="T10" i="7"/>
  <c r="V9" i="7"/>
  <c r="U9" i="7"/>
  <c r="T9" i="7"/>
  <c r="V8" i="7"/>
  <c r="U8" i="7"/>
  <c r="T8" i="7"/>
  <c r="V7" i="7"/>
  <c r="U7" i="7"/>
  <c r="T7" i="7"/>
  <c r="V6" i="7"/>
  <c r="U6" i="7"/>
  <c r="T6" i="7"/>
  <c r="V5" i="7"/>
  <c r="U5" i="7"/>
  <c r="T5" i="7"/>
  <c r="K103" i="7"/>
  <c r="J103" i="7"/>
  <c r="I103" i="7"/>
  <c r="K102" i="7"/>
  <c r="J102" i="7"/>
  <c r="I102" i="7"/>
  <c r="K101" i="7"/>
  <c r="J101" i="7"/>
  <c r="I101" i="7"/>
  <c r="K100" i="7"/>
  <c r="J100" i="7"/>
  <c r="I100" i="7"/>
  <c r="K99" i="7"/>
  <c r="J99" i="7"/>
  <c r="I99" i="7"/>
  <c r="K98" i="7"/>
  <c r="J98" i="7"/>
  <c r="I98" i="7"/>
  <c r="K97" i="7"/>
  <c r="J97" i="7"/>
  <c r="I97" i="7"/>
  <c r="K96" i="7"/>
  <c r="J96" i="7"/>
  <c r="I96" i="7"/>
  <c r="K95" i="7"/>
  <c r="J95" i="7"/>
  <c r="I95" i="7"/>
  <c r="K94" i="7"/>
  <c r="J94" i="7"/>
  <c r="I94" i="7"/>
  <c r="K93" i="7"/>
  <c r="J93" i="7"/>
  <c r="I93" i="7"/>
  <c r="K92" i="7"/>
  <c r="J92" i="7"/>
  <c r="I92" i="7"/>
  <c r="K91" i="7"/>
  <c r="J91" i="7"/>
  <c r="I91" i="7"/>
  <c r="K90" i="7"/>
  <c r="J90" i="7"/>
  <c r="I90" i="7"/>
  <c r="K89" i="7"/>
  <c r="J89" i="7"/>
  <c r="I89" i="7"/>
  <c r="K88" i="7"/>
  <c r="J88" i="7"/>
  <c r="I88" i="7"/>
  <c r="K87" i="7"/>
  <c r="J87" i="7"/>
  <c r="I87" i="7"/>
  <c r="K86" i="7"/>
  <c r="J86" i="7"/>
  <c r="I86" i="7"/>
  <c r="K85" i="7"/>
  <c r="J85" i="7"/>
  <c r="I85" i="7"/>
  <c r="K84" i="7"/>
  <c r="J84" i="7"/>
  <c r="I84" i="7"/>
  <c r="K83" i="7"/>
  <c r="J83" i="7"/>
  <c r="I83" i="7"/>
  <c r="K82" i="7"/>
  <c r="J82" i="7"/>
  <c r="I82" i="7"/>
  <c r="K81" i="7"/>
  <c r="J81" i="7"/>
  <c r="I81" i="7"/>
  <c r="K80" i="7"/>
  <c r="J80" i="7"/>
  <c r="I80" i="7"/>
  <c r="K79" i="7"/>
  <c r="J79" i="7"/>
  <c r="I79" i="7"/>
  <c r="K78" i="7"/>
  <c r="J78" i="7"/>
  <c r="I78" i="7"/>
  <c r="K77" i="7"/>
  <c r="J77" i="7"/>
  <c r="I77" i="7"/>
  <c r="K76" i="7"/>
  <c r="J76" i="7"/>
  <c r="I76" i="7"/>
  <c r="K75" i="7"/>
  <c r="J75" i="7"/>
  <c r="I75" i="7"/>
  <c r="K74" i="7"/>
  <c r="J74" i="7"/>
  <c r="I74" i="7"/>
  <c r="K73" i="7"/>
  <c r="J73" i="7"/>
  <c r="I73" i="7"/>
  <c r="K72" i="7"/>
  <c r="J72" i="7"/>
  <c r="I72" i="7"/>
  <c r="K71" i="7"/>
  <c r="J71" i="7"/>
  <c r="I71" i="7"/>
  <c r="K70" i="7"/>
  <c r="J70" i="7"/>
  <c r="I70" i="7"/>
  <c r="K69" i="7"/>
  <c r="J69" i="7"/>
  <c r="I69" i="7"/>
  <c r="K68" i="7"/>
  <c r="J68" i="7"/>
  <c r="I68" i="7"/>
  <c r="K67" i="7"/>
  <c r="J67" i="7"/>
  <c r="I67" i="7"/>
  <c r="K66" i="7"/>
  <c r="J66" i="7"/>
  <c r="I66" i="7"/>
  <c r="K65" i="7"/>
  <c r="J65" i="7"/>
  <c r="I65" i="7"/>
  <c r="K64" i="7"/>
  <c r="J64" i="7"/>
  <c r="I64" i="7"/>
  <c r="K63" i="7"/>
  <c r="J63" i="7"/>
  <c r="I63" i="7"/>
  <c r="K62" i="7"/>
  <c r="J62" i="7"/>
  <c r="I62" i="7"/>
  <c r="K61" i="7"/>
  <c r="J61" i="7"/>
  <c r="I61" i="7"/>
  <c r="K60" i="7"/>
  <c r="J60" i="7"/>
  <c r="I60" i="7"/>
  <c r="K59" i="7"/>
  <c r="J59" i="7"/>
  <c r="I59" i="7"/>
  <c r="K58" i="7"/>
  <c r="J58" i="7"/>
  <c r="I58" i="7"/>
  <c r="K57" i="7"/>
  <c r="J57" i="7"/>
  <c r="I57" i="7"/>
  <c r="K56" i="7"/>
  <c r="J56" i="7"/>
  <c r="I56" i="7"/>
  <c r="K55" i="7"/>
  <c r="J55" i="7"/>
  <c r="I55" i="7"/>
  <c r="K54" i="7"/>
  <c r="J54" i="7"/>
  <c r="I54" i="7"/>
  <c r="K53" i="7"/>
  <c r="J53" i="7"/>
  <c r="I53" i="7"/>
  <c r="K52" i="7"/>
  <c r="J52" i="7"/>
  <c r="I52" i="7"/>
  <c r="K51" i="7"/>
  <c r="J51" i="7"/>
  <c r="I51" i="7"/>
  <c r="K50" i="7"/>
  <c r="J50" i="7"/>
  <c r="I50" i="7"/>
  <c r="K49" i="7"/>
  <c r="J49" i="7"/>
  <c r="I49" i="7"/>
  <c r="K48" i="7"/>
  <c r="J48" i="7"/>
  <c r="I48" i="7"/>
  <c r="K47" i="7"/>
  <c r="J47" i="7"/>
  <c r="I47" i="7"/>
  <c r="K46" i="7"/>
  <c r="J46" i="7"/>
  <c r="I46" i="7"/>
  <c r="K45" i="7"/>
  <c r="J45" i="7"/>
  <c r="I45" i="7"/>
  <c r="K44" i="7"/>
  <c r="J44" i="7"/>
  <c r="I44" i="7"/>
  <c r="K43" i="7"/>
  <c r="J43" i="7"/>
  <c r="I43" i="7"/>
  <c r="K42" i="7"/>
  <c r="J42" i="7"/>
  <c r="I42" i="7"/>
  <c r="K41" i="7"/>
  <c r="J41" i="7"/>
  <c r="I41" i="7"/>
  <c r="K40" i="7"/>
  <c r="J40" i="7"/>
  <c r="I40" i="7"/>
  <c r="K39" i="7"/>
  <c r="J39" i="7"/>
  <c r="I39" i="7"/>
  <c r="K38" i="7"/>
  <c r="J38" i="7"/>
  <c r="I38" i="7"/>
  <c r="K37" i="7"/>
  <c r="J37" i="7"/>
  <c r="I37" i="7"/>
  <c r="K36" i="7"/>
  <c r="J36" i="7"/>
  <c r="I36" i="7"/>
  <c r="K35" i="7"/>
  <c r="J35" i="7"/>
  <c r="I35" i="7"/>
  <c r="K34" i="7"/>
  <c r="J34" i="7"/>
  <c r="I34" i="7"/>
  <c r="K33" i="7"/>
  <c r="J33" i="7"/>
  <c r="I33" i="7"/>
  <c r="K32" i="7"/>
  <c r="J32" i="7"/>
  <c r="I32" i="7"/>
  <c r="K31" i="7"/>
  <c r="J31" i="7"/>
  <c r="I31" i="7"/>
  <c r="K30" i="7"/>
  <c r="J30" i="7"/>
  <c r="I30" i="7"/>
  <c r="K29" i="7"/>
  <c r="J29" i="7"/>
  <c r="I29" i="7"/>
  <c r="K28" i="7"/>
  <c r="J28" i="7"/>
  <c r="I28" i="7"/>
  <c r="K27" i="7"/>
  <c r="J27" i="7"/>
  <c r="I27" i="7"/>
  <c r="K26" i="7"/>
  <c r="J26" i="7"/>
  <c r="I26" i="7"/>
  <c r="K25" i="7"/>
  <c r="J25" i="7"/>
  <c r="I25" i="7"/>
  <c r="K24" i="7"/>
  <c r="J24" i="7"/>
  <c r="I24" i="7"/>
  <c r="K23" i="7"/>
  <c r="J23" i="7"/>
  <c r="I23" i="7"/>
  <c r="K22" i="7"/>
  <c r="J22" i="7"/>
  <c r="I22" i="7"/>
  <c r="K21" i="7"/>
  <c r="J21" i="7"/>
  <c r="I21" i="7"/>
  <c r="K20" i="7"/>
  <c r="J20" i="7"/>
  <c r="I20" i="7"/>
  <c r="K19" i="7"/>
  <c r="J19" i="7"/>
  <c r="I19" i="7"/>
  <c r="K18" i="7"/>
  <c r="J18" i="7"/>
  <c r="I18" i="7"/>
  <c r="K17" i="7"/>
  <c r="J17" i="7"/>
  <c r="I17" i="7"/>
  <c r="K16" i="7"/>
  <c r="J16" i="7"/>
  <c r="I16" i="7"/>
  <c r="K15" i="7"/>
  <c r="J15" i="7"/>
  <c r="I15" i="7"/>
  <c r="K14" i="7"/>
  <c r="J14" i="7"/>
  <c r="I14" i="7"/>
  <c r="K13" i="7"/>
  <c r="J13" i="7"/>
  <c r="I13" i="7"/>
  <c r="K12" i="7"/>
  <c r="J12" i="7"/>
  <c r="I12" i="7"/>
  <c r="K11" i="7"/>
  <c r="J11" i="7"/>
  <c r="I11" i="7"/>
  <c r="K10" i="7"/>
  <c r="J10" i="7"/>
  <c r="I10" i="7"/>
  <c r="K9" i="7"/>
  <c r="J9" i="7"/>
  <c r="I9" i="7"/>
  <c r="K8" i="7"/>
  <c r="J8" i="7"/>
  <c r="I8" i="7"/>
  <c r="K7" i="7"/>
  <c r="J7" i="7"/>
  <c r="I7" i="7"/>
  <c r="K6" i="7"/>
  <c r="J6" i="7"/>
  <c r="I6" i="7"/>
  <c r="K5" i="7"/>
  <c r="J5" i="7"/>
  <c r="I5" i="7"/>
  <c r="V51" i="14"/>
  <c r="V50" i="14"/>
  <c r="V49" i="14"/>
  <c r="V48" i="14"/>
  <c r="V47" i="14"/>
  <c r="V46" i="14"/>
  <c r="V45" i="14"/>
  <c r="V44" i="14"/>
  <c r="V43" i="14"/>
  <c r="V42" i="14"/>
  <c r="V41" i="14"/>
  <c r="V40" i="14"/>
  <c r="V39" i="14"/>
  <c r="V38" i="14"/>
  <c r="V37" i="14"/>
  <c r="V36" i="14"/>
  <c r="V35" i="14"/>
  <c r="V34" i="14"/>
  <c r="V33" i="14"/>
  <c r="V32" i="14"/>
  <c r="V31" i="14"/>
  <c r="V30" i="14"/>
  <c r="V29" i="14"/>
  <c r="V28" i="14"/>
  <c r="V27" i="14"/>
  <c r="V26" i="14"/>
  <c r="V25" i="14"/>
  <c r="V24" i="14"/>
  <c r="V23" i="14"/>
  <c r="V22" i="14"/>
  <c r="V21" i="14"/>
  <c r="V20" i="14"/>
  <c r="V19" i="14"/>
  <c r="V18" i="14"/>
  <c r="V17" i="14"/>
  <c r="V16" i="14"/>
  <c r="V15" i="14"/>
  <c r="V14" i="14"/>
  <c r="V13" i="14"/>
  <c r="V12" i="14"/>
  <c r="V11" i="14"/>
  <c r="V10" i="14"/>
  <c r="V9" i="14"/>
  <c r="V8" i="14"/>
  <c r="V7" i="14"/>
  <c r="V6" i="14"/>
  <c r="V5" i="14"/>
  <c r="V4" i="14"/>
  <c r="V3" i="14"/>
  <c r="U51" i="17"/>
  <c r="T51" i="17"/>
  <c r="R51" i="17"/>
  <c r="Q51" i="17"/>
  <c r="P51" i="17"/>
  <c r="U50" i="17"/>
  <c r="T50" i="17"/>
  <c r="R50" i="17"/>
  <c r="Q50" i="17"/>
  <c r="P50" i="17"/>
  <c r="U49" i="17"/>
  <c r="T49" i="17"/>
  <c r="R49" i="17"/>
  <c r="Q49" i="17"/>
  <c r="P49" i="17"/>
  <c r="U48" i="17"/>
  <c r="T48" i="17"/>
  <c r="R48" i="17"/>
  <c r="Q48" i="17"/>
  <c r="P48" i="17"/>
  <c r="U47" i="17"/>
  <c r="T47" i="17"/>
  <c r="R47" i="17"/>
  <c r="Q47" i="17"/>
  <c r="P47" i="17"/>
  <c r="U46" i="17"/>
  <c r="T46" i="17"/>
  <c r="R46" i="17"/>
  <c r="Q46" i="17"/>
  <c r="P46" i="17"/>
  <c r="U45" i="17"/>
  <c r="T45" i="17"/>
  <c r="R45" i="17"/>
  <c r="Q45" i="17"/>
  <c r="P45" i="17"/>
  <c r="U44" i="17"/>
  <c r="T44" i="17"/>
  <c r="R44" i="17"/>
  <c r="Q44" i="17"/>
  <c r="P44" i="17"/>
  <c r="U43" i="17"/>
  <c r="T43" i="17"/>
  <c r="R43" i="17"/>
  <c r="Q43" i="17"/>
  <c r="P43" i="17"/>
  <c r="U42" i="17"/>
  <c r="T42" i="17"/>
  <c r="R42" i="17"/>
  <c r="Q42" i="17"/>
  <c r="P42" i="17"/>
  <c r="U41" i="17"/>
  <c r="T41" i="17"/>
  <c r="R41" i="17"/>
  <c r="Q41" i="17"/>
  <c r="P41" i="17"/>
  <c r="U40" i="17"/>
  <c r="T40" i="17"/>
  <c r="R40" i="17"/>
  <c r="Q40" i="17"/>
  <c r="P40" i="17"/>
  <c r="U39" i="17"/>
  <c r="T39" i="17"/>
  <c r="R39" i="17"/>
  <c r="Q39" i="17"/>
  <c r="P39" i="17"/>
  <c r="U38" i="17"/>
  <c r="T38" i="17"/>
  <c r="R38" i="17"/>
  <c r="Q38" i="17"/>
  <c r="P38" i="17"/>
  <c r="U37" i="17"/>
  <c r="T37" i="17"/>
  <c r="R37" i="17"/>
  <c r="Q37" i="17"/>
  <c r="P37" i="17"/>
  <c r="U36" i="17"/>
  <c r="T36" i="17"/>
  <c r="R36" i="17"/>
  <c r="Q36" i="17"/>
  <c r="P36" i="17"/>
  <c r="U35" i="17"/>
  <c r="T35" i="17"/>
  <c r="R35" i="17"/>
  <c r="Q35" i="17"/>
  <c r="P35" i="17"/>
  <c r="U34" i="17"/>
  <c r="T34" i="17"/>
  <c r="R34" i="17"/>
  <c r="Q34" i="17"/>
  <c r="P34" i="17"/>
  <c r="U33" i="17"/>
  <c r="T33" i="17"/>
  <c r="R33" i="17"/>
  <c r="Q33" i="17"/>
  <c r="P33" i="17"/>
  <c r="U32" i="17"/>
  <c r="T32" i="17"/>
  <c r="R32" i="17"/>
  <c r="Q32" i="17"/>
  <c r="P32" i="17"/>
  <c r="U31" i="17"/>
  <c r="T31" i="17"/>
  <c r="R31" i="17"/>
  <c r="Q31" i="17"/>
  <c r="P31" i="17"/>
  <c r="U30" i="17"/>
  <c r="T30" i="17"/>
  <c r="R30" i="17"/>
  <c r="Q30" i="17"/>
  <c r="P30" i="17"/>
  <c r="U29" i="17"/>
  <c r="T29" i="17"/>
  <c r="R29" i="17"/>
  <c r="Q29" i="17"/>
  <c r="P29" i="17"/>
  <c r="U28" i="17"/>
  <c r="T28" i="17"/>
  <c r="R28" i="17"/>
  <c r="Q28" i="17"/>
  <c r="P28" i="17"/>
  <c r="U27" i="17"/>
  <c r="T27" i="17"/>
  <c r="R27" i="17"/>
  <c r="Q27" i="17"/>
  <c r="P27" i="17"/>
  <c r="U26" i="17"/>
  <c r="T26" i="17"/>
  <c r="R26" i="17"/>
  <c r="Q26" i="17"/>
  <c r="P26" i="17"/>
  <c r="U25" i="17"/>
  <c r="T25" i="17"/>
  <c r="R25" i="17"/>
  <c r="Q25" i="17"/>
  <c r="P25" i="17"/>
  <c r="U24" i="17"/>
  <c r="T24" i="17"/>
  <c r="R24" i="17"/>
  <c r="Q24" i="17"/>
  <c r="P24" i="17"/>
  <c r="U23" i="17"/>
  <c r="T23" i="17"/>
  <c r="R23" i="17"/>
  <c r="Q23" i="17"/>
  <c r="P23" i="17"/>
  <c r="U22" i="17"/>
  <c r="T22" i="17"/>
  <c r="R22" i="17"/>
  <c r="Q22" i="17"/>
  <c r="P22" i="17"/>
  <c r="U21" i="17"/>
  <c r="T21" i="17"/>
  <c r="R21" i="17"/>
  <c r="Q21" i="17"/>
  <c r="P21" i="17"/>
  <c r="U20" i="17"/>
  <c r="T20" i="17"/>
  <c r="R20" i="17"/>
  <c r="Q20" i="17"/>
  <c r="P20" i="17"/>
  <c r="U19" i="17"/>
  <c r="T19" i="17"/>
  <c r="R19" i="17"/>
  <c r="Q19" i="17"/>
  <c r="P19" i="17"/>
  <c r="U18" i="17"/>
  <c r="T18" i="17"/>
  <c r="R18" i="17"/>
  <c r="Q18" i="17"/>
  <c r="P18" i="17"/>
  <c r="U17" i="17"/>
  <c r="T17" i="17"/>
  <c r="R17" i="17"/>
  <c r="Q17" i="17"/>
  <c r="P17" i="17"/>
  <c r="U16" i="17"/>
  <c r="T16" i="17"/>
  <c r="R16" i="17"/>
  <c r="Q16" i="17"/>
  <c r="P16" i="17"/>
  <c r="U15" i="17"/>
  <c r="T15" i="17"/>
  <c r="R15" i="17"/>
  <c r="Q15" i="17"/>
  <c r="P15" i="17"/>
  <c r="U14" i="17"/>
  <c r="T14" i="17"/>
  <c r="R14" i="17"/>
  <c r="Q14" i="17"/>
  <c r="P14" i="17"/>
  <c r="U13" i="17"/>
  <c r="T13" i="17"/>
  <c r="R13" i="17"/>
  <c r="Q13" i="17"/>
  <c r="P13" i="17"/>
  <c r="U12" i="17"/>
  <c r="T12" i="17"/>
  <c r="R12" i="17"/>
  <c r="Q12" i="17"/>
  <c r="P12" i="17"/>
  <c r="U11" i="17"/>
  <c r="T11" i="17"/>
  <c r="R11" i="17"/>
  <c r="Q11" i="17"/>
  <c r="P11" i="17"/>
  <c r="U10" i="17"/>
  <c r="T10" i="17"/>
  <c r="R10" i="17"/>
  <c r="Q10" i="17"/>
  <c r="P10" i="17"/>
  <c r="U9" i="17"/>
  <c r="T9" i="17"/>
  <c r="R9" i="17"/>
  <c r="Q9" i="17"/>
  <c r="P9" i="17"/>
  <c r="U8" i="17"/>
  <c r="T8" i="17"/>
  <c r="R8" i="17"/>
  <c r="Q8" i="17"/>
  <c r="P8" i="17"/>
  <c r="U7" i="17"/>
  <c r="T7" i="17"/>
  <c r="R7" i="17"/>
  <c r="Q7" i="17"/>
  <c r="P7" i="17"/>
  <c r="U6" i="17"/>
  <c r="T6" i="17"/>
  <c r="R6" i="17"/>
  <c r="Q6" i="17"/>
  <c r="P6" i="17"/>
  <c r="U5" i="17"/>
  <c r="T5" i="17"/>
  <c r="R5" i="17"/>
  <c r="Q5" i="17"/>
  <c r="P5" i="17"/>
  <c r="U4" i="17"/>
  <c r="T4" i="17"/>
  <c r="R4" i="17"/>
  <c r="Q4" i="17"/>
  <c r="P4" i="17"/>
  <c r="U3" i="17"/>
  <c r="T3" i="17"/>
  <c r="R3" i="17"/>
  <c r="Q3" i="17"/>
  <c r="P3" i="17"/>
  <c r="N51" i="17"/>
  <c r="N50" i="17"/>
  <c r="N49" i="17"/>
  <c r="N48" i="17"/>
  <c r="N47" i="17"/>
  <c r="N46" i="17"/>
  <c r="N45" i="17"/>
  <c r="N44" i="17"/>
  <c r="N43" i="17"/>
  <c r="N42" i="17"/>
  <c r="N41" i="17"/>
  <c r="N40" i="17"/>
  <c r="N39" i="17"/>
  <c r="N38" i="17"/>
  <c r="N37" i="17"/>
  <c r="N36" i="17"/>
  <c r="N35" i="17"/>
  <c r="N34" i="17"/>
  <c r="N33" i="17"/>
  <c r="N32" i="17"/>
  <c r="N31" i="17"/>
  <c r="N30" i="17"/>
  <c r="N29" i="17"/>
  <c r="N28" i="17"/>
  <c r="N27" i="17"/>
  <c r="N26" i="17"/>
  <c r="N25" i="17"/>
  <c r="N24" i="17"/>
  <c r="N23" i="17"/>
  <c r="N22" i="17"/>
  <c r="N21" i="17"/>
  <c r="N20" i="17"/>
  <c r="N19" i="17"/>
  <c r="N18" i="17"/>
  <c r="N17" i="17"/>
  <c r="N16" i="17"/>
  <c r="N15" i="17"/>
  <c r="N14" i="17"/>
  <c r="N13" i="17"/>
  <c r="N12" i="17"/>
  <c r="N11" i="17"/>
  <c r="N10" i="17"/>
  <c r="N9" i="17"/>
  <c r="N8" i="17"/>
  <c r="N7" i="17"/>
  <c r="N6" i="17"/>
  <c r="N5" i="17"/>
  <c r="N4" i="17"/>
  <c r="N3" i="17"/>
  <c r="M51" i="17"/>
  <c r="M50" i="17"/>
  <c r="M49" i="17"/>
  <c r="M48" i="17"/>
  <c r="M47" i="17"/>
  <c r="M46" i="17"/>
  <c r="M45" i="17"/>
  <c r="M44" i="17"/>
  <c r="M43" i="17"/>
  <c r="M42" i="17"/>
  <c r="M41" i="17"/>
  <c r="M40" i="17"/>
  <c r="M39" i="17"/>
  <c r="M38" i="17"/>
  <c r="M37" i="17"/>
  <c r="M36" i="17"/>
  <c r="M35" i="17"/>
  <c r="M34" i="17"/>
  <c r="M33" i="17"/>
  <c r="M32" i="17"/>
  <c r="M31" i="17"/>
  <c r="M30" i="17"/>
  <c r="M29" i="17"/>
  <c r="M28" i="17"/>
  <c r="M27" i="17"/>
  <c r="M26" i="17"/>
  <c r="M25" i="17"/>
  <c r="M24" i="17"/>
  <c r="M23" i="17"/>
  <c r="M22" i="17"/>
  <c r="M21" i="17"/>
  <c r="M20" i="17"/>
  <c r="M19" i="17"/>
  <c r="M18" i="17"/>
  <c r="M17" i="17"/>
  <c r="M16" i="17"/>
  <c r="M15" i="17"/>
  <c r="M14" i="17"/>
  <c r="M13" i="17"/>
  <c r="M12" i="17"/>
  <c r="M11" i="17"/>
  <c r="M10" i="17"/>
  <c r="M9" i="17"/>
  <c r="M8" i="17"/>
  <c r="M7" i="17"/>
  <c r="M6" i="17"/>
  <c r="M5" i="17"/>
  <c r="M4" i="17"/>
  <c r="M3" i="17"/>
  <c r="L51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J51" i="17"/>
  <c r="J50" i="17"/>
  <c r="J49" i="17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J3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3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T205" i="4"/>
  <c r="R205" i="4"/>
  <c r="P205" i="4"/>
  <c r="N205" i="4"/>
  <c r="L205" i="4"/>
  <c r="T204" i="4"/>
  <c r="R204" i="4"/>
  <c r="P204" i="4"/>
  <c r="N204" i="4"/>
  <c r="L204" i="4"/>
  <c r="T203" i="4"/>
  <c r="R203" i="4"/>
  <c r="P203" i="4"/>
  <c r="N203" i="4"/>
  <c r="L203" i="4"/>
  <c r="T202" i="4"/>
  <c r="R202" i="4"/>
  <c r="P202" i="4"/>
  <c r="N202" i="4"/>
  <c r="L202" i="4"/>
  <c r="T201" i="4"/>
  <c r="R201" i="4"/>
  <c r="P201" i="4"/>
  <c r="N201" i="4"/>
  <c r="L201" i="4"/>
  <c r="T200" i="4"/>
  <c r="R200" i="4"/>
  <c r="P200" i="4"/>
  <c r="N200" i="4"/>
  <c r="L200" i="4"/>
  <c r="T199" i="4"/>
  <c r="R199" i="4"/>
  <c r="P199" i="4"/>
  <c r="N199" i="4"/>
  <c r="L199" i="4"/>
  <c r="T198" i="4"/>
  <c r="R198" i="4"/>
  <c r="P198" i="4"/>
  <c r="N198" i="4"/>
  <c r="L198" i="4"/>
  <c r="T197" i="4"/>
  <c r="R197" i="4"/>
  <c r="P197" i="4"/>
  <c r="N197" i="4"/>
  <c r="L197" i="4"/>
  <c r="T196" i="4"/>
  <c r="R196" i="4"/>
  <c r="P196" i="4"/>
  <c r="N196" i="4"/>
  <c r="L196" i="4"/>
  <c r="T195" i="4"/>
  <c r="R195" i="4"/>
  <c r="P195" i="4"/>
  <c r="N195" i="4"/>
  <c r="L195" i="4"/>
  <c r="T194" i="4"/>
  <c r="R194" i="4"/>
  <c r="P194" i="4"/>
  <c r="N194" i="4"/>
  <c r="L194" i="4"/>
  <c r="T193" i="4"/>
  <c r="R193" i="4"/>
  <c r="P193" i="4"/>
  <c r="N193" i="4"/>
  <c r="L193" i="4"/>
  <c r="T192" i="4"/>
  <c r="R192" i="4"/>
  <c r="P192" i="4"/>
  <c r="N192" i="4"/>
  <c r="L192" i="4"/>
  <c r="T191" i="4"/>
  <c r="R191" i="4"/>
  <c r="P191" i="4"/>
  <c r="N191" i="4"/>
  <c r="L191" i="4"/>
  <c r="T190" i="4"/>
  <c r="R190" i="4"/>
  <c r="P190" i="4"/>
  <c r="N190" i="4"/>
  <c r="L190" i="4"/>
  <c r="T189" i="4"/>
  <c r="R189" i="4"/>
  <c r="P189" i="4"/>
  <c r="N189" i="4"/>
  <c r="L189" i="4"/>
  <c r="T188" i="4"/>
  <c r="R188" i="4"/>
  <c r="P188" i="4"/>
  <c r="N188" i="4"/>
  <c r="L188" i="4"/>
  <c r="T187" i="4"/>
  <c r="R187" i="4"/>
  <c r="P187" i="4"/>
  <c r="N187" i="4"/>
  <c r="L187" i="4"/>
  <c r="T186" i="4"/>
  <c r="R186" i="4"/>
  <c r="P186" i="4"/>
  <c r="N186" i="4"/>
  <c r="L186" i="4"/>
  <c r="T185" i="4"/>
  <c r="R185" i="4"/>
  <c r="P185" i="4"/>
  <c r="N185" i="4"/>
  <c r="L185" i="4"/>
  <c r="T184" i="4"/>
  <c r="R184" i="4"/>
  <c r="P184" i="4"/>
  <c r="N184" i="4"/>
  <c r="L184" i="4"/>
  <c r="T183" i="4"/>
  <c r="R183" i="4"/>
  <c r="P183" i="4"/>
  <c r="N183" i="4"/>
  <c r="L183" i="4"/>
  <c r="T182" i="4"/>
  <c r="R182" i="4"/>
  <c r="P182" i="4"/>
  <c r="N182" i="4"/>
  <c r="L182" i="4"/>
  <c r="T181" i="4"/>
  <c r="R181" i="4"/>
  <c r="P181" i="4"/>
  <c r="N181" i="4"/>
  <c r="L181" i="4"/>
  <c r="T180" i="4"/>
  <c r="R180" i="4"/>
  <c r="P180" i="4"/>
  <c r="N180" i="4"/>
  <c r="L180" i="4"/>
  <c r="T179" i="4"/>
  <c r="R179" i="4"/>
  <c r="P179" i="4"/>
  <c r="N179" i="4"/>
  <c r="L179" i="4"/>
  <c r="T178" i="4"/>
  <c r="R178" i="4"/>
  <c r="P178" i="4"/>
  <c r="N178" i="4"/>
  <c r="L178" i="4"/>
  <c r="T177" i="4"/>
  <c r="R177" i="4"/>
  <c r="P177" i="4"/>
  <c r="N177" i="4"/>
  <c r="L177" i="4"/>
  <c r="T176" i="4"/>
  <c r="R176" i="4"/>
  <c r="P176" i="4"/>
  <c r="N176" i="4"/>
  <c r="L176" i="4"/>
  <c r="T175" i="4"/>
  <c r="R175" i="4"/>
  <c r="P175" i="4"/>
  <c r="N175" i="4"/>
  <c r="L175" i="4"/>
  <c r="T174" i="4"/>
  <c r="R174" i="4"/>
  <c r="P174" i="4"/>
  <c r="N174" i="4"/>
  <c r="L174" i="4"/>
  <c r="T173" i="4"/>
  <c r="R173" i="4"/>
  <c r="P173" i="4"/>
  <c r="N173" i="4"/>
  <c r="L173" i="4"/>
  <c r="T172" i="4"/>
  <c r="R172" i="4"/>
  <c r="P172" i="4"/>
  <c r="N172" i="4"/>
  <c r="L172" i="4"/>
  <c r="T171" i="4"/>
  <c r="R171" i="4"/>
  <c r="P171" i="4"/>
  <c r="N171" i="4"/>
  <c r="L171" i="4"/>
  <c r="T170" i="4"/>
  <c r="R170" i="4"/>
  <c r="P170" i="4"/>
  <c r="N170" i="4"/>
  <c r="L170" i="4"/>
  <c r="T169" i="4"/>
  <c r="R169" i="4"/>
  <c r="P169" i="4"/>
  <c r="N169" i="4"/>
  <c r="L169" i="4"/>
  <c r="T168" i="4"/>
  <c r="R168" i="4"/>
  <c r="P168" i="4"/>
  <c r="N168" i="4"/>
  <c r="L168" i="4"/>
  <c r="T167" i="4"/>
  <c r="R167" i="4"/>
  <c r="P167" i="4"/>
  <c r="N167" i="4"/>
  <c r="L167" i="4"/>
  <c r="T166" i="4"/>
  <c r="R166" i="4"/>
  <c r="P166" i="4"/>
  <c r="N166" i="4"/>
  <c r="L166" i="4"/>
  <c r="T165" i="4"/>
  <c r="R165" i="4"/>
  <c r="P165" i="4"/>
  <c r="N165" i="4"/>
  <c r="L165" i="4"/>
  <c r="T164" i="4"/>
  <c r="R164" i="4"/>
  <c r="P164" i="4"/>
  <c r="N164" i="4"/>
  <c r="L164" i="4"/>
  <c r="T163" i="4"/>
  <c r="R163" i="4"/>
  <c r="P163" i="4"/>
  <c r="N163" i="4"/>
  <c r="L163" i="4"/>
  <c r="T162" i="4"/>
  <c r="R162" i="4"/>
  <c r="P162" i="4"/>
  <c r="N162" i="4"/>
  <c r="L162" i="4"/>
  <c r="T161" i="4"/>
  <c r="R161" i="4"/>
  <c r="P161" i="4"/>
  <c r="N161" i="4"/>
  <c r="L161" i="4"/>
  <c r="T160" i="4"/>
  <c r="R160" i="4"/>
  <c r="P160" i="4"/>
  <c r="N160" i="4"/>
  <c r="L160" i="4"/>
  <c r="T159" i="4"/>
  <c r="R159" i="4"/>
  <c r="P159" i="4"/>
  <c r="N159" i="4"/>
  <c r="L159" i="4"/>
  <c r="T158" i="4"/>
  <c r="R158" i="4"/>
  <c r="P158" i="4"/>
  <c r="N158" i="4"/>
  <c r="L158" i="4"/>
  <c r="T157" i="4"/>
  <c r="R157" i="4"/>
  <c r="P157" i="4"/>
  <c r="N157" i="4"/>
  <c r="L157" i="4"/>
  <c r="T156" i="4"/>
  <c r="R156" i="4"/>
  <c r="P156" i="4"/>
  <c r="N156" i="4"/>
  <c r="L156" i="4"/>
  <c r="T155" i="4"/>
  <c r="R155" i="4"/>
  <c r="P155" i="4"/>
  <c r="N155" i="4"/>
  <c r="L155" i="4"/>
  <c r="T154" i="4"/>
  <c r="R154" i="4"/>
  <c r="P154" i="4"/>
  <c r="N154" i="4"/>
  <c r="L154" i="4"/>
  <c r="T153" i="4"/>
  <c r="R153" i="4"/>
  <c r="P153" i="4"/>
  <c r="N153" i="4"/>
  <c r="L153" i="4"/>
  <c r="T152" i="4"/>
  <c r="R152" i="4"/>
  <c r="P152" i="4"/>
  <c r="N152" i="4"/>
  <c r="L152" i="4"/>
  <c r="T151" i="4"/>
  <c r="R151" i="4"/>
  <c r="P151" i="4"/>
  <c r="N151" i="4"/>
  <c r="L151" i="4"/>
  <c r="T150" i="4"/>
  <c r="R150" i="4"/>
  <c r="P150" i="4"/>
  <c r="N150" i="4"/>
  <c r="L150" i="4"/>
  <c r="T149" i="4"/>
  <c r="R149" i="4"/>
  <c r="P149" i="4"/>
  <c r="N149" i="4"/>
  <c r="L149" i="4"/>
  <c r="T148" i="4"/>
  <c r="R148" i="4"/>
  <c r="P148" i="4"/>
  <c r="N148" i="4"/>
  <c r="L148" i="4"/>
  <c r="T147" i="4"/>
  <c r="R147" i="4"/>
  <c r="P147" i="4"/>
  <c r="N147" i="4"/>
  <c r="L147" i="4"/>
  <c r="T146" i="4"/>
  <c r="R146" i="4"/>
  <c r="P146" i="4"/>
  <c r="N146" i="4"/>
  <c r="L146" i="4"/>
  <c r="T145" i="4"/>
  <c r="R145" i="4"/>
  <c r="P145" i="4"/>
  <c r="N145" i="4"/>
  <c r="L145" i="4"/>
  <c r="T144" i="4"/>
  <c r="R144" i="4"/>
  <c r="P144" i="4"/>
  <c r="N144" i="4"/>
  <c r="L144" i="4"/>
  <c r="T143" i="4"/>
  <c r="R143" i="4"/>
  <c r="P143" i="4"/>
  <c r="N143" i="4"/>
  <c r="L143" i="4"/>
  <c r="T142" i="4"/>
  <c r="R142" i="4"/>
  <c r="P142" i="4"/>
  <c r="N142" i="4"/>
  <c r="L142" i="4"/>
  <c r="T141" i="4"/>
  <c r="R141" i="4"/>
  <c r="P141" i="4"/>
  <c r="N141" i="4"/>
  <c r="L141" i="4"/>
  <c r="T140" i="4"/>
  <c r="R140" i="4"/>
  <c r="P140" i="4"/>
  <c r="N140" i="4"/>
  <c r="L140" i="4"/>
  <c r="T139" i="4"/>
  <c r="R139" i="4"/>
  <c r="P139" i="4"/>
  <c r="N139" i="4"/>
  <c r="L139" i="4"/>
  <c r="T138" i="4"/>
  <c r="R138" i="4"/>
  <c r="P138" i="4"/>
  <c r="N138" i="4"/>
  <c r="L138" i="4"/>
  <c r="T137" i="4"/>
  <c r="R137" i="4"/>
  <c r="P137" i="4"/>
  <c r="N137" i="4"/>
  <c r="L137" i="4"/>
  <c r="T136" i="4"/>
  <c r="R136" i="4"/>
  <c r="P136" i="4"/>
  <c r="N136" i="4"/>
  <c r="L136" i="4"/>
  <c r="T135" i="4"/>
  <c r="R135" i="4"/>
  <c r="P135" i="4"/>
  <c r="N135" i="4"/>
  <c r="L135" i="4"/>
  <c r="T134" i="4"/>
  <c r="R134" i="4"/>
  <c r="P134" i="4"/>
  <c r="N134" i="4"/>
  <c r="L134" i="4"/>
  <c r="T133" i="4"/>
  <c r="R133" i="4"/>
  <c r="P133" i="4"/>
  <c r="N133" i="4"/>
  <c r="L133" i="4"/>
  <c r="T132" i="4"/>
  <c r="R132" i="4"/>
  <c r="P132" i="4"/>
  <c r="N132" i="4"/>
  <c r="L132" i="4"/>
  <c r="T131" i="4"/>
  <c r="R131" i="4"/>
  <c r="P131" i="4"/>
  <c r="N131" i="4"/>
  <c r="L131" i="4"/>
  <c r="T130" i="4"/>
  <c r="R130" i="4"/>
  <c r="P130" i="4"/>
  <c r="N130" i="4"/>
  <c r="L130" i="4"/>
  <c r="T129" i="4"/>
  <c r="R129" i="4"/>
  <c r="P129" i="4"/>
  <c r="N129" i="4"/>
  <c r="L129" i="4"/>
  <c r="T128" i="4"/>
  <c r="R128" i="4"/>
  <c r="P128" i="4"/>
  <c r="N128" i="4"/>
  <c r="L128" i="4"/>
  <c r="T127" i="4"/>
  <c r="R127" i="4"/>
  <c r="P127" i="4"/>
  <c r="N127" i="4"/>
  <c r="L127" i="4"/>
  <c r="T126" i="4"/>
  <c r="R126" i="4"/>
  <c r="P126" i="4"/>
  <c r="N126" i="4"/>
  <c r="L126" i="4"/>
  <c r="T125" i="4"/>
  <c r="R125" i="4"/>
  <c r="P125" i="4"/>
  <c r="N125" i="4"/>
  <c r="L125" i="4"/>
  <c r="T124" i="4"/>
  <c r="R124" i="4"/>
  <c r="P124" i="4"/>
  <c r="N124" i="4"/>
  <c r="L124" i="4"/>
  <c r="T123" i="4"/>
  <c r="R123" i="4"/>
  <c r="P123" i="4"/>
  <c r="N123" i="4"/>
  <c r="L123" i="4"/>
  <c r="T122" i="4"/>
  <c r="R122" i="4"/>
  <c r="P122" i="4"/>
  <c r="N122" i="4"/>
  <c r="L122" i="4"/>
  <c r="T121" i="4"/>
  <c r="R121" i="4"/>
  <c r="P121" i="4"/>
  <c r="N121" i="4"/>
  <c r="L121" i="4"/>
  <c r="T120" i="4"/>
  <c r="R120" i="4"/>
  <c r="P120" i="4"/>
  <c r="N120" i="4"/>
  <c r="L120" i="4"/>
  <c r="T119" i="4"/>
  <c r="R119" i="4"/>
  <c r="P119" i="4"/>
  <c r="N119" i="4"/>
  <c r="L119" i="4"/>
  <c r="T118" i="4"/>
  <c r="R118" i="4"/>
  <c r="P118" i="4"/>
  <c r="N118" i="4"/>
  <c r="L118" i="4"/>
  <c r="T117" i="4"/>
  <c r="R117" i="4"/>
  <c r="P117" i="4"/>
  <c r="N117" i="4"/>
  <c r="L117" i="4"/>
  <c r="T116" i="4"/>
  <c r="R116" i="4"/>
  <c r="P116" i="4"/>
  <c r="N116" i="4"/>
  <c r="L116" i="4"/>
  <c r="T115" i="4"/>
  <c r="R115" i="4"/>
  <c r="P115" i="4"/>
  <c r="N115" i="4"/>
  <c r="L115" i="4"/>
  <c r="T114" i="4"/>
  <c r="R114" i="4"/>
  <c r="P114" i="4"/>
  <c r="N114" i="4"/>
  <c r="L114" i="4"/>
  <c r="T113" i="4"/>
  <c r="R113" i="4"/>
  <c r="P113" i="4"/>
  <c r="N113" i="4"/>
  <c r="L113" i="4"/>
  <c r="T112" i="4"/>
  <c r="R112" i="4"/>
  <c r="P112" i="4"/>
  <c r="N112" i="4"/>
  <c r="L112" i="4"/>
  <c r="T111" i="4"/>
  <c r="R111" i="4"/>
  <c r="P111" i="4"/>
  <c r="N111" i="4"/>
  <c r="L111" i="4"/>
  <c r="T110" i="4"/>
  <c r="R110" i="4"/>
  <c r="P110" i="4"/>
  <c r="N110" i="4"/>
  <c r="L110" i="4"/>
  <c r="T109" i="4"/>
  <c r="R109" i="4"/>
  <c r="P109" i="4"/>
  <c r="N109" i="4"/>
  <c r="L109" i="4"/>
  <c r="T108" i="4"/>
  <c r="R108" i="4"/>
  <c r="P108" i="4"/>
  <c r="N108" i="4"/>
  <c r="L108" i="4"/>
  <c r="T107" i="4"/>
  <c r="R107" i="4"/>
  <c r="P107" i="4"/>
  <c r="N107" i="4"/>
  <c r="L107" i="4"/>
  <c r="T106" i="4"/>
  <c r="R106" i="4"/>
  <c r="P106" i="4"/>
  <c r="N106" i="4"/>
  <c r="L106" i="4"/>
  <c r="T105" i="4"/>
  <c r="R105" i="4"/>
  <c r="P105" i="4"/>
  <c r="N105" i="4"/>
  <c r="L105" i="4"/>
  <c r="T104" i="4"/>
  <c r="R104" i="4"/>
  <c r="P104" i="4"/>
  <c r="N104" i="4"/>
  <c r="L104" i="4"/>
  <c r="T103" i="4"/>
  <c r="R103" i="4"/>
  <c r="P103" i="4"/>
  <c r="N103" i="4"/>
  <c r="L103" i="4"/>
  <c r="T102" i="4"/>
  <c r="R102" i="4"/>
  <c r="P102" i="4"/>
  <c r="N102" i="4"/>
  <c r="L102" i="4"/>
  <c r="T101" i="4"/>
  <c r="R101" i="4"/>
  <c r="P101" i="4"/>
  <c r="N101" i="4"/>
  <c r="L101" i="4"/>
  <c r="T100" i="4"/>
  <c r="R100" i="4"/>
  <c r="P100" i="4"/>
  <c r="N100" i="4"/>
  <c r="L100" i="4"/>
  <c r="T99" i="4"/>
  <c r="R99" i="4"/>
  <c r="P99" i="4"/>
  <c r="N99" i="4"/>
  <c r="L99" i="4"/>
  <c r="T98" i="4"/>
  <c r="R98" i="4"/>
  <c r="P98" i="4"/>
  <c r="N98" i="4"/>
  <c r="L98" i="4"/>
  <c r="T97" i="4"/>
  <c r="R97" i="4"/>
  <c r="P97" i="4"/>
  <c r="N97" i="4"/>
  <c r="L97" i="4"/>
  <c r="T96" i="4"/>
  <c r="R96" i="4"/>
  <c r="P96" i="4"/>
  <c r="N96" i="4"/>
  <c r="L96" i="4"/>
  <c r="T95" i="4"/>
  <c r="R95" i="4"/>
  <c r="P95" i="4"/>
  <c r="N95" i="4"/>
  <c r="L95" i="4"/>
  <c r="T94" i="4"/>
  <c r="R94" i="4"/>
  <c r="P94" i="4"/>
  <c r="N94" i="4"/>
  <c r="L94" i="4"/>
  <c r="T93" i="4"/>
  <c r="R93" i="4"/>
  <c r="P93" i="4"/>
  <c r="N93" i="4"/>
  <c r="L93" i="4"/>
  <c r="T92" i="4"/>
  <c r="R92" i="4"/>
  <c r="P92" i="4"/>
  <c r="N92" i="4"/>
  <c r="L92" i="4"/>
  <c r="T91" i="4"/>
  <c r="R91" i="4"/>
  <c r="P91" i="4"/>
  <c r="N91" i="4"/>
  <c r="L91" i="4"/>
  <c r="T90" i="4"/>
  <c r="R90" i="4"/>
  <c r="P90" i="4"/>
  <c r="N90" i="4"/>
  <c r="L90" i="4"/>
  <c r="T89" i="4"/>
  <c r="R89" i="4"/>
  <c r="P89" i="4"/>
  <c r="N89" i="4"/>
  <c r="L89" i="4"/>
  <c r="T88" i="4"/>
  <c r="R88" i="4"/>
  <c r="P88" i="4"/>
  <c r="N88" i="4"/>
  <c r="L88" i="4"/>
  <c r="T87" i="4"/>
  <c r="R87" i="4"/>
  <c r="P87" i="4"/>
  <c r="N87" i="4"/>
  <c r="L87" i="4"/>
  <c r="T86" i="4"/>
  <c r="R86" i="4"/>
  <c r="P86" i="4"/>
  <c r="N86" i="4"/>
  <c r="L86" i="4"/>
  <c r="T85" i="4"/>
  <c r="R85" i="4"/>
  <c r="P85" i="4"/>
  <c r="N85" i="4"/>
  <c r="L85" i="4"/>
  <c r="T84" i="4"/>
  <c r="R84" i="4"/>
  <c r="P84" i="4"/>
  <c r="N84" i="4"/>
  <c r="L84" i="4"/>
  <c r="T83" i="4"/>
  <c r="R83" i="4"/>
  <c r="P83" i="4"/>
  <c r="N83" i="4"/>
  <c r="L83" i="4"/>
  <c r="T82" i="4"/>
  <c r="R82" i="4"/>
  <c r="P82" i="4"/>
  <c r="N82" i="4"/>
  <c r="L82" i="4"/>
  <c r="T81" i="4"/>
  <c r="R81" i="4"/>
  <c r="P81" i="4"/>
  <c r="N81" i="4"/>
  <c r="L81" i="4"/>
  <c r="T80" i="4"/>
  <c r="R80" i="4"/>
  <c r="P80" i="4"/>
  <c r="N80" i="4"/>
  <c r="L80" i="4"/>
  <c r="T79" i="4"/>
  <c r="R79" i="4"/>
  <c r="P79" i="4"/>
  <c r="N79" i="4"/>
  <c r="L79" i="4"/>
  <c r="T78" i="4"/>
  <c r="R78" i="4"/>
  <c r="P78" i="4"/>
  <c r="N78" i="4"/>
  <c r="L78" i="4"/>
  <c r="T77" i="4"/>
  <c r="R77" i="4"/>
  <c r="P77" i="4"/>
  <c r="N77" i="4"/>
  <c r="L77" i="4"/>
  <c r="T76" i="4"/>
  <c r="R76" i="4"/>
  <c r="P76" i="4"/>
  <c r="N76" i="4"/>
  <c r="L76" i="4"/>
  <c r="T75" i="4"/>
  <c r="R75" i="4"/>
  <c r="P75" i="4"/>
  <c r="N75" i="4"/>
  <c r="L75" i="4"/>
  <c r="T74" i="4"/>
  <c r="R74" i="4"/>
  <c r="P74" i="4"/>
  <c r="N74" i="4"/>
  <c r="L74" i="4"/>
  <c r="T73" i="4"/>
  <c r="R73" i="4"/>
  <c r="P73" i="4"/>
  <c r="N73" i="4"/>
  <c r="L73" i="4"/>
  <c r="T72" i="4"/>
  <c r="R72" i="4"/>
  <c r="P72" i="4"/>
  <c r="N72" i="4"/>
  <c r="L72" i="4"/>
  <c r="T71" i="4"/>
  <c r="R71" i="4"/>
  <c r="P71" i="4"/>
  <c r="N71" i="4"/>
  <c r="L71" i="4"/>
  <c r="T70" i="4"/>
  <c r="R70" i="4"/>
  <c r="P70" i="4"/>
  <c r="N70" i="4"/>
  <c r="L70" i="4"/>
  <c r="T69" i="4"/>
  <c r="R69" i="4"/>
  <c r="P69" i="4"/>
  <c r="N69" i="4"/>
  <c r="L69" i="4"/>
  <c r="T68" i="4"/>
  <c r="R68" i="4"/>
  <c r="P68" i="4"/>
  <c r="N68" i="4"/>
  <c r="L68" i="4"/>
  <c r="T67" i="4"/>
  <c r="R67" i="4"/>
  <c r="P67" i="4"/>
  <c r="N67" i="4"/>
  <c r="L67" i="4"/>
  <c r="T66" i="4"/>
  <c r="R66" i="4"/>
  <c r="P66" i="4"/>
  <c r="N66" i="4"/>
  <c r="L66" i="4"/>
  <c r="T65" i="4"/>
  <c r="R65" i="4"/>
  <c r="P65" i="4"/>
  <c r="N65" i="4"/>
  <c r="L65" i="4"/>
  <c r="T64" i="4"/>
  <c r="R64" i="4"/>
  <c r="P64" i="4"/>
  <c r="N64" i="4"/>
  <c r="L64" i="4"/>
  <c r="T63" i="4"/>
  <c r="R63" i="4"/>
  <c r="P63" i="4"/>
  <c r="N63" i="4"/>
  <c r="L63" i="4"/>
  <c r="T62" i="4"/>
  <c r="R62" i="4"/>
  <c r="P62" i="4"/>
  <c r="N62" i="4"/>
  <c r="L62" i="4"/>
  <c r="T61" i="4"/>
  <c r="R61" i="4"/>
  <c r="P61" i="4"/>
  <c r="N61" i="4"/>
  <c r="L61" i="4"/>
  <c r="T60" i="4"/>
  <c r="R60" i="4"/>
  <c r="P60" i="4"/>
  <c r="N60" i="4"/>
  <c r="L60" i="4"/>
  <c r="T59" i="4"/>
  <c r="R59" i="4"/>
  <c r="P59" i="4"/>
  <c r="N59" i="4"/>
  <c r="L59" i="4"/>
  <c r="T58" i="4"/>
  <c r="R58" i="4"/>
  <c r="P58" i="4"/>
  <c r="N58" i="4"/>
  <c r="L58" i="4"/>
  <c r="T57" i="4"/>
  <c r="R57" i="4"/>
  <c r="P57" i="4"/>
  <c r="N57" i="4"/>
  <c r="L57" i="4"/>
  <c r="T56" i="4"/>
  <c r="R56" i="4"/>
  <c r="P56" i="4"/>
  <c r="N56" i="4"/>
  <c r="L56" i="4"/>
  <c r="T55" i="4"/>
  <c r="R55" i="4"/>
  <c r="P55" i="4"/>
  <c r="N55" i="4"/>
  <c r="L55" i="4"/>
  <c r="T54" i="4"/>
  <c r="R54" i="4"/>
  <c r="P54" i="4"/>
  <c r="N54" i="4"/>
  <c r="L54" i="4"/>
  <c r="T53" i="4"/>
  <c r="R53" i="4"/>
  <c r="P53" i="4"/>
  <c r="N53" i="4"/>
  <c r="L53" i="4"/>
  <c r="T52" i="4"/>
  <c r="R52" i="4"/>
  <c r="P52" i="4"/>
  <c r="N52" i="4"/>
  <c r="L52" i="4"/>
  <c r="T51" i="4"/>
  <c r="R51" i="4"/>
  <c r="P51" i="4"/>
  <c r="N51" i="4"/>
  <c r="L51" i="4"/>
  <c r="T50" i="4"/>
  <c r="R50" i="4"/>
  <c r="P50" i="4"/>
  <c r="N50" i="4"/>
  <c r="L50" i="4"/>
  <c r="T49" i="4"/>
  <c r="R49" i="4"/>
  <c r="P49" i="4"/>
  <c r="N49" i="4"/>
  <c r="L49" i="4"/>
  <c r="T48" i="4"/>
  <c r="R48" i="4"/>
  <c r="P48" i="4"/>
  <c r="N48" i="4"/>
  <c r="L48" i="4"/>
  <c r="T47" i="4"/>
  <c r="R47" i="4"/>
  <c r="P47" i="4"/>
  <c r="N47" i="4"/>
  <c r="L47" i="4"/>
  <c r="T46" i="4"/>
  <c r="R46" i="4"/>
  <c r="P46" i="4"/>
  <c r="N46" i="4"/>
  <c r="L46" i="4"/>
  <c r="T45" i="4"/>
  <c r="R45" i="4"/>
  <c r="P45" i="4"/>
  <c r="N45" i="4"/>
  <c r="L45" i="4"/>
  <c r="T44" i="4"/>
  <c r="R44" i="4"/>
  <c r="P44" i="4"/>
  <c r="N44" i="4"/>
  <c r="L44" i="4"/>
  <c r="T43" i="4"/>
  <c r="R43" i="4"/>
  <c r="P43" i="4"/>
  <c r="N43" i="4"/>
  <c r="L43" i="4"/>
  <c r="T42" i="4"/>
  <c r="R42" i="4"/>
  <c r="P42" i="4"/>
  <c r="N42" i="4"/>
  <c r="L42" i="4"/>
  <c r="T41" i="4"/>
  <c r="R41" i="4"/>
  <c r="P41" i="4"/>
  <c r="N41" i="4"/>
  <c r="L41" i="4"/>
  <c r="T40" i="4"/>
  <c r="R40" i="4"/>
  <c r="P40" i="4"/>
  <c r="N40" i="4"/>
  <c r="L40" i="4"/>
  <c r="T39" i="4"/>
  <c r="R39" i="4"/>
  <c r="P39" i="4"/>
  <c r="N39" i="4"/>
  <c r="L39" i="4"/>
  <c r="T38" i="4"/>
  <c r="R38" i="4"/>
  <c r="P38" i="4"/>
  <c r="N38" i="4"/>
  <c r="L38" i="4"/>
  <c r="T37" i="4"/>
  <c r="R37" i="4"/>
  <c r="P37" i="4"/>
  <c r="N37" i="4"/>
  <c r="L37" i="4"/>
  <c r="T36" i="4"/>
  <c r="R36" i="4"/>
  <c r="P36" i="4"/>
  <c r="N36" i="4"/>
  <c r="L36" i="4"/>
  <c r="T35" i="4"/>
  <c r="R35" i="4"/>
  <c r="P35" i="4"/>
  <c r="N35" i="4"/>
  <c r="L35" i="4"/>
  <c r="T34" i="4"/>
  <c r="R34" i="4"/>
  <c r="P34" i="4"/>
  <c r="N34" i="4"/>
  <c r="L34" i="4"/>
  <c r="T33" i="4"/>
  <c r="R33" i="4"/>
  <c r="P33" i="4"/>
  <c r="N33" i="4"/>
  <c r="L33" i="4"/>
  <c r="T32" i="4"/>
  <c r="R32" i="4"/>
  <c r="P32" i="4"/>
  <c r="N32" i="4"/>
  <c r="L32" i="4"/>
  <c r="T31" i="4"/>
  <c r="R31" i="4"/>
  <c r="P31" i="4"/>
  <c r="N31" i="4"/>
  <c r="L31" i="4"/>
  <c r="T30" i="4"/>
  <c r="R30" i="4"/>
  <c r="P30" i="4"/>
  <c r="N30" i="4"/>
  <c r="L30" i="4"/>
  <c r="T29" i="4"/>
  <c r="R29" i="4"/>
  <c r="P29" i="4"/>
  <c r="N29" i="4"/>
  <c r="L29" i="4"/>
  <c r="T28" i="4"/>
  <c r="R28" i="4"/>
  <c r="P28" i="4"/>
  <c r="N28" i="4"/>
  <c r="L28" i="4"/>
  <c r="T27" i="4"/>
  <c r="R27" i="4"/>
  <c r="P27" i="4"/>
  <c r="N27" i="4"/>
  <c r="L27" i="4"/>
  <c r="T26" i="4"/>
  <c r="R26" i="4"/>
  <c r="P26" i="4"/>
  <c r="N26" i="4"/>
  <c r="L26" i="4"/>
  <c r="T25" i="4"/>
  <c r="R25" i="4"/>
  <c r="P25" i="4"/>
  <c r="N25" i="4"/>
  <c r="L25" i="4"/>
  <c r="T24" i="4"/>
  <c r="R24" i="4"/>
  <c r="P24" i="4"/>
  <c r="N24" i="4"/>
  <c r="L24" i="4"/>
  <c r="T23" i="4"/>
  <c r="R23" i="4"/>
  <c r="P23" i="4"/>
  <c r="N23" i="4"/>
  <c r="L23" i="4"/>
  <c r="T22" i="4"/>
  <c r="R22" i="4"/>
  <c r="P22" i="4"/>
  <c r="N22" i="4"/>
  <c r="L22" i="4"/>
  <c r="T21" i="4"/>
  <c r="R21" i="4"/>
  <c r="P21" i="4"/>
  <c r="N21" i="4"/>
  <c r="L21" i="4"/>
  <c r="T20" i="4"/>
  <c r="R20" i="4"/>
  <c r="P20" i="4"/>
  <c r="N20" i="4"/>
  <c r="L20" i="4"/>
  <c r="T19" i="4"/>
  <c r="R19" i="4"/>
  <c r="P19" i="4"/>
  <c r="N19" i="4"/>
  <c r="L19" i="4"/>
  <c r="T18" i="4"/>
  <c r="R18" i="4"/>
  <c r="P18" i="4"/>
  <c r="N18" i="4"/>
  <c r="L18" i="4"/>
  <c r="T17" i="4"/>
  <c r="R17" i="4"/>
  <c r="P17" i="4"/>
  <c r="N17" i="4"/>
  <c r="L17" i="4"/>
  <c r="T16" i="4"/>
  <c r="R16" i="4"/>
  <c r="P16" i="4"/>
  <c r="N16" i="4"/>
  <c r="L16" i="4"/>
  <c r="T15" i="4"/>
  <c r="R15" i="4"/>
  <c r="P15" i="4"/>
  <c r="N15" i="4"/>
  <c r="L15" i="4"/>
  <c r="T14" i="4"/>
  <c r="R14" i="4"/>
  <c r="P14" i="4"/>
  <c r="N14" i="4"/>
  <c r="L14" i="4"/>
  <c r="T13" i="4"/>
  <c r="R13" i="4"/>
  <c r="P13" i="4"/>
  <c r="N13" i="4"/>
  <c r="L13" i="4"/>
  <c r="T12" i="4"/>
  <c r="R12" i="4"/>
  <c r="P12" i="4"/>
  <c r="N12" i="4"/>
  <c r="L12" i="4"/>
  <c r="T11" i="4"/>
  <c r="R11" i="4"/>
  <c r="P11" i="4"/>
  <c r="N11" i="4"/>
  <c r="L11" i="4"/>
  <c r="T10" i="4"/>
  <c r="R10" i="4"/>
  <c r="P10" i="4"/>
  <c r="N10" i="4"/>
  <c r="L10" i="4"/>
  <c r="T9" i="4"/>
  <c r="R9" i="4"/>
  <c r="P9" i="4"/>
  <c r="N9" i="4"/>
  <c r="L9" i="4"/>
  <c r="T8" i="4"/>
  <c r="R8" i="4"/>
  <c r="P8" i="4"/>
  <c r="N8" i="4"/>
  <c r="L8" i="4"/>
  <c r="T7" i="4"/>
  <c r="R7" i="4"/>
  <c r="P7" i="4"/>
  <c r="N7" i="4"/>
  <c r="L7" i="4"/>
  <c r="T6" i="4"/>
  <c r="R6" i="4"/>
  <c r="P6" i="4"/>
  <c r="N6" i="4"/>
  <c r="L6" i="4"/>
  <c r="T5" i="4"/>
  <c r="R5" i="4"/>
  <c r="P5" i="4"/>
  <c r="N5" i="4"/>
  <c r="L5" i="4"/>
  <c r="J205" i="4"/>
  <c r="H205" i="4"/>
  <c r="F205" i="4"/>
  <c r="D205" i="4"/>
  <c r="B205" i="4"/>
  <c r="J204" i="4"/>
  <c r="H204" i="4"/>
  <c r="F204" i="4"/>
  <c r="D204" i="4"/>
  <c r="B204" i="4"/>
  <c r="J203" i="4"/>
  <c r="H203" i="4"/>
  <c r="F203" i="4"/>
  <c r="D203" i="4"/>
  <c r="B203" i="4"/>
  <c r="J202" i="4"/>
  <c r="H202" i="4"/>
  <c r="F202" i="4"/>
  <c r="D202" i="4"/>
  <c r="B202" i="4"/>
  <c r="J201" i="4"/>
  <c r="H201" i="4"/>
  <c r="F201" i="4"/>
  <c r="D201" i="4"/>
  <c r="B201" i="4"/>
  <c r="J200" i="4"/>
  <c r="H200" i="4"/>
  <c r="F200" i="4"/>
  <c r="D200" i="4"/>
  <c r="B200" i="4"/>
  <c r="J199" i="4"/>
  <c r="H199" i="4"/>
  <c r="F199" i="4"/>
  <c r="D199" i="4"/>
  <c r="B199" i="4"/>
  <c r="J198" i="4"/>
  <c r="H198" i="4"/>
  <c r="F198" i="4"/>
  <c r="D198" i="4"/>
  <c r="B198" i="4"/>
  <c r="J197" i="4"/>
  <c r="H197" i="4"/>
  <c r="F197" i="4"/>
  <c r="D197" i="4"/>
  <c r="B197" i="4"/>
  <c r="J196" i="4"/>
  <c r="H196" i="4"/>
  <c r="F196" i="4"/>
  <c r="D196" i="4"/>
  <c r="B196" i="4"/>
  <c r="J195" i="4"/>
  <c r="H195" i="4"/>
  <c r="F195" i="4"/>
  <c r="D195" i="4"/>
  <c r="B195" i="4"/>
  <c r="J194" i="4"/>
  <c r="H194" i="4"/>
  <c r="F194" i="4"/>
  <c r="D194" i="4"/>
  <c r="B194" i="4"/>
  <c r="J193" i="4"/>
  <c r="H193" i="4"/>
  <c r="F193" i="4"/>
  <c r="D193" i="4"/>
  <c r="B193" i="4"/>
  <c r="J192" i="4"/>
  <c r="H192" i="4"/>
  <c r="F192" i="4"/>
  <c r="D192" i="4"/>
  <c r="B192" i="4"/>
  <c r="J191" i="4"/>
  <c r="H191" i="4"/>
  <c r="F191" i="4"/>
  <c r="D191" i="4"/>
  <c r="B191" i="4"/>
  <c r="J190" i="4"/>
  <c r="H190" i="4"/>
  <c r="F190" i="4"/>
  <c r="D190" i="4"/>
  <c r="B190" i="4"/>
  <c r="J189" i="4"/>
  <c r="H189" i="4"/>
  <c r="F189" i="4"/>
  <c r="D189" i="4"/>
  <c r="B189" i="4"/>
  <c r="J188" i="4"/>
  <c r="H188" i="4"/>
  <c r="F188" i="4"/>
  <c r="D188" i="4"/>
  <c r="B188" i="4"/>
  <c r="J187" i="4"/>
  <c r="H187" i="4"/>
  <c r="F187" i="4"/>
  <c r="D187" i="4"/>
  <c r="B187" i="4"/>
  <c r="J186" i="4"/>
  <c r="H186" i="4"/>
  <c r="F186" i="4"/>
  <c r="D186" i="4"/>
  <c r="B186" i="4"/>
  <c r="J185" i="4"/>
  <c r="H185" i="4"/>
  <c r="F185" i="4"/>
  <c r="D185" i="4"/>
  <c r="B185" i="4"/>
  <c r="J184" i="4"/>
  <c r="H184" i="4"/>
  <c r="F184" i="4"/>
  <c r="D184" i="4"/>
  <c r="B184" i="4"/>
  <c r="J183" i="4"/>
  <c r="H183" i="4"/>
  <c r="F183" i="4"/>
  <c r="D183" i="4"/>
  <c r="B183" i="4"/>
  <c r="J182" i="4"/>
  <c r="H182" i="4"/>
  <c r="F182" i="4"/>
  <c r="D182" i="4"/>
  <c r="B182" i="4"/>
  <c r="J181" i="4"/>
  <c r="H181" i="4"/>
  <c r="F181" i="4"/>
  <c r="D181" i="4"/>
  <c r="B181" i="4"/>
  <c r="J180" i="4"/>
  <c r="H180" i="4"/>
  <c r="F180" i="4"/>
  <c r="D180" i="4"/>
  <c r="B180" i="4"/>
  <c r="J179" i="4"/>
  <c r="H179" i="4"/>
  <c r="F179" i="4"/>
  <c r="D179" i="4"/>
  <c r="B179" i="4"/>
  <c r="J178" i="4"/>
  <c r="H178" i="4"/>
  <c r="F178" i="4"/>
  <c r="D178" i="4"/>
  <c r="B178" i="4"/>
  <c r="J177" i="4"/>
  <c r="H177" i="4"/>
  <c r="F177" i="4"/>
  <c r="D177" i="4"/>
  <c r="B177" i="4"/>
  <c r="J176" i="4"/>
  <c r="H176" i="4"/>
  <c r="F176" i="4"/>
  <c r="D176" i="4"/>
  <c r="B176" i="4"/>
  <c r="J175" i="4"/>
  <c r="H175" i="4"/>
  <c r="F175" i="4"/>
  <c r="D175" i="4"/>
  <c r="B175" i="4"/>
  <c r="J174" i="4"/>
  <c r="H174" i="4"/>
  <c r="F174" i="4"/>
  <c r="D174" i="4"/>
  <c r="B174" i="4"/>
  <c r="J173" i="4"/>
  <c r="H173" i="4"/>
  <c r="F173" i="4"/>
  <c r="D173" i="4"/>
  <c r="B173" i="4"/>
  <c r="J172" i="4"/>
  <c r="H172" i="4"/>
  <c r="F172" i="4"/>
  <c r="D172" i="4"/>
  <c r="B172" i="4"/>
  <c r="J171" i="4"/>
  <c r="H171" i="4"/>
  <c r="F171" i="4"/>
  <c r="D171" i="4"/>
  <c r="B171" i="4"/>
  <c r="J170" i="4"/>
  <c r="H170" i="4"/>
  <c r="F170" i="4"/>
  <c r="D170" i="4"/>
  <c r="B170" i="4"/>
  <c r="J169" i="4"/>
  <c r="H169" i="4"/>
  <c r="F169" i="4"/>
  <c r="D169" i="4"/>
  <c r="B169" i="4"/>
  <c r="J168" i="4"/>
  <c r="H168" i="4"/>
  <c r="F168" i="4"/>
  <c r="D168" i="4"/>
  <c r="B168" i="4"/>
  <c r="J167" i="4"/>
  <c r="H167" i="4"/>
  <c r="F167" i="4"/>
  <c r="D167" i="4"/>
  <c r="B167" i="4"/>
  <c r="J166" i="4"/>
  <c r="H166" i="4"/>
  <c r="F166" i="4"/>
  <c r="D166" i="4"/>
  <c r="B166" i="4"/>
  <c r="J165" i="4"/>
  <c r="H165" i="4"/>
  <c r="F165" i="4"/>
  <c r="D165" i="4"/>
  <c r="B165" i="4"/>
  <c r="J164" i="4"/>
  <c r="H164" i="4"/>
  <c r="F164" i="4"/>
  <c r="D164" i="4"/>
  <c r="B164" i="4"/>
  <c r="J163" i="4"/>
  <c r="H163" i="4"/>
  <c r="F163" i="4"/>
  <c r="D163" i="4"/>
  <c r="B163" i="4"/>
  <c r="J162" i="4"/>
  <c r="H162" i="4"/>
  <c r="F162" i="4"/>
  <c r="D162" i="4"/>
  <c r="B162" i="4"/>
  <c r="J161" i="4"/>
  <c r="H161" i="4"/>
  <c r="F161" i="4"/>
  <c r="D161" i="4"/>
  <c r="B161" i="4"/>
  <c r="J160" i="4"/>
  <c r="H160" i="4"/>
  <c r="F160" i="4"/>
  <c r="D160" i="4"/>
  <c r="B160" i="4"/>
  <c r="J159" i="4"/>
  <c r="H159" i="4"/>
  <c r="F159" i="4"/>
  <c r="D159" i="4"/>
  <c r="B159" i="4"/>
  <c r="J158" i="4"/>
  <c r="H158" i="4"/>
  <c r="F158" i="4"/>
  <c r="D158" i="4"/>
  <c r="B158" i="4"/>
  <c r="J157" i="4"/>
  <c r="H157" i="4"/>
  <c r="F157" i="4"/>
  <c r="D157" i="4"/>
  <c r="B157" i="4"/>
  <c r="J156" i="4"/>
  <c r="H156" i="4"/>
  <c r="F156" i="4"/>
  <c r="D156" i="4"/>
  <c r="B156" i="4"/>
  <c r="J155" i="4"/>
  <c r="H155" i="4"/>
  <c r="F155" i="4"/>
  <c r="D155" i="4"/>
  <c r="B155" i="4"/>
  <c r="J154" i="4"/>
  <c r="H154" i="4"/>
  <c r="F154" i="4"/>
  <c r="D154" i="4"/>
  <c r="B154" i="4"/>
  <c r="J153" i="4"/>
  <c r="H153" i="4"/>
  <c r="F153" i="4"/>
  <c r="D153" i="4"/>
  <c r="B153" i="4"/>
  <c r="J152" i="4"/>
  <c r="H152" i="4"/>
  <c r="F152" i="4"/>
  <c r="D152" i="4"/>
  <c r="B152" i="4"/>
  <c r="J151" i="4"/>
  <c r="H151" i="4"/>
  <c r="F151" i="4"/>
  <c r="D151" i="4"/>
  <c r="B151" i="4"/>
  <c r="J150" i="4"/>
  <c r="H150" i="4"/>
  <c r="F150" i="4"/>
  <c r="D150" i="4"/>
  <c r="B150" i="4"/>
  <c r="J149" i="4"/>
  <c r="H149" i="4"/>
  <c r="F149" i="4"/>
  <c r="D149" i="4"/>
  <c r="B149" i="4"/>
  <c r="J148" i="4"/>
  <c r="H148" i="4"/>
  <c r="F148" i="4"/>
  <c r="D148" i="4"/>
  <c r="B148" i="4"/>
  <c r="J147" i="4"/>
  <c r="H147" i="4"/>
  <c r="F147" i="4"/>
  <c r="D147" i="4"/>
  <c r="B147" i="4"/>
  <c r="J146" i="4"/>
  <c r="H146" i="4"/>
  <c r="F146" i="4"/>
  <c r="D146" i="4"/>
  <c r="B146" i="4"/>
  <c r="J145" i="4"/>
  <c r="H145" i="4"/>
  <c r="F145" i="4"/>
  <c r="D145" i="4"/>
  <c r="B145" i="4"/>
  <c r="J144" i="4"/>
  <c r="H144" i="4"/>
  <c r="F144" i="4"/>
  <c r="D144" i="4"/>
  <c r="B144" i="4"/>
  <c r="J143" i="4"/>
  <c r="H143" i="4"/>
  <c r="F143" i="4"/>
  <c r="D143" i="4"/>
  <c r="B143" i="4"/>
  <c r="J142" i="4"/>
  <c r="H142" i="4"/>
  <c r="F142" i="4"/>
  <c r="D142" i="4"/>
  <c r="B142" i="4"/>
  <c r="J141" i="4"/>
  <c r="H141" i="4"/>
  <c r="F141" i="4"/>
  <c r="D141" i="4"/>
  <c r="B141" i="4"/>
  <c r="J140" i="4"/>
  <c r="H140" i="4"/>
  <c r="F140" i="4"/>
  <c r="D140" i="4"/>
  <c r="B140" i="4"/>
  <c r="J139" i="4"/>
  <c r="H139" i="4"/>
  <c r="F139" i="4"/>
  <c r="D139" i="4"/>
  <c r="B139" i="4"/>
  <c r="J138" i="4"/>
  <c r="H138" i="4"/>
  <c r="F138" i="4"/>
  <c r="D138" i="4"/>
  <c r="B138" i="4"/>
  <c r="J137" i="4"/>
  <c r="H137" i="4"/>
  <c r="F137" i="4"/>
  <c r="D137" i="4"/>
  <c r="B137" i="4"/>
  <c r="J136" i="4"/>
  <c r="H136" i="4"/>
  <c r="F136" i="4"/>
  <c r="D136" i="4"/>
  <c r="B136" i="4"/>
  <c r="J135" i="4"/>
  <c r="H135" i="4"/>
  <c r="F135" i="4"/>
  <c r="D135" i="4"/>
  <c r="B135" i="4"/>
  <c r="J134" i="4"/>
  <c r="H134" i="4"/>
  <c r="F134" i="4"/>
  <c r="D134" i="4"/>
  <c r="B134" i="4"/>
  <c r="J133" i="4"/>
  <c r="H133" i="4"/>
  <c r="F133" i="4"/>
  <c r="D133" i="4"/>
  <c r="B133" i="4"/>
  <c r="J132" i="4"/>
  <c r="H132" i="4"/>
  <c r="F132" i="4"/>
  <c r="D132" i="4"/>
  <c r="B132" i="4"/>
  <c r="J131" i="4"/>
  <c r="H131" i="4"/>
  <c r="F131" i="4"/>
  <c r="D131" i="4"/>
  <c r="B131" i="4"/>
  <c r="J130" i="4"/>
  <c r="H130" i="4"/>
  <c r="F130" i="4"/>
  <c r="D130" i="4"/>
  <c r="B130" i="4"/>
  <c r="J129" i="4"/>
  <c r="H129" i="4"/>
  <c r="F129" i="4"/>
  <c r="D129" i="4"/>
  <c r="B129" i="4"/>
  <c r="J128" i="4"/>
  <c r="H128" i="4"/>
  <c r="F128" i="4"/>
  <c r="D128" i="4"/>
  <c r="B128" i="4"/>
  <c r="J127" i="4"/>
  <c r="H127" i="4"/>
  <c r="F127" i="4"/>
  <c r="D127" i="4"/>
  <c r="B127" i="4"/>
  <c r="J126" i="4"/>
  <c r="H126" i="4"/>
  <c r="F126" i="4"/>
  <c r="D126" i="4"/>
  <c r="B126" i="4"/>
  <c r="J125" i="4"/>
  <c r="H125" i="4"/>
  <c r="F125" i="4"/>
  <c r="D125" i="4"/>
  <c r="B125" i="4"/>
  <c r="J124" i="4"/>
  <c r="H124" i="4"/>
  <c r="F124" i="4"/>
  <c r="D124" i="4"/>
  <c r="B124" i="4"/>
  <c r="J123" i="4"/>
  <c r="H123" i="4"/>
  <c r="F123" i="4"/>
  <c r="D123" i="4"/>
  <c r="B123" i="4"/>
  <c r="J122" i="4"/>
  <c r="H122" i="4"/>
  <c r="F122" i="4"/>
  <c r="D122" i="4"/>
  <c r="B122" i="4"/>
  <c r="J121" i="4"/>
  <c r="H121" i="4"/>
  <c r="F121" i="4"/>
  <c r="D121" i="4"/>
  <c r="B121" i="4"/>
  <c r="J120" i="4"/>
  <c r="H120" i="4"/>
  <c r="F120" i="4"/>
  <c r="D120" i="4"/>
  <c r="B120" i="4"/>
  <c r="J119" i="4"/>
  <c r="H119" i="4"/>
  <c r="F119" i="4"/>
  <c r="D119" i="4"/>
  <c r="B119" i="4"/>
  <c r="J118" i="4"/>
  <c r="H118" i="4"/>
  <c r="F118" i="4"/>
  <c r="D118" i="4"/>
  <c r="B118" i="4"/>
  <c r="J117" i="4"/>
  <c r="H117" i="4"/>
  <c r="F117" i="4"/>
  <c r="D117" i="4"/>
  <c r="B117" i="4"/>
  <c r="J116" i="4"/>
  <c r="H116" i="4"/>
  <c r="F116" i="4"/>
  <c r="D116" i="4"/>
  <c r="B116" i="4"/>
  <c r="J115" i="4"/>
  <c r="H115" i="4"/>
  <c r="F115" i="4"/>
  <c r="D115" i="4"/>
  <c r="B115" i="4"/>
  <c r="J114" i="4"/>
  <c r="H114" i="4"/>
  <c r="F114" i="4"/>
  <c r="D114" i="4"/>
  <c r="B114" i="4"/>
  <c r="J113" i="4"/>
  <c r="H113" i="4"/>
  <c r="F113" i="4"/>
  <c r="D113" i="4"/>
  <c r="B113" i="4"/>
  <c r="J112" i="4"/>
  <c r="H112" i="4"/>
  <c r="F112" i="4"/>
  <c r="D112" i="4"/>
  <c r="B112" i="4"/>
  <c r="J111" i="4"/>
  <c r="H111" i="4"/>
  <c r="F111" i="4"/>
  <c r="D111" i="4"/>
  <c r="B111" i="4"/>
  <c r="J110" i="4"/>
  <c r="H110" i="4"/>
  <c r="F110" i="4"/>
  <c r="D110" i="4"/>
  <c r="B110" i="4"/>
  <c r="J109" i="4"/>
  <c r="H109" i="4"/>
  <c r="F109" i="4"/>
  <c r="D109" i="4"/>
  <c r="B109" i="4"/>
  <c r="J108" i="4"/>
  <c r="H108" i="4"/>
  <c r="F108" i="4"/>
  <c r="D108" i="4"/>
  <c r="B108" i="4"/>
  <c r="J107" i="4"/>
  <c r="H107" i="4"/>
  <c r="F107" i="4"/>
  <c r="D107" i="4"/>
  <c r="B107" i="4"/>
  <c r="J106" i="4"/>
  <c r="H106" i="4"/>
  <c r="F106" i="4"/>
  <c r="D106" i="4"/>
  <c r="B106" i="4"/>
  <c r="J105" i="4"/>
  <c r="H105" i="4"/>
  <c r="F105" i="4"/>
  <c r="D105" i="4"/>
  <c r="B105" i="4"/>
  <c r="J104" i="4"/>
  <c r="H104" i="4"/>
  <c r="F104" i="4"/>
  <c r="D104" i="4"/>
  <c r="B104" i="4"/>
  <c r="J103" i="4"/>
  <c r="H103" i="4"/>
  <c r="F103" i="4"/>
  <c r="D103" i="4"/>
  <c r="B103" i="4"/>
  <c r="J102" i="4"/>
  <c r="H102" i="4"/>
  <c r="F102" i="4"/>
  <c r="D102" i="4"/>
  <c r="B102" i="4"/>
  <c r="J101" i="4"/>
  <c r="H101" i="4"/>
  <c r="F101" i="4"/>
  <c r="D101" i="4"/>
  <c r="B101" i="4"/>
  <c r="J100" i="4"/>
  <c r="H100" i="4"/>
  <c r="F100" i="4"/>
  <c r="D100" i="4"/>
  <c r="B100" i="4"/>
  <c r="J99" i="4"/>
  <c r="H99" i="4"/>
  <c r="F99" i="4"/>
  <c r="D99" i="4"/>
  <c r="B99" i="4"/>
  <c r="J98" i="4"/>
  <c r="H98" i="4"/>
  <c r="F98" i="4"/>
  <c r="D98" i="4"/>
  <c r="B98" i="4"/>
  <c r="J97" i="4"/>
  <c r="H97" i="4"/>
  <c r="F97" i="4"/>
  <c r="D97" i="4"/>
  <c r="B97" i="4"/>
  <c r="J96" i="4"/>
  <c r="H96" i="4"/>
  <c r="F96" i="4"/>
  <c r="D96" i="4"/>
  <c r="B96" i="4"/>
  <c r="J95" i="4"/>
  <c r="H95" i="4"/>
  <c r="F95" i="4"/>
  <c r="D95" i="4"/>
  <c r="B95" i="4"/>
  <c r="J94" i="4"/>
  <c r="H94" i="4"/>
  <c r="F94" i="4"/>
  <c r="D94" i="4"/>
  <c r="B94" i="4"/>
  <c r="J93" i="4"/>
  <c r="H93" i="4"/>
  <c r="F93" i="4"/>
  <c r="D93" i="4"/>
  <c r="B93" i="4"/>
  <c r="J92" i="4"/>
  <c r="H92" i="4"/>
  <c r="F92" i="4"/>
  <c r="D92" i="4"/>
  <c r="B92" i="4"/>
  <c r="J91" i="4"/>
  <c r="H91" i="4"/>
  <c r="F91" i="4"/>
  <c r="D91" i="4"/>
  <c r="B91" i="4"/>
  <c r="J90" i="4"/>
  <c r="H90" i="4"/>
  <c r="F90" i="4"/>
  <c r="D90" i="4"/>
  <c r="B90" i="4"/>
  <c r="J89" i="4"/>
  <c r="H89" i="4"/>
  <c r="F89" i="4"/>
  <c r="D89" i="4"/>
  <c r="B89" i="4"/>
  <c r="J88" i="4"/>
  <c r="H88" i="4"/>
  <c r="F88" i="4"/>
  <c r="D88" i="4"/>
  <c r="B88" i="4"/>
  <c r="J87" i="4"/>
  <c r="H87" i="4"/>
  <c r="F87" i="4"/>
  <c r="D87" i="4"/>
  <c r="B87" i="4"/>
  <c r="J86" i="4"/>
  <c r="H86" i="4"/>
  <c r="F86" i="4"/>
  <c r="D86" i="4"/>
  <c r="B86" i="4"/>
  <c r="J85" i="4"/>
  <c r="H85" i="4"/>
  <c r="F85" i="4"/>
  <c r="D85" i="4"/>
  <c r="B85" i="4"/>
  <c r="J84" i="4"/>
  <c r="H84" i="4"/>
  <c r="F84" i="4"/>
  <c r="D84" i="4"/>
  <c r="B84" i="4"/>
  <c r="J83" i="4"/>
  <c r="H83" i="4"/>
  <c r="F83" i="4"/>
  <c r="D83" i="4"/>
  <c r="B83" i="4"/>
  <c r="J82" i="4"/>
  <c r="H82" i="4"/>
  <c r="F82" i="4"/>
  <c r="D82" i="4"/>
  <c r="B82" i="4"/>
  <c r="J81" i="4"/>
  <c r="H81" i="4"/>
  <c r="F81" i="4"/>
  <c r="D81" i="4"/>
  <c r="B81" i="4"/>
  <c r="J80" i="4"/>
  <c r="H80" i="4"/>
  <c r="F80" i="4"/>
  <c r="D80" i="4"/>
  <c r="B80" i="4"/>
  <c r="J79" i="4"/>
  <c r="H79" i="4"/>
  <c r="F79" i="4"/>
  <c r="D79" i="4"/>
  <c r="B79" i="4"/>
  <c r="J78" i="4"/>
  <c r="H78" i="4"/>
  <c r="F78" i="4"/>
  <c r="D78" i="4"/>
  <c r="B78" i="4"/>
  <c r="J77" i="4"/>
  <c r="H77" i="4"/>
  <c r="F77" i="4"/>
  <c r="D77" i="4"/>
  <c r="B77" i="4"/>
  <c r="J76" i="4"/>
  <c r="H76" i="4"/>
  <c r="F76" i="4"/>
  <c r="D76" i="4"/>
  <c r="B76" i="4"/>
  <c r="J75" i="4"/>
  <c r="H75" i="4"/>
  <c r="F75" i="4"/>
  <c r="D75" i="4"/>
  <c r="B75" i="4"/>
  <c r="J74" i="4"/>
  <c r="H74" i="4"/>
  <c r="F74" i="4"/>
  <c r="D74" i="4"/>
  <c r="B74" i="4"/>
  <c r="J73" i="4"/>
  <c r="H73" i="4"/>
  <c r="F73" i="4"/>
  <c r="D73" i="4"/>
  <c r="B73" i="4"/>
  <c r="J72" i="4"/>
  <c r="H72" i="4"/>
  <c r="F72" i="4"/>
  <c r="D72" i="4"/>
  <c r="B72" i="4"/>
  <c r="J71" i="4"/>
  <c r="H71" i="4"/>
  <c r="F71" i="4"/>
  <c r="D71" i="4"/>
  <c r="B71" i="4"/>
  <c r="J70" i="4"/>
  <c r="H70" i="4"/>
  <c r="F70" i="4"/>
  <c r="D70" i="4"/>
  <c r="B70" i="4"/>
  <c r="J69" i="4"/>
  <c r="H69" i="4"/>
  <c r="F69" i="4"/>
  <c r="D69" i="4"/>
  <c r="B69" i="4"/>
  <c r="J68" i="4"/>
  <c r="H68" i="4"/>
  <c r="F68" i="4"/>
  <c r="D68" i="4"/>
  <c r="B68" i="4"/>
  <c r="J67" i="4"/>
  <c r="H67" i="4"/>
  <c r="F67" i="4"/>
  <c r="D67" i="4"/>
  <c r="B67" i="4"/>
  <c r="J66" i="4"/>
  <c r="H66" i="4"/>
  <c r="F66" i="4"/>
  <c r="D66" i="4"/>
  <c r="B66" i="4"/>
  <c r="J65" i="4"/>
  <c r="H65" i="4"/>
  <c r="F65" i="4"/>
  <c r="D65" i="4"/>
  <c r="B65" i="4"/>
  <c r="J64" i="4"/>
  <c r="H64" i="4"/>
  <c r="F64" i="4"/>
  <c r="D64" i="4"/>
  <c r="B64" i="4"/>
  <c r="J63" i="4"/>
  <c r="H63" i="4"/>
  <c r="F63" i="4"/>
  <c r="D63" i="4"/>
  <c r="B63" i="4"/>
  <c r="J62" i="4"/>
  <c r="H62" i="4"/>
  <c r="F62" i="4"/>
  <c r="D62" i="4"/>
  <c r="B62" i="4"/>
  <c r="J61" i="4"/>
  <c r="H61" i="4"/>
  <c r="F61" i="4"/>
  <c r="D61" i="4"/>
  <c r="B61" i="4"/>
  <c r="J60" i="4"/>
  <c r="H60" i="4"/>
  <c r="F60" i="4"/>
  <c r="D60" i="4"/>
  <c r="B60" i="4"/>
  <c r="J59" i="4"/>
  <c r="H59" i="4"/>
  <c r="F59" i="4"/>
  <c r="D59" i="4"/>
  <c r="B59" i="4"/>
  <c r="J58" i="4"/>
  <c r="H58" i="4"/>
  <c r="F58" i="4"/>
  <c r="D58" i="4"/>
  <c r="B58" i="4"/>
  <c r="J57" i="4"/>
  <c r="H57" i="4"/>
  <c r="F57" i="4"/>
  <c r="D57" i="4"/>
  <c r="B57" i="4"/>
  <c r="J56" i="4"/>
  <c r="H56" i="4"/>
  <c r="F56" i="4"/>
  <c r="D56" i="4"/>
  <c r="B56" i="4"/>
  <c r="J55" i="4"/>
  <c r="H55" i="4"/>
  <c r="F55" i="4"/>
  <c r="D55" i="4"/>
  <c r="B55" i="4"/>
  <c r="J54" i="4"/>
  <c r="H54" i="4"/>
  <c r="F54" i="4"/>
  <c r="D54" i="4"/>
  <c r="B54" i="4"/>
  <c r="J53" i="4"/>
  <c r="H53" i="4"/>
  <c r="F53" i="4"/>
  <c r="D53" i="4"/>
  <c r="B53" i="4"/>
  <c r="J52" i="4"/>
  <c r="H52" i="4"/>
  <c r="F52" i="4"/>
  <c r="D52" i="4"/>
  <c r="B52" i="4"/>
  <c r="J51" i="4"/>
  <c r="H51" i="4"/>
  <c r="F51" i="4"/>
  <c r="D51" i="4"/>
  <c r="B51" i="4"/>
  <c r="J50" i="4"/>
  <c r="H50" i="4"/>
  <c r="F50" i="4"/>
  <c r="D50" i="4"/>
  <c r="B50" i="4"/>
  <c r="J49" i="4"/>
  <c r="H49" i="4"/>
  <c r="F49" i="4"/>
  <c r="D49" i="4"/>
  <c r="B49" i="4"/>
  <c r="J48" i="4"/>
  <c r="H48" i="4"/>
  <c r="F48" i="4"/>
  <c r="D48" i="4"/>
  <c r="B48" i="4"/>
  <c r="J47" i="4"/>
  <c r="H47" i="4"/>
  <c r="F47" i="4"/>
  <c r="D47" i="4"/>
  <c r="B47" i="4"/>
  <c r="J46" i="4"/>
  <c r="H46" i="4"/>
  <c r="F46" i="4"/>
  <c r="D46" i="4"/>
  <c r="B46" i="4"/>
  <c r="J45" i="4"/>
  <c r="H45" i="4"/>
  <c r="F45" i="4"/>
  <c r="D45" i="4"/>
  <c r="B45" i="4"/>
  <c r="J44" i="4"/>
  <c r="H44" i="4"/>
  <c r="F44" i="4"/>
  <c r="D44" i="4"/>
  <c r="B44" i="4"/>
  <c r="J43" i="4"/>
  <c r="H43" i="4"/>
  <c r="F43" i="4"/>
  <c r="D43" i="4"/>
  <c r="B43" i="4"/>
  <c r="J42" i="4"/>
  <c r="H42" i="4"/>
  <c r="F42" i="4"/>
  <c r="D42" i="4"/>
  <c r="B42" i="4"/>
  <c r="J41" i="4"/>
  <c r="H41" i="4"/>
  <c r="F41" i="4"/>
  <c r="D41" i="4"/>
  <c r="B41" i="4"/>
  <c r="J40" i="4"/>
  <c r="H40" i="4"/>
  <c r="F40" i="4"/>
  <c r="D40" i="4"/>
  <c r="B40" i="4"/>
  <c r="J39" i="4"/>
  <c r="H39" i="4"/>
  <c r="F39" i="4"/>
  <c r="D39" i="4"/>
  <c r="B39" i="4"/>
  <c r="J38" i="4"/>
  <c r="H38" i="4"/>
  <c r="F38" i="4"/>
  <c r="D38" i="4"/>
  <c r="B38" i="4"/>
  <c r="J37" i="4"/>
  <c r="H37" i="4"/>
  <c r="F37" i="4"/>
  <c r="D37" i="4"/>
  <c r="B37" i="4"/>
  <c r="J36" i="4"/>
  <c r="H36" i="4"/>
  <c r="F36" i="4"/>
  <c r="D36" i="4"/>
  <c r="B36" i="4"/>
  <c r="J35" i="4"/>
  <c r="H35" i="4"/>
  <c r="F35" i="4"/>
  <c r="D35" i="4"/>
  <c r="B35" i="4"/>
  <c r="J34" i="4"/>
  <c r="H34" i="4"/>
  <c r="F34" i="4"/>
  <c r="D34" i="4"/>
  <c r="B34" i="4"/>
  <c r="J33" i="4"/>
  <c r="H33" i="4"/>
  <c r="F33" i="4"/>
  <c r="D33" i="4"/>
  <c r="B33" i="4"/>
  <c r="J32" i="4"/>
  <c r="H32" i="4"/>
  <c r="F32" i="4"/>
  <c r="D32" i="4"/>
  <c r="B32" i="4"/>
  <c r="J31" i="4"/>
  <c r="H31" i="4"/>
  <c r="F31" i="4"/>
  <c r="D31" i="4"/>
  <c r="B31" i="4"/>
  <c r="J30" i="4"/>
  <c r="H30" i="4"/>
  <c r="F30" i="4"/>
  <c r="D30" i="4"/>
  <c r="B30" i="4"/>
  <c r="J29" i="4"/>
  <c r="H29" i="4"/>
  <c r="F29" i="4"/>
  <c r="D29" i="4"/>
  <c r="B29" i="4"/>
  <c r="J28" i="4"/>
  <c r="H28" i="4"/>
  <c r="F28" i="4"/>
  <c r="D28" i="4"/>
  <c r="B28" i="4"/>
  <c r="J27" i="4"/>
  <c r="H27" i="4"/>
  <c r="F27" i="4"/>
  <c r="D27" i="4"/>
  <c r="B27" i="4"/>
  <c r="J26" i="4"/>
  <c r="H26" i="4"/>
  <c r="F26" i="4"/>
  <c r="D26" i="4"/>
  <c r="B26" i="4"/>
  <c r="J25" i="4"/>
  <c r="H25" i="4"/>
  <c r="F25" i="4"/>
  <c r="D25" i="4"/>
  <c r="B25" i="4"/>
  <c r="J24" i="4"/>
  <c r="H24" i="4"/>
  <c r="F24" i="4"/>
  <c r="D24" i="4"/>
  <c r="B24" i="4"/>
  <c r="J23" i="4"/>
  <c r="H23" i="4"/>
  <c r="F23" i="4"/>
  <c r="D23" i="4"/>
  <c r="B23" i="4"/>
  <c r="J22" i="4"/>
  <c r="H22" i="4"/>
  <c r="F22" i="4"/>
  <c r="D22" i="4"/>
  <c r="B22" i="4"/>
  <c r="J21" i="4"/>
  <c r="H21" i="4"/>
  <c r="F21" i="4"/>
  <c r="D21" i="4"/>
  <c r="B21" i="4"/>
  <c r="J20" i="4"/>
  <c r="H20" i="4"/>
  <c r="F20" i="4"/>
  <c r="D20" i="4"/>
  <c r="B20" i="4"/>
  <c r="J19" i="4"/>
  <c r="H19" i="4"/>
  <c r="F19" i="4"/>
  <c r="D19" i="4"/>
  <c r="B19" i="4"/>
  <c r="J18" i="4"/>
  <c r="H18" i="4"/>
  <c r="F18" i="4"/>
  <c r="D18" i="4"/>
  <c r="B18" i="4"/>
  <c r="J17" i="4"/>
  <c r="H17" i="4"/>
  <c r="F17" i="4"/>
  <c r="D17" i="4"/>
  <c r="B17" i="4"/>
  <c r="J16" i="4"/>
  <c r="H16" i="4"/>
  <c r="F16" i="4"/>
  <c r="D16" i="4"/>
  <c r="B16" i="4"/>
  <c r="J15" i="4"/>
  <c r="H15" i="4"/>
  <c r="F15" i="4"/>
  <c r="F3" i="4" s="1"/>
  <c r="D15" i="4"/>
  <c r="B15" i="4"/>
  <c r="J14" i="4"/>
  <c r="H14" i="4"/>
  <c r="F14" i="4"/>
  <c r="D14" i="4"/>
  <c r="B14" i="4"/>
  <c r="J13" i="4"/>
  <c r="H13" i="4"/>
  <c r="F13" i="4"/>
  <c r="D13" i="4"/>
  <c r="B13" i="4"/>
  <c r="J12" i="4"/>
  <c r="H12" i="4"/>
  <c r="F12" i="4"/>
  <c r="D12" i="4"/>
  <c r="B12" i="4"/>
  <c r="J11" i="4"/>
  <c r="H11" i="4"/>
  <c r="F11" i="4"/>
  <c r="D11" i="4"/>
  <c r="B11" i="4"/>
  <c r="J10" i="4"/>
  <c r="H10" i="4"/>
  <c r="F10" i="4"/>
  <c r="D10" i="4"/>
  <c r="B10" i="4"/>
  <c r="J9" i="4"/>
  <c r="H9" i="4"/>
  <c r="F9" i="4"/>
  <c r="D9" i="4"/>
  <c r="B9" i="4"/>
  <c r="J8" i="4"/>
  <c r="H8" i="4"/>
  <c r="F8" i="4"/>
  <c r="D8" i="4"/>
  <c r="B8" i="4"/>
  <c r="J7" i="4"/>
  <c r="H7" i="4"/>
  <c r="F7" i="4"/>
  <c r="D7" i="4"/>
  <c r="B7" i="4"/>
  <c r="J6" i="4"/>
  <c r="H6" i="4"/>
  <c r="F6" i="4"/>
  <c r="D6" i="4"/>
  <c r="B6" i="4"/>
  <c r="J5" i="4"/>
  <c r="H5" i="4"/>
  <c r="F5" i="4"/>
  <c r="D5" i="4"/>
  <c r="B5" i="4"/>
  <c r="R204" i="8"/>
  <c r="R203" i="8"/>
  <c r="R202" i="8"/>
  <c r="R201" i="8"/>
  <c r="R200" i="8"/>
  <c r="R199" i="8"/>
  <c r="R198" i="8"/>
  <c r="R197" i="8"/>
  <c r="R196" i="8"/>
  <c r="R195" i="8"/>
  <c r="R194" i="8"/>
  <c r="R193" i="8"/>
  <c r="R192" i="8"/>
  <c r="R191" i="8"/>
  <c r="R190" i="8"/>
  <c r="R189" i="8"/>
  <c r="R188" i="8"/>
  <c r="R187" i="8"/>
  <c r="R186" i="8"/>
  <c r="R185" i="8"/>
  <c r="R184" i="8"/>
  <c r="R183" i="8"/>
  <c r="R182" i="8"/>
  <c r="R181" i="8"/>
  <c r="R180" i="8"/>
  <c r="R179" i="8"/>
  <c r="R178" i="8"/>
  <c r="R177" i="8"/>
  <c r="R176" i="8"/>
  <c r="R175" i="8"/>
  <c r="R174" i="8"/>
  <c r="R173" i="8"/>
  <c r="R172" i="8"/>
  <c r="R171" i="8"/>
  <c r="R170" i="8"/>
  <c r="R169" i="8"/>
  <c r="R168" i="8"/>
  <c r="R167" i="8"/>
  <c r="R166" i="8"/>
  <c r="R165" i="8"/>
  <c r="R164" i="8"/>
  <c r="R163" i="8"/>
  <c r="R162" i="8"/>
  <c r="R161" i="8"/>
  <c r="R160" i="8"/>
  <c r="R159" i="8"/>
  <c r="R158" i="8"/>
  <c r="R157" i="8"/>
  <c r="R156" i="8"/>
  <c r="R155" i="8"/>
  <c r="R154" i="8"/>
  <c r="R153" i="8"/>
  <c r="R152" i="8"/>
  <c r="R151" i="8"/>
  <c r="R150" i="8"/>
  <c r="R149" i="8"/>
  <c r="R148" i="8"/>
  <c r="R147" i="8"/>
  <c r="R146" i="8"/>
  <c r="R145" i="8"/>
  <c r="R144" i="8"/>
  <c r="R143" i="8"/>
  <c r="R142" i="8"/>
  <c r="R141" i="8"/>
  <c r="R140" i="8"/>
  <c r="R139" i="8"/>
  <c r="R138" i="8"/>
  <c r="R137" i="8"/>
  <c r="R136" i="8"/>
  <c r="R135" i="8"/>
  <c r="R134" i="8"/>
  <c r="R133" i="8"/>
  <c r="R132" i="8"/>
  <c r="R131" i="8"/>
  <c r="R130" i="8"/>
  <c r="R129" i="8"/>
  <c r="R128" i="8"/>
  <c r="R127" i="8"/>
  <c r="R126" i="8"/>
  <c r="R125" i="8"/>
  <c r="R124" i="8"/>
  <c r="R123" i="8"/>
  <c r="R122" i="8"/>
  <c r="R121" i="8"/>
  <c r="R120" i="8"/>
  <c r="R119" i="8"/>
  <c r="R118" i="8"/>
  <c r="R117" i="8"/>
  <c r="R116" i="8"/>
  <c r="R115" i="8"/>
  <c r="R114" i="8"/>
  <c r="R113" i="8"/>
  <c r="R112" i="8"/>
  <c r="R111" i="8"/>
  <c r="R110" i="8"/>
  <c r="R109" i="8"/>
  <c r="R108" i="8"/>
  <c r="R107" i="8"/>
  <c r="R106" i="8"/>
  <c r="R105" i="8"/>
  <c r="R104" i="8"/>
  <c r="R103" i="8"/>
  <c r="R102" i="8"/>
  <c r="R101" i="8"/>
  <c r="R100" i="8"/>
  <c r="R99" i="8"/>
  <c r="R98" i="8"/>
  <c r="R97" i="8"/>
  <c r="R96" i="8"/>
  <c r="R95" i="8"/>
  <c r="R94" i="8"/>
  <c r="R93" i="8"/>
  <c r="R92" i="8"/>
  <c r="R91" i="8"/>
  <c r="R90" i="8"/>
  <c r="R89" i="8"/>
  <c r="R88" i="8"/>
  <c r="R87" i="8"/>
  <c r="R86" i="8"/>
  <c r="R85" i="8"/>
  <c r="R84" i="8"/>
  <c r="R83" i="8"/>
  <c r="R82" i="8"/>
  <c r="R81" i="8"/>
  <c r="R80" i="8"/>
  <c r="R79" i="8"/>
  <c r="R78" i="8"/>
  <c r="R77" i="8"/>
  <c r="R76" i="8"/>
  <c r="R75" i="8"/>
  <c r="R74" i="8"/>
  <c r="R73" i="8"/>
  <c r="R72" i="8"/>
  <c r="R71" i="8"/>
  <c r="R70" i="8"/>
  <c r="R69" i="8"/>
  <c r="R68" i="8"/>
  <c r="R67" i="8"/>
  <c r="R66" i="8"/>
  <c r="R65" i="8"/>
  <c r="R64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R4" i="8"/>
  <c r="H3" i="4" l="1"/>
  <c r="K3" i="7"/>
  <c r="J3" i="4"/>
  <c r="P3" i="4"/>
  <c r="V3" i="7"/>
  <c r="H535" i="23"/>
  <c r="N198" i="18" s="1"/>
  <c r="R3" i="4"/>
  <c r="D3" i="4"/>
  <c r="T3" i="4"/>
  <c r="J3" i="7"/>
  <c r="N3" i="4"/>
  <c r="P7" i="22"/>
  <c r="R194" i="18" s="1"/>
  <c r="P103" i="22"/>
  <c r="P79" i="22"/>
  <c r="H103" i="20"/>
  <c r="J188" i="18" s="1"/>
  <c r="H55" i="20"/>
  <c r="J186" i="18" s="1"/>
  <c r="P7" i="20"/>
  <c r="R184" i="18" s="1"/>
  <c r="H7" i="22"/>
  <c r="J194" i="18" s="1"/>
  <c r="P31" i="22"/>
  <c r="R195" i="18" s="1"/>
  <c r="H103" i="22"/>
  <c r="J198" i="18" s="1"/>
  <c r="H31" i="20"/>
  <c r="J185" i="18" s="1"/>
  <c r="P103" i="20"/>
  <c r="R188" i="18" s="1"/>
  <c r="H55" i="22"/>
  <c r="J196" i="18" s="1"/>
  <c r="H79" i="20"/>
  <c r="J187" i="18" s="1"/>
  <c r="G3" i="16"/>
  <c r="K195" i="18" s="1"/>
  <c r="H7" i="20"/>
  <c r="J184" i="18" s="1"/>
  <c r="P31" i="20"/>
  <c r="R185" i="18" s="1"/>
  <c r="P79" i="20"/>
  <c r="R187" i="18" s="1"/>
  <c r="H439" i="23"/>
  <c r="O197" i="18" s="1"/>
  <c r="P55" i="20"/>
  <c r="R186" i="18" s="1"/>
  <c r="H31" i="22"/>
  <c r="J195" i="18" s="1"/>
  <c r="P55" i="22"/>
  <c r="R196" i="18" s="1"/>
  <c r="P151" i="23"/>
  <c r="U195" i="18" s="1"/>
  <c r="P247" i="23"/>
  <c r="T196" i="18" s="1"/>
  <c r="P343" i="23"/>
  <c r="S197" i="18" s="1"/>
  <c r="P439" i="23"/>
  <c r="W197" i="18" s="1"/>
  <c r="P535" i="23"/>
  <c r="V198" i="18" s="1"/>
  <c r="P55" i="23"/>
  <c r="V194" i="18" s="1"/>
  <c r="F194" i="18" s="1"/>
  <c r="H31" i="23"/>
  <c r="M194" i="18" s="1"/>
  <c r="H127" i="23"/>
  <c r="L195" i="18" s="1"/>
  <c r="H223" i="23"/>
  <c r="K196" i="18" s="1"/>
  <c r="H319" i="23"/>
  <c r="O196" i="18" s="1"/>
  <c r="H415" i="23"/>
  <c r="N197" i="18" s="1"/>
  <c r="H511" i="23"/>
  <c r="M198" i="18" s="1"/>
  <c r="P463" i="21"/>
  <c r="S188" i="18" s="1"/>
  <c r="P79" i="21"/>
  <c r="W184" i="18" s="1"/>
  <c r="P271" i="21"/>
  <c r="U186" i="18" s="1"/>
  <c r="H151" i="23"/>
  <c r="M195" i="18" s="1"/>
  <c r="P175" i="23"/>
  <c r="V195" i="18" s="1"/>
  <c r="P367" i="23"/>
  <c r="T197" i="18" s="1"/>
  <c r="P79" i="23"/>
  <c r="W194" i="18" s="1"/>
  <c r="H247" i="23"/>
  <c r="L196" i="18" s="1"/>
  <c r="P271" i="23"/>
  <c r="U196" i="18" s="1"/>
  <c r="H343" i="23"/>
  <c r="K197" i="18" s="1"/>
  <c r="H103" i="23"/>
  <c r="H295" i="23"/>
  <c r="N196" i="18" s="1"/>
  <c r="P415" i="23"/>
  <c r="V197" i="18" s="1"/>
  <c r="P511" i="23"/>
  <c r="U198" i="18" s="1"/>
  <c r="P223" i="23"/>
  <c r="S196" i="18" s="1"/>
  <c r="P7" i="23"/>
  <c r="T194" i="18" s="1"/>
  <c r="H79" i="23"/>
  <c r="O194" i="18" s="1"/>
  <c r="P103" i="23"/>
  <c r="H175" i="23"/>
  <c r="N195" i="18" s="1"/>
  <c r="P199" i="23"/>
  <c r="W195" i="18" s="1"/>
  <c r="H271" i="23"/>
  <c r="M196" i="18" s="1"/>
  <c r="P295" i="23"/>
  <c r="V196" i="18" s="1"/>
  <c r="H367" i="23"/>
  <c r="L197" i="18" s="1"/>
  <c r="P391" i="23"/>
  <c r="U197" i="18" s="1"/>
  <c r="H463" i="23"/>
  <c r="K198" i="18" s="1"/>
  <c r="C198" i="18" s="1"/>
  <c r="P487" i="23"/>
  <c r="T198" i="18" s="1"/>
  <c r="H559" i="23"/>
  <c r="O198" i="18" s="1"/>
  <c r="G198" i="18" s="1"/>
  <c r="H7" i="23"/>
  <c r="L194" i="18" s="1"/>
  <c r="P31" i="23"/>
  <c r="U194" i="18" s="1"/>
  <c r="P127" i="23"/>
  <c r="T195" i="18" s="1"/>
  <c r="H199" i="23"/>
  <c r="O195" i="18" s="1"/>
  <c r="P319" i="23"/>
  <c r="W196" i="18" s="1"/>
  <c r="H391" i="23"/>
  <c r="M197" i="18" s="1"/>
  <c r="H487" i="23"/>
  <c r="L198" i="18" s="1"/>
  <c r="D198" i="18" s="1"/>
  <c r="P103" i="21"/>
  <c r="S185" i="18" s="1"/>
  <c r="P295" i="21"/>
  <c r="V186" i="18" s="1"/>
  <c r="P487" i="21"/>
  <c r="T188" i="18" s="1"/>
  <c r="H7" i="21"/>
  <c r="L184" i="18" s="1"/>
  <c r="H247" i="21"/>
  <c r="L186" i="18" s="1"/>
  <c r="H439" i="21"/>
  <c r="O187" i="18" s="1"/>
  <c r="H487" i="21"/>
  <c r="L188" i="18" s="1"/>
  <c r="P31" i="21"/>
  <c r="U184" i="18" s="1"/>
  <c r="P223" i="21"/>
  <c r="S186" i="18" s="1"/>
  <c r="P7" i="21"/>
  <c r="T184" i="18" s="1"/>
  <c r="P199" i="21"/>
  <c r="W185" i="18" s="1"/>
  <c r="P391" i="21"/>
  <c r="U187" i="18" s="1"/>
  <c r="H55" i="21"/>
  <c r="N184" i="18" s="1"/>
  <c r="H295" i="21"/>
  <c r="N186" i="18" s="1"/>
  <c r="H343" i="21"/>
  <c r="K187" i="18" s="1"/>
  <c r="P415" i="21"/>
  <c r="V187" i="18" s="1"/>
  <c r="P175" i="21"/>
  <c r="V185" i="18" s="1"/>
  <c r="P367" i="21"/>
  <c r="T187" i="18" s="1"/>
  <c r="P559" i="21"/>
  <c r="W188" i="18" s="1"/>
  <c r="P55" i="21"/>
  <c r="V184" i="18" s="1"/>
  <c r="H103" i="21"/>
  <c r="K185" i="18" s="1"/>
  <c r="H151" i="21"/>
  <c r="M185" i="18" s="1"/>
  <c r="H391" i="21"/>
  <c r="M187" i="18" s="1"/>
  <c r="H535" i="21"/>
  <c r="N188" i="18" s="1"/>
  <c r="P151" i="21"/>
  <c r="U185" i="18" s="1"/>
  <c r="P343" i="21"/>
  <c r="S187" i="18" s="1"/>
  <c r="P535" i="21"/>
  <c r="V188" i="18" s="1"/>
  <c r="P247" i="21"/>
  <c r="T186" i="18" s="1"/>
  <c r="P439" i="21"/>
  <c r="W187" i="18" s="1"/>
  <c r="H199" i="21"/>
  <c r="O185" i="18" s="1"/>
  <c r="H31" i="21"/>
  <c r="M184" i="18" s="1"/>
  <c r="H79" i="21"/>
  <c r="O184" i="18" s="1"/>
  <c r="G184" i="18" s="1"/>
  <c r="H127" i="21"/>
  <c r="H175" i="21"/>
  <c r="N185" i="18" s="1"/>
  <c r="H223" i="21"/>
  <c r="K186" i="18" s="1"/>
  <c r="H271" i="21"/>
  <c r="M186" i="18" s="1"/>
  <c r="H319" i="21"/>
  <c r="O186" i="18" s="1"/>
  <c r="H367" i="21"/>
  <c r="L187" i="18" s="1"/>
  <c r="H415" i="21"/>
  <c r="N187" i="18" s="1"/>
  <c r="H463" i="21"/>
  <c r="K188" i="18" s="1"/>
  <c r="H511" i="21"/>
  <c r="M188" i="18" s="1"/>
  <c r="H559" i="21"/>
  <c r="O188" i="18" s="1"/>
  <c r="P127" i="21"/>
  <c r="P319" i="21"/>
  <c r="W186" i="18" s="1"/>
  <c r="P511" i="21"/>
  <c r="U188" i="18" s="1"/>
  <c r="J197" i="18"/>
  <c r="R198" i="18"/>
  <c r="R197" i="18"/>
  <c r="O3" i="16"/>
  <c r="S195" i="18" s="1"/>
  <c r="O3" i="15"/>
  <c r="T185" i="18" s="1"/>
  <c r="T103" i="6"/>
  <c r="T102" i="6"/>
  <c r="T101" i="6"/>
  <c r="T100" i="6"/>
  <c r="T99" i="6"/>
  <c r="T98" i="6"/>
  <c r="T97" i="6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T83" i="6"/>
  <c r="T82" i="6"/>
  <c r="T81" i="6"/>
  <c r="T80" i="6"/>
  <c r="T79" i="6"/>
  <c r="T78" i="6"/>
  <c r="T77" i="6"/>
  <c r="T76" i="6"/>
  <c r="T75" i="6"/>
  <c r="T74" i="6"/>
  <c r="T73" i="6"/>
  <c r="T72" i="6"/>
  <c r="T71" i="6"/>
  <c r="T70" i="6"/>
  <c r="T69" i="6"/>
  <c r="T68" i="6"/>
  <c r="T67" i="6"/>
  <c r="T66" i="6"/>
  <c r="T65" i="6"/>
  <c r="T64" i="6"/>
  <c r="T63" i="6"/>
  <c r="T62" i="6"/>
  <c r="T61" i="6"/>
  <c r="T60" i="6"/>
  <c r="T59" i="6"/>
  <c r="T58" i="6"/>
  <c r="T57" i="6"/>
  <c r="T56" i="6"/>
  <c r="T55" i="6"/>
  <c r="T54" i="6"/>
  <c r="T53" i="6"/>
  <c r="T5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R103" i="6"/>
  <c r="R102" i="6"/>
  <c r="R101" i="6"/>
  <c r="R100" i="6"/>
  <c r="R99" i="6"/>
  <c r="S99" i="6" s="1"/>
  <c r="R98" i="6"/>
  <c r="S98" i="6" s="1"/>
  <c r="R97" i="6"/>
  <c r="R96" i="6"/>
  <c r="R95" i="6"/>
  <c r="R94" i="6"/>
  <c r="R93" i="6"/>
  <c r="S93" i="6" s="1"/>
  <c r="R92" i="6"/>
  <c r="S92" i="6" s="1"/>
  <c r="R91" i="6"/>
  <c r="R90" i="6"/>
  <c r="R89" i="6"/>
  <c r="R88" i="6"/>
  <c r="R87" i="6"/>
  <c r="S87" i="6" s="1"/>
  <c r="R86" i="6"/>
  <c r="S86" i="6" s="1"/>
  <c r="R85" i="6"/>
  <c r="R84" i="6"/>
  <c r="R83" i="6"/>
  <c r="R82" i="6"/>
  <c r="R81" i="6"/>
  <c r="S81" i="6" s="1"/>
  <c r="R80" i="6"/>
  <c r="S80" i="6" s="1"/>
  <c r="R79" i="6"/>
  <c r="R78" i="6"/>
  <c r="R77" i="6"/>
  <c r="R76" i="6"/>
  <c r="R75" i="6"/>
  <c r="S75" i="6" s="1"/>
  <c r="R74" i="6"/>
  <c r="S74" i="6" s="1"/>
  <c r="R73" i="6"/>
  <c r="R72" i="6"/>
  <c r="R71" i="6"/>
  <c r="R70" i="6"/>
  <c r="R69" i="6"/>
  <c r="S69" i="6" s="1"/>
  <c r="R68" i="6"/>
  <c r="S68" i="6" s="1"/>
  <c r="R67" i="6"/>
  <c r="R66" i="6"/>
  <c r="R65" i="6"/>
  <c r="R64" i="6"/>
  <c r="R63" i="6"/>
  <c r="S63" i="6" s="1"/>
  <c r="R62" i="6"/>
  <c r="S62" i="6" s="1"/>
  <c r="R61" i="6"/>
  <c r="R60" i="6"/>
  <c r="R59" i="6"/>
  <c r="R58" i="6"/>
  <c r="R57" i="6"/>
  <c r="S57" i="6" s="1"/>
  <c r="R56" i="6"/>
  <c r="S56" i="6" s="1"/>
  <c r="R55" i="6"/>
  <c r="R54" i="6"/>
  <c r="R53" i="6"/>
  <c r="R52" i="6"/>
  <c r="R51" i="6"/>
  <c r="S51" i="6" s="1"/>
  <c r="R50" i="6"/>
  <c r="S50" i="6" s="1"/>
  <c r="R49" i="6"/>
  <c r="R48" i="6"/>
  <c r="R47" i="6"/>
  <c r="R46" i="6"/>
  <c r="R45" i="6"/>
  <c r="S45" i="6" s="1"/>
  <c r="R44" i="6"/>
  <c r="S44" i="6" s="1"/>
  <c r="R43" i="6"/>
  <c r="R42" i="6"/>
  <c r="R41" i="6"/>
  <c r="R40" i="6"/>
  <c r="R39" i="6"/>
  <c r="S39" i="6" s="1"/>
  <c r="R38" i="6"/>
  <c r="S38" i="6" s="1"/>
  <c r="R37" i="6"/>
  <c r="R36" i="6"/>
  <c r="R35" i="6"/>
  <c r="R34" i="6"/>
  <c r="R33" i="6"/>
  <c r="S33" i="6" s="1"/>
  <c r="R32" i="6"/>
  <c r="S32" i="6" s="1"/>
  <c r="R31" i="6"/>
  <c r="R30" i="6"/>
  <c r="R29" i="6"/>
  <c r="R28" i="6"/>
  <c r="R27" i="6"/>
  <c r="S27" i="6" s="1"/>
  <c r="R26" i="6"/>
  <c r="S26" i="6" s="1"/>
  <c r="R25" i="6"/>
  <c r="R24" i="6"/>
  <c r="R23" i="6"/>
  <c r="R22" i="6"/>
  <c r="R21" i="6"/>
  <c r="S21" i="6" s="1"/>
  <c r="R20" i="6"/>
  <c r="S20" i="6" s="1"/>
  <c r="R19" i="6"/>
  <c r="R18" i="6"/>
  <c r="R17" i="6"/>
  <c r="R16" i="6"/>
  <c r="R15" i="6"/>
  <c r="S15" i="6" s="1"/>
  <c r="R14" i="6"/>
  <c r="S14" i="6" s="1"/>
  <c r="R13" i="6"/>
  <c r="R12" i="6"/>
  <c r="R11" i="6"/>
  <c r="R10" i="6"/>
  <c r="R9" i="6"/>
  <c r="S9" i="6" s="1"/>
  <c r="R8" i="6"/>
  <c r="S8" i="6" s="1"/>
  <c r="R7" i="6"/>
  <c r="R6" i="6"/>
  <c r="R5" i="6"/>
  <c r="R4" i="6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O10" i="6" s="1"/>
  <c r="N9" i="6"/>
  <c r="N8" i="6"/>
  <c r="N7" i="6"/>
  <c r="N6" i="6"/>
  <c r="N5" i="6"/>
  <c r="N4" i="6"/>
  <c r="O4" i="6" s="1"/>
  <c r="T3" i="6"/>
  <c r="R3" i="6"/>
  <c r="S3" i="6" s="1"/>
  <c r="P3" i="6"/>
  <c r="N3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I23" i="6" s="1"/>
  <c r="H22" i="6"/>
  <c r="H21" i="6"/>
  <c r="H20" i="6"/>
  <c r="H19" i="6"/>
  <c r="H18" i="6"/>
  <c r="H17" i="6"/>
  <c r="I17" i="6" s="1"/>
  <c r="H16" i="6"/>
  <c r="H15" i="6"/>
  <c r="H14" i="6"/>
  <c r="H13" i="6"/>
  <c r="H12" i="6"/>
  <c r="H11" i="6"/>
  <c r="I11" i="6" s="1"/>
  <c r="H10" i="6"/>
  <c r="H9" i="6"/>
  <c r="H8" i="6"/>
  <c r="H7" i="6"/>
  <c r="H6" i="6"/>
  <c r="H5" i="6"/>
  <c r="I5" i="6" s="1"/>
  <c r="H4" i="6"/>
  <c r="H3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D103" i="6"/>
  <c r="E103" i="6" s="1"/>
  <c r="D102" i="6"/>
  <c r="E102" i="6" s="1"/>
  <c r="D101" i="6"/>
  <c r="D100" i="6"/>
  <c r="E100" i="6" s="1"/>
  <c r="D99" i="6"/>
  <c r="E99" i="6" s="1"/>
  <c r="D98" i="6"/>
  <c r="D97" i="6"/>
  <c r="E97" i="6" s="1"/>
  <c r="D96" i="6"/>
  <c r="E96" i="6" s="1"/>
  <c r="D95" i="6"/>
  <c r="D94" i="6"/>
  <c r="E94" i="6" s="1"/>
  <c r="D93" i="6"/>
  <c r="E93" i="6" s="1"/>
  <c r="D92" i="6"/>
  <c r="D91" i="6"/>
  <c r="E91" i="6" s="1"/>
  <c r="D90" i="6"/>
  <c r="E90" i="6" s="1"/>
  <c r="D89" i="6"/>
  <c r="D88" i="6"/>
  <c r="E88" i="6" s="1"/>
  <c r="D87" i="6"/>
  <c r="E87" i="6" s="1"/>
  <c r="D86" i="6"/>
  <c r="D85" i="6"/>
  <c r="E85" i="6" s="1"/>
  <c r="D84" i="6"/>
  <c r="E84" i="6" s="1"/>
  <c r="D83" i="6"/>
  <c r="D82" i="6"/>
  <c r="E82" i="6" s="1"/>
  <c r="D81" i="6"/>
  <c r="E81" i="6" s="1"/>
  <c r="D80" i="6"/>
  <c r="D79" i="6"/>
  <c r="E79" i="6" s="1"/>
  <c r="D78" i="6"/>
  <c r="E78" i="6" s="1"/>
  <c r="D77" i="6"/>
  <c r="D76" i="6"/>
  <c r="E76" i="6" s="1"/>
  <c r="D75" i="6"/>
  <c r="E75" i="6" s="1"/>
  <c r="D74" i="6"/>
  <c r="D73" i="6"/>
  <c r="E73" i="6" s="1"/>
  <c r="D72" i="6"/>
  <c r="E72" i="6" s="1"/>
  <c r="D71" i="6"/>
  <c r="D70" i="6"/>
  <c r="E70" i="6" s="1"/>
  <c r="D69" i="6"/>
  <c r="E69" i="6" s="1"/>
  <c r="D68" i="6"/>
  <c r="D67" i="6"/>
  <c r="E67" i="6" s="1"/>
  <c r="D66" i="6"/>
  <c r="E66" i="6" s="1"/>
  <c r="D65" i="6"/>
  <c r="D64" i="6"/>
  <c r="E64" i="6" s="1"/>
  <c r="D63" i="6"/>
  <c r="E63" i="6" s="1"/>
  <c r="D62" i="6"/>
  <c r="D61" i="6"/>
  <c r="E61" i="6" s="1"/>
  <c r="D60" i="6"/>
  <c r="E60" i="6" s="1"/>
  <c r="D59" i="6"/>
  <c r="D58" i="6"/>
  <c r="E58" i="6" s="1"/>
  <c r="D57" i="6"/>
  <c r="E57" i="6" s="1"/>
  <c r="D56" i="6"/>
  <c r="D55" i="6"/>
  <c r="E55" i="6" s="1"/>
  <c r="D54" i="6"/>
  <c r="E54" i="6" s="1"/>
  <c r="D53" i="6"/>
  <c r="D52" i="6"/>
  <c r="E52" i="6" s="1"/>
  <c r="D51" i="6"/>
  <c r="E51" i="6" s="1"/>
  <c r="D50" i="6"/>
  <c r="D49" i="6"/>
  <c r="E49" i="6" s="1"/>
  <c r="D48" i="6"/>
  <c r="E48" i="6" s="1"/>
  <c r="D47" i="6"/>
  <c r="D46" i="6"/>
  <c r="E46" i="6" s="1"/>
  <c r="D45" i="6"/>
  <c r="E45" i="6" s="1"/>
  <c r="D44" i="6"/>
  <c r="D43" i="6"/>
  <c r="E43" i="6" s="1"/>
  <c r="D42" i="6"/>
  <c r="E42" i="6" s="1"/>
  <c r="D41" i="6"/>
  <c r="D40" i="6"/>
  <c r="E40" i="6" s="1"/>
  <c r="D39" i="6"/>
  <c r="E39" i="6" s="1"/>
  <c r="D38" i="6"/>
  <c r="D37" i="6"/>
  <c r="E37" i="6" s="1"/>
  <c r="D36" i="6"/>
  <c r="E36" i="6" s="1"/>
  <c r="D35" i="6"/>
  <c r="D34" i="6"/>
  <c r="E34" i="6" s="1"/>
  <c r="D33" i="6"/>
  <c r="E33" i="6" s="1"/>
  <c r="D32" i="6"/>
  <c r="D31" i="6"/>
  <c r="E31" i="6" s="1"/>
  <c r="D30" i="6"/>
  <c r="E30" i="6" s="1"/>
  <c r="D29" i="6"/>
  <c r="D28" i="6"/>
  <c r="E28" i="6" s="1"/>
  <c r="D27" i="6"/>
  <c r="E27" i="6" s="1"/>
  <c r="D26" i="6"/>
  <c r="D25" i="6"/>
  <c r="E25" i="6" s="1"/>
  <c r="D24" i="6"/>
  <c r="E24" i="6" s="1"/>
  <c r="D23" i="6"/>
  <c r="E23" i="6" s="1"/>
  <c r="D22" i="6"/>
  <c r="E22" i="6" s="1"/>
  <c r="D21" i="6"/>
  <c r="E21" i="6" s="1"/>
  <c r="D20" i="6"/>
  <c r="D19" i="6"/>
  <c r="E19" i="6" s="1"/>
  <c r="D18" i="6"/>
  <c r="E18" i="6" s="1"/>
  <c r="D17" i="6"/>
  <c r="E17" i="6" s="1"/>
  <c r="D16" i="6"/>
  <c r="E16" i="6" s="1"/>
  <c r="D15" i="6"/>
  <c r="E15" i="6" s="1"/>
  <c r="D14" i="6"/>
  <c r="D13" i="6"/>
  <c r="E13" i="6" s="1"/>
  <c r="D12" i="6"/>
  <c r="E12" i="6" s="1"/>
  <c r="D11" i="6"/>
  <c r="E11" i="6" s="1"/>
  <c r="D10" i="6"/>
  <c r="E10" i="6" s="1"/>
  <c r="D9" i="6"/>
  <c r="E9" i="6" s="1"/>
  <c r="D8" i="6"/>
  <c r="E8" i="6" s="1"/>
  <c r="D7" i="6"/>
  <c r="E7" i="6" s="1"/>
  <c r="D6" i="6"/>
  <c r="E6" i="6" s="1"/>
  <c r="D5" i="6"/>
  <c r="E5" i="6" s="1"/>
  <c r="D4" i="6"/>
  <c r="E4" i="6" s="1"/>
  <c r="D3" i="6"/>
  <c r="E3" i="6" s="1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T204" i="8"/>
  <c r="S204" i="8"/>
  <c r="T203" i="8"/>
  <c r="S203" i="8"/>
  <c r="T202" i="8"/>
  <c r="S202" i="8"/>
  <c r="T201" i="8"/>
  <c r="S201" i="8"/>
  <c r="T200" i="8"/>
  <c r="S200" i="8"/>
  <c r="T199" i="8"/>
  <c r="S199" i="8"/>
  <c r="T198" i="8"/>
  <c r="S198" i="8"/>
  <c r="T197" i="8"/>
  <c r="S197" i="8"/>
  <c r="T196" i="8"/>
  <c r="S196" i="8"/>
  <c r="T195" i="8"/>
  <c r="S195" i="8"/>
  <c r="T194" i="8"/>
  <c r="S194" i="8"/>
  <c r="T193" i="8"/>
  <c r="S193" i="8"/>
  <c r="T192" i="8"/>
  <c r="S192" i="8"/>
  <c r="T191" i="8"/>
  <c r="S191" i="8"/>
  <c r="T190" i="8"/>
  <c r="S190" i="8"/>
  <c r="T189" i="8"/>
  <c r="S189" i="8"/>
  <c r="T188" i="8"/>
  <c r="S188" i="8"/>
  <c r="T187" i="8"/>
  <c r="S187" i="8"/>
  <c r="T186" i="8"/>
  <c r="S186" i="8"/>
  <c r="T185" i="8"/>
  <c r="S185" i="8"/>
  <c r="T184" i="8"/>
  <c r="S184" i="8"/>
  <c r="T183" i="8"/>
  <c r="S183" i="8"/>
  <c r="T182" i="8"/>
  <c r="S182" i="8"/>
  <c r="T181" i="8"/>
  <c r="S181" i="8"/>
  <c r="T180" i="8"/>
  <c r="S180" i="8"/>
  <c r="T179" i="8"/>
  <c r="S179" i="8"/>
  <c r="T178" i="8"/>
  <c r="S178" i="8"/>
  <c r="T177" i="8"/>
  <c r="S177" i="8"/>
  <c r="T176" i="8"/>
  <c r="S176" i="8"/>
  <c r="T175" i="8"/>
  <c r="S175" i="8"/>
  <c r="T174" i="8"/>
  <c r="S174" i="8"/>
  <c r="T173" i="8"/>
  <c r="S173" i="8"/>
  <c r="T172" i="8"/>
  <c r="S172" i="8"/>
  <c r="T171" i="8"/>
  <c r="S171" i="8"/>
  <c r="T170" i="8"/>
  <c r="S170" i="8"/>
  <c r="T169" i="8"/>
  <c r="S169" i="8"/>
  <c r="T168" i="8"/>
  <c r="S168" i="8"/>
  <c r="T167" i="8"/>
  <c r="S167" i="8"/>
  <c r="T166" i="8"/>
  <c r="S166" i="8"/>
  <c r="T165" i="8"/>
  <c r="S165" i="8"/>
  <c r="T164" i="8"/>
  <c r="S164" i="8"/>
  <c r="T163" i="8"/>
  <c r="S163" i="8"/>
  <c r="T162" i="8"/>
  <c r="S162" i="8"/>
  <c r="T161" i="8"/>
  <c r="S161" i="8"/>
  <c r="T160" i="8"/>
  <c r="S160" i="8"/>
  <c r="T159" i="8"/>
  <c r="S159" i="8"/>
  <c r="T158" i="8"/>
  <c r="S158" i="8"/>
  <c r="T157" i="8"/>
  <c r="S157" i="8"/>
  <c r="T156" i="8"/>
  <c r="S156" i="8"/>
  <c r="T155" i="8"/>
  <c r="S155" i="8"/>
  <c r="T154" i="8"/>
  <c r="S154" i="8"/>
  <c r="T153" i="8"/>
  <c r="S153" i="8"/>
  <c r="T152" i="8"/>
  <c r="S152" i="8"/>
  <c r="T151" i="8"/>
  <c r="S151" i="8"/>
  <c r="T150" i="8"/>
  <c r="S150" i="8"/>
  <c r="T149" i="8"/>
  <c r="S149" i="8"/>
  <c r="T148" i="8"/>
  <c r="S148" i="8"/>
  <c r="T147" i="8"/>
  <c r="S147" i="8"/>
  <c r="T146" i="8"/>
  <c r="S146" i="8"/>
  <c r="T145" i="8"/>
  <c r="S145" i="8"/>
  <c r="T144" i="8"/>
  <c r="S144" i="8"/>
  <c r="T143" i="8"/>
  <c r="S143" i="8"/>
  <c r="T142" i="8"/>
  <c r="S142" i="8"/>
  <c r="T141" i="8"/>
  <c r="S141" i="8"/>
  <c r="T140" i="8"/>
  <c r="S140" i="8"/>
  <c r="T139" i="8"/>
  <c r="S139" i="8"/>
  <c r="T138" i="8"/>
  <c r="S138" i="8"/>
  <c r="T137" i="8"/>
  <c r="S137" i="8"/>
  <c r="T136" i="8"/>
  <c r="S136" i="8"/>
  <c r="T135" i="8"/>
  <c r="S135" i="8"/>
  <c r="T134" i="8"/>
  <c r="S134" i="8"/>
  <c r="T133" i="8"/>
  <c r="S133" i="8"/>
  <c r="T132" i="8"/>
  <c r="S132" i="8"/>
  <c r="T131" i="8"/>
  <c r="S131" i="8"/>
  <c r="T130" i="8"/>
  <c r="S130" i="8"/>
  <c r="T129" i="8"/>
  <c r="S129" i="8"/>
  <c r="T128" i="8"/>
  <c r="S128" i="8"/>
  <c r="T127" i="8"/>
  <c r="S127" i="8"/>
  <c r="T126" i="8"/>
  <c r="S126" i="8"/>
  <c r="T125" i="8"/>
  <c r="S125" i="8"/>
  <c r="T124" i="8"/>
  <c r="S124" i="8"/>
  <c r="T123" i="8"/>
  <c r="S123" i="8"/>
  <c r="T122" i="8"/>
  <c r="S122" i="8"/>
  <c r="T121" i="8"/>
  <c r="S121" i="8"/>
  <c r="T120" i="8"/>
  <c r="S120" i="8"/>
  <c r="T119" i="8"/>
  <c r="S119" i="8"/>
  <c r="T118" i="8"/>
  <c r="S118" i="8"/>
  <c r="T117" i="8"/>
  <c r="S117" i="8"/>
  <c r="T116" i="8"/>
  <c r="S116" i="8"/>
  <c r="T115" i="8"/>
  <c r="S115" i="8"/>
  <c r="T114" i="8"/>
  <c r="S114" i="8"/>
  <c r="T113" i="8"/>
  <c r="S113" i="8"/>
  <c r="T112" i="8"/>
  <c r="S112" i="8"/>
  <c r="T111" i="8"/>
  <c r="S111" i="8"/>
  <c r="T110" i="8"/>
  <c r="S110" i="8"/>
  <c r="T109" i="8"/>
  <c r="S109" i="8"/>
  <c r="T108" i="8"/>
  <c r="S108" i="8"/>
  <c r="T107" i="8"/>
  <c r="S107" i="8"/>
  <c r="T106" i="8"/>
  <c r="S106" i="8"/>
  <c r="T105" i="8"/>
  <c r="S105" i="8"/>
  <c r="T104" i="8"/>
  <c r="S104" i="8"/>
  <c r="T103" i="8"/>
  <c r="S103" i="8"/>
  <c r="T102" i="8"/>
  <c r="S102" i="8"/>
  <c r="T101" i="8"/>
  <c r="S101" i="8"/>
  <c r="T100" i="8"/>
  <c r="S100" i="8"/>
  <c r="T99" i="8"/>
  <c r="S99" i="8"/>
  <c r="T98" i="8"/>
  <c r="S98" i="8"/>
  <c r="T97" i="8"/>
  <c r="S97" i="8"/>
  <c r="T96" i="8"/>
  <c r="S96" i="8"/>
  <c r="T95" i="8"/>
  <c r="S95" i="8"/>
  <c r="T94" i="8"/>
  <c r="S94" i="8"/>
  <c r="T93" i="8"/>
  <c r="S93" i="8"/>
  <c r="T92" i="8"/>
  <c r="S92" i="8"/>
  <c r="T91" i="8"/>
  <c r="S91" i="8"/>
  <c r="T90" i="8"/>
  <c r="S90" i="8"/>
  <c r="T89" i="8"/>
  <c r="S89" i="8"/>
  <c r="T88" i="8"/>
  <c r="S88" i="8"/>
  <c r="T87" i="8"/>
  <c r="S87" i="8"/>
  <c r="T86" i="8"/>
  <c r="S86" i="8"/>
  <c r="T85" i="8"/>
  <c r="S85" i="8"/>
  <c r="T84" i="8"/>
  <c r="S84" i="8"/>
  <c r="T83" i="8"/>
  <c r="S83" i="8"/>
  <c r="T82" i="8"/>
  <c r="S82" i="8"/>
  <c r="T81" i="8"/>
  <c r="S81" i="8"/>
  <c r="T80" i="8"/>
  <c r="S80" i="8"/>
  <c r="T79" i="8"/>
  <c r="S79" i="8"/>
  <c r="T78" i="8"/>
  <c r="S78" i="8"/>
  <c r="T77" i="8"/>
  <c r="S77" i="8"/>
  <c r="T76" i="8"/>
  <c r="S76" i="8"/>
  <c r="T75" i="8"/>
  <c r="S75" i="8"/>
  <c r="T74" i="8"/>
  <c r="S74" i="8"/>
  <c r="T73" i="8"/>
  <c r="S73" i="8"/>
  <c r="T72" i="8"/>
  <c r="S72" i="8"/>
  <c r="T71" i="8"/>
  <c r="S71" i="8"/>
  <c r="T70" i="8"/>
  <c r="S70" i="8"/>
  <c r="T69" i="8"/>
  <c r="S69" i="8"/>
  <c r="T68" i="8"/>
  <c r="S68" i="8"/>
  <c r="T67" i="8"/>
  <c r="S67" i="8"/>
  <c r="T66" i="8"/>
  <c r="S66" i="8"/>
  <c r="T65" i="8"/>
  <c r="S65" i="8"/>
  <c r="T64" i="8"/>
  <c r="S64" i="8"/>
  <c r="T63" i="8"/>
  <c r="S63" i="8"/>
  <c r="T62" i="8"/>
  <c r="S62" i="8"/>
  <c r="T61" i="8"/>
  <c r="S61" i="8"/>
  <c r="T60" i="8"/>
  <c r="S60" i="8"/>
  <c r="T59" i="8"/>
  <c r="S59" i="8"/>
  <c r="T58" i="8"/>
  <c r="S58" i="8"/>
  <c r="T57" i="8"/>
  <c r="S57" i="8"/>
  <c r="T56" i="8"/>
  <c r="S56" i="8"/>
  <c r="T55" i="8"/>
  <c r="S55" i="8"/>
  <c r="T54" i="8"/>
  <c r="S54" i="8"/>
  <c r="T53" i="8"/>
  <c r="S53" i="8"/>
  <c r="T52" i="8"/>
  <c r="S52" i="8"/>
  <c r="T51" i="8"/>
  <c r="S51" i="8"/>
  <c r="T50" i="8"/>
  <c r="S50" i="8"/>
  <c r="T49" i="8"/>
  <c r="S49" i="8"/>
  <c r="T48" i="8"/>
  <c r="S48" i="8"/>
  <c r="T47" i="8"/>
  <c r="S47" i="8"/>
  <c r="T46" i="8"/>
  <c r="S46" i="8"/>
  <c r="T45" i="8"/>
  <c r="S45" i="8"/>
  <c r="T44" i="8"/>
  <c r="S44" i="8"/>
  <c r="T43" i="8"/>
  <c r="S43" i="8"/>
  <c r="T42" i="8"/>
  <c r="S42" i="8"/>
  <c r="T41" i="8"/>
  <c r="S41" i="8"/>
  <c r="T40" i="8"/>
  <c r="S40" i="8"/>
  <c r="T39" i="8"/>
  <c r="S39" i="8"/>
  <c r="T38" i="8"/>
  <c r="S38" i="8"/>
  <c r="T37" i="8"/>
  <c r="S37" i="8"/>
  <c r="T36" i="8"/>
  <c r="S36" i="8"/>
  <c r="T35" i="8"/>
  <c r="S35" i="8"/>
  <c r="T34" i="8"/>
  <c r="S34" i="8"/>
  <c r="T33" i="8"/>
  <c r="S33" i="8"/>
  <c r="T32" i="8"/>
  <c r="S32" i="8"/>
  <c r="T31" i="8"/>
  <c r="S31" i="8"/>
  <c r="T30" i="8"/>
  <c r="S30" i="8"/>
  <c r="T29" i="8"/>
  <c r="S29" i="8"/>
  <c r="T28" i="8"/>
  <c r="S28" i="8"/>
  <c r="T27" i="8"/>
  <c r="S27" i="8"/>
  <c r="T26" i="8"/>
  <c r="S26" i="8"/>
  <c r="T25" i="8"/>
  <c r="S25" i="8"/>
  <c r="T24" i="8"/>
  <c r="S24" i="8"/>
  <c r="T23" i="8"/>
  <c r="S23" i="8"/>
  <c r="T22" i="8"/>
  <c r="S22" i="8"/>
  <c r="T21" i="8"/>
  <c r="S21" i="8"/>
  <c r="T20" i="8"/>
  <c r="S20" i="8"/>
  <c r="T19" i="8"/>
  <c r="S19" i="8"/>
  <c r="T18" i="8"/>
  <c r="S18" i="8"/>
  <c r="T17" i="8"/>
  <c r="S17" i="8"/>
  <c r="T16" i="8"/>
  <c r="S16" i="8"/>
  <c r="T15" i="8"/>
  <c r="S15" i="8"/>
  <c r="T14" i="8"/>
  <c r="S14" i="8"/>
  <c r="T13" i="8"/>
  <c r="S13" i="8"/>
  <c r="T12" i="8"/>
  <c r="S12" i="8"/>
  <c r="T11" i="8"/>
  <c r="S11" i="8"/>
  <c r="T10" i="8"/>
  <c r="S10" i="8"/>
  <c r="T9" i="8"/>
  <c r="S9" i="8"/>
  <c r="T8" i="8"/>
  <c r="S8" i="8"/>
  <c r="T7" i="8"/>
  <c r="S7" i="8"/>
  <c r="T6" i="8"/>
  <c r="S6" i="8"/>
  <c r="T5" i="8"/>
  <c r="S5" i="8"/>
  <c r="T4" i="8"/>
  <c r="S4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H4" i="8"/>
  <c r="I47" i="6" l="1"/>
  <c r="I65" i="6"/>
  <c r="I77" i="6"/>
  <c r="I95" i="6"/>
  <c r="O16" i="6"/>
  <c r="O34" i="6"/>
  <c r="O52" i="6"/>
  <c r="O70" i="6"/>
  <c r="O88" i="6"/>
  <c r="O100" i="6"/>
  <c r="I12" i="6"/>
  <c r="I36" i="6"/>
  <c r="I60" i="6"/>
  <c r="I96" i="6"/>
  <c r="O17" i="6"/>
  <c r="O83" i="6"/>
  <c r="E29" i="6"/>
  <c r="E35" i="6"/>
  <c r="E41" i="6"/>
  <c r="E47" i="6"/>
  <c r="E53" i="6"/>
  <c r="E59" i="6"/>
  <c r="E65" i="6"/>
  <c r="E71" i="6"/>
  <c r="E77" i="6"/>
  <c r="E83" i="6"/>
  <c r="E89" i="6"/>
  <c r="E95" i="6"/>
  <c r="E101" i="6"/>
  <c r="I7" i="6"/>
  <c r="I13" i="6"/>
  <c r="I19" i="6"/>
  <c r="I25" i="6"/>
  <c r="I31" i="6"/>
  <c r="I37" i="6"/>
  <c r="I43" i="6"/>
  <c r="I49" i="6"/>
  <c r="I55" i="6"/>
  <c r="I61" i="6"/>
  <c r="I67" i="6"/>
  <c r="I73" i="6"/>
  <c r="I79" i="6"/>
  <c r="I85" i="6"/>
  <c r="I91" i="6"/>
  <c r="I97" i="6"/>
  <c r="I103" i="6"/>
  <c r="O3" i="6"/>
  <c r="O6" i="6"/>
  <c r="O12" i="6"/>
  <c r="O18" i="6"/>
  <c r="O24" i="6"/>
  <c r="O30" i="6"/>
  <c r="O36" i="6"/>
  <c r="O42" i="6"/>
  <c r="O48" i="6"/>
  <c r="O54" i="6"/>
  <c r="O60" i="6"/>
  <c r="O66" i="6"/>
  <c r="O72" i="6"/>
  <c r="O78" i="6"/>
  <c r="O84" i="6"/>
  <c r="O90" i="6"/>
  <c r="O96" i="6"/>
  <c r="O102" i="6"/>
  <c r="S4" i="6"/>
  <c r="S10" i="6"/>
  <c r="S16" i="6"/>
  <c r="S22" i="6"/>
  <c r="S28" i="6"/>
  <c r="S34" i="6"/>
  <c r="S40" i="6"/>
  <c r="S46" i="6"/>
  <c r="S52" i="6"/>
  <c r="S58" i="6"/>
  <c r="S64" i="6"/>
  <c r="S70" i="6"/>
  <c r="S76" i="6"/>
  <c r="S82" i="6"/>
  <c r="S88" i="6"/>
  <c r="S94" i="6"/>
  <c r="S100" i="6"/>
  <c r="I35" i="6"/>
  <c r="I59" i="6"/>
  <c r="I83" i="6"/>
  <c r="I101" i="6"/>
  <c r="O22" i="6"/>
  <c r="O46" i="6"/>
  <c r="O82" i="6"/>
  <c r="I18" i="6"/>
  <c r="I42" i="6"/>
  <c r="I66" i="6"/>
  <c r="I90" i="6"/>
  <c r="O23" i="6"/>
  <c r="O47" i="6"/>
  <c r="O65" i="6"/>
  <c r="O89" i="6"/>
  <c r="S3" i="8"/>
  <c r="I8" i="6"/>
  <c r="I14" i="6"/>
  <c r="I20" i="6"/>
  <c r="I26" i="6"/>
  <c r="I32" i="6"/>
  <c r="I38" i="6"/>
  <c r="I44" i="6"/>
  <c r="I50" i="6"/>
  <c r="I56" i="6"/>
  <c r="I62" i="6"/>
  <c r="I68" i="6"/>
  <c r="I74" i="6"/>
  <c r="I80" i="6"/>
  <c r="I86" i="6"/>
  <c r="I92" i="6"/>
  <c r="I98" i="6"/>
  <c r="O7" i="6"/>
  <c r="O13" i="6"/>
  <c r="O19" i="6"/>
  <c r="O25" i="6"/>
  <c r="O31" i="6"/>
  <c r="O37" i="6"/>
  <c r="O43" i="6"/>
  <c r="O49" i="6"/>
  <c r="O55" i="6"/>
  <c r="O61" i="6"/>
  <c r="O67" i="6"/>
  <c r="O73" i="6"/>
  <c r="O79" i="6"/>
  <c r="O85" i="6"/>
  <c r="O91" i="6"/>
  <c r="O97" i="6"/>
  <c r="O103" i="6"/>
  <c r="S5" i="6"/>
  <c r="S11" i="6"/>
  <c r="S17" i="6"/>
  <c r="S23" i="6"/>
  <c r="S29" i="6"/>
  <c r="S35" i="6"/>
  <c r="S41" i="6"/>
  <c r="S47" i="6"/>
  <c r="S53" i="6"/>
  <c r="S59" i="6"/>
  <c r="S65" i="6"/>
  <c r="S71" i="6"/>
  <c r="S77" i="6"/>
  <c r="S83" i="6"/>
  <c r="S89" i="6"/>
  <c r="S95" i="6"/>
  <c r="S101" i="6"/>
  <c r="I29" i="6"/>
  <c r="I41" i="6"/>
  <c r="I53" i="6"/>
  <c r="I71" i="6"/>
  <c r="I89" i="6"/>
  <c r="O28" i="6"/>
  <c r="O40" i="6"/>
  <c r="O58" i="6"/>
  <c r="O64" i="6"/>
  <c r="O76" i="6"/>
  <c r="O94" i="6"/>
  <c r="I24" i="6"/>
  <c r="I48" i="6"/>
  <c r="I72" i="6"/>
  <c r="I84" i="6"/>
  <c r="O11" i="6"/>
  <c r="O35" i="6"/>
  <c r="O53" i="6"/>
  <c r="O71" i="6"/>
  <c r="O95" i="6"/>
  <c r="I3" i="6"/>
  <c r="I9" i="6"/>
  <c r="I15" i="6"/>
  <c r="I21" i="6"/>
  <c r="I27" i="6"/>
  <c r="I33" i="6"/>
  <c r="I39" i="6"/>
  <c r="I45" i="6"/>
  <c r="I51" i="6"/>
  <c r="I57" i="6"/>
  <c r="I63" i="6"/>
  <c r="I69" i="6"/>
  <c r="I75" i="6"/>
  <c r="I81" i="6"/>
  <c r="I87" i="6"/>
  <c r="I93" i="6"/>
  <c r="I99" i="6"/>
  <c r="O8" i="6"/>
  <c r="O14" i="6"/>
  <c r="O20" i="6"/>
  <c r="O26" i="6"/>
  <c r="O32" i="6"/>
  <c r="O38" i="6"/>
  <c r="O44" i="6"/>
  <c r="O50" i="6"/>
  <c r="O56" i="6"/>
  <c r="O62" i="6"/>
  <c r="O68" i="6"/>
  <c r="O74" i="6"/>
  <c r="O80" i="6"/>
  <c r="O86" i="6"/>
  <c r="O92" i="6"/>
  <c r="O98" i="6"/>
  <c r="S6" i="6"/>
  <c r="S12" i="6"/>
  <c r="S18" i="6"/>
  <c r="S24" i="6"/>
  <c r="S30" i="6"/>
  <c r="S36" i="6"/>
  <c r="S42" i="6"/>
  <c r="S48" i="6"/>
  <c r="S54" i="6"/>
  <c r="S60" i="6"/>
  <c r="S66" i="6"/>
  <c r="S72" i="6"/>
  <c r="S78" i="6"/>
  <c r="S84" i="6"/>
  <c r="S90" i="6"/>
  <c r="S96" i="6"/>
  <c r="S102" i="6"/>
  <c r="I6" i="6"/>
  <c r="I30" i="6"/>
  <c r="I54" i="6"/>
  <c r="I78" i="6"/>
  <c r="I102" i="6"/>
  <c r="O5" i="6"/>
  <c r="O29" i="6"/>
  <c r="O41" i="6"/>
  <c r="O59" i="6"/>
  <c r="O77" i="6"/>
  <c r="O101" i="6"/>
  <c r="I3" i="8"/>
  <c r="E14" i="6"/>
  <c r="E20" i="6"/>
  <c r="E26" i="6"/>
  <c r="E32" i="6"/>
  <c r="E38" i="6"/>
  <c r="E44" i="6"/>
  <c r="E50" i="6"/>
  <c r="E56" i="6"/>
  <c r="E62" i="6"/>
  <c r="E68" i="6"/>
  <c r="E74" i="6"/>
  <c r="E80" i="6"/>
  <c r="E86" i="6"/>
  <c r="E92" i="6"/>
  <c r="E98" i="6"/>
  <c r="I4" i="6"/>
  <c r="I10" i="6"/>
  <c r="I16" i="6"/>
  <c r="I22" i="6"/>
  <c r="I28" i="6"/>
  <c r="I34" i="6"/>
  <c r="I40" i="6"/>
  <c r="I46" i="6"/>
  <c r="I52" i="6"/>
  <c r="I58" i="6"/>
  <c r="I64" i="6"/>
  <c r="I70" i="6"/>
  <c r="I76" i="6"/>
  <c r="I82" i="6"/>
  <c r="I88" i="6"/>
  <c r="I94" i="6"/>
  <c r="I100" i="6"/>
  <c r="O9" i="6"/>
  <c r="O15" i="6"/>
  <c r="O21" i="6"/>
  <c r="O27" i="6"/>
  <c r="O33" i="6"/>
  <c r="O39" i="6"/>
  <c r="O45" i="6"/>
  <c r="O51" i="6"/>
  <c r="O57" i="6"/>
  <c r="O63" i="6"/>
  <c r="O69" i="6"/>
  <c r="O75" i="6"/>
  <c r="O81" i="6"/>
  <c r="O87" i="6"/>
  <c r="O93" i="6"/>
  <c r="O99" i="6"/>
  <c r="S7" i="6"/>
  <c r="S13" i="6"/>
  <c r="S19" i="6"/>
  <c r="S25" i="6"/>
  <c r="S31" i="6"/>
  <c r="S37" i="6"/>
  <c r="S43" i="6"/>
  <c r="S49" i="6"/>
  <c r="S55" i="6"/>
  <c r="S61" i="6"/>
  <c r="S67" i="6"/>
  <c r="S73" i="6"/>
  <c r="S79" i="6"/>
  <c r="S85" i="6"/>
  <c r="S91" i="6"/>
  <c r="S97" i="6"/>
  <c r="S103" i="6"/>
  <c r="F198" i="18"/>
  <c r="E195" i="18"/>
  <c r="D197" i="18"/>
  <c r="N105" i="6"/>
  <c r="R105" i="6"/>
  <c r="G197" i="18"/>
  <c r="N106" i="6"/>
  <c r="R106" i="6"/>
  <c r="H105" i="6"/>
  <c r="D105" i="6"/>
  <c r="D106" i="6"/>
  <c r="H106" i="6"/>
  <c r="C196" i="18"/>
  <c r="B196" i="18"/>
  <c r="B186" i="18"/>
  <c r="C188" i="18"/>
  <c r="E186" i="18"/>
  <c r="D195" i="18"/>
  <c r="E194" i="18"/>
  <c r="G196" i="18"/>
  <c r="B195" i="18"/>
  <c r="D196" i="18"/>
  <c r="C197" i="18"/>
  <c r="G194" i="18"/>
  <c r="F197" i="18"/>
  <c r="E198" i="18"/>
  <c r="G186" i="18"/>
  <c r="C185" i="18"/>
  <c r="F184" i="18"/>
  <c r="D186" i="18"/>
  <c r="G195" i="18"/>
  <c r="F195" i="18"/>
  <c r="F186" i="18"/>
  <c r="E196" i="18"/>
  <c r="E197" i="18"/>
  <c r="D194" i="18"/>
  <c r="F196" i="18"/>
  <c r="C195" i="18"/>
  <c r="E188" i="18"/>
  <c r="F188" i="18"/>
  <c r="E187" i="18"/>
  <c r="D188" i="18"/>
  <c r="C187" i="18"/>
  <c r="D187" i="18"/>
  <c r="B187" i="18"/>
  <c r="C186" i="18"/>
  <c r="G188" i="18"/>
  <c r="F185" i="18"/>
  <c r="G185" i="18"/>
  <c r="E185" i="18"/>
  <c r="G187" i="18"/>
  <c r="F187" i="18"/>
  <c r="E184" i="18"/>
  <c r="D184" i="18"/>
  <c r="B198" i="18"/>
  <c r="B188" i="18"/>
  <c r="B194" i="18"/>
  <c r="B197" i="18"/>
  <c r="B184" i="18"/>
  <c r="B185" i="18"/>
  <c r="G5" i="15" l="1"/>
  <c r="G3" i="15" l="1"/>
  <c r="L185" i="18" s="1"/>
  <c r="D185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mp Diff_2-3_21" type="6" refreshedVersion="3" background="1" saveData="1">
    <textPr codePage="437" sourceFile="S:\Agilent Network Analyzer\Measured Parameters\Power Divider\Tapered PDs\3-Way\6.58 inch\Compensated\20 R\Amp Diff_2-3_2.prn" space="1" comma="1" consecutive="1">
      <textFields count="2">
        <textField/>
        <textField/>
      </textFields>
    </textPr>
  </connection>
  <connection id="2" xr16:uid="{00000000-0015-0000-FFFF-FFFF01000000}" name="Amp Diff_2-31" type="6" refreshedVersion="3" background="1" saveData="1">
    <textPr codePage="437" sourceFile="S:\Agilent Network Analyzer\Measured Parameters\Power Divider\Tapered PDs\3-Way\6.58 inch\Compensated\20 R\Amp Diff_2-3.prn" space="1" comma="1" consecutive="1">
      <textFields count="2">
        <textField/>
        <textField/>
      </textFields>
    </textPr>
  </connection>
  <connection id="3" xr16:uid="{00000000-0015-0000-FFFF-FFFF02000000}" name="Amp Diff_2-41" type="6" refreshedVersion="3" background="1" saveData="1">
    <textPr codePage="437" sourceFile="S:\Agilent Network Analyzer\Measured Parameters\Power Divider\Tapered PDs\3-Way\6.58 inch\Compensated\20 R\Amp Diff_2-4.prn" space="1" comma="1" consecutive="1">
      <textFields count="2">
        <textField/>
        <textField/>
      </textFields>
    </textPr>
  </connection>
  <connection id="4" xr16:uid="{00000000-0015-0000-FFFF-FFFF03000000}" name="Common RL1" type="6" refreshedVersion="3" background="1" saveData="1">
    <textPr codePage="437" sourceFile="S:\Agilent Network Analyzer\Measured Parameters\Power Divider\Tapered PDs\3-Way\6.58 inch\Compensated\20 R\Common RL.prn" space="1" comma="1" consecutive="1">
      <textFields count="2">
        <textField/>
        <textField/>
      </textFields>
    </textPr>
  </connection>
  <connection id="5" xr16:uid="{00000000-0015-0000-FFFF-FFFF04000000}" name="IL_1-4_21" type="6" refreshedVersion="3" background="1" saveData="1">
    <textPr codePage="437" sourceFile="S:\Agilent Network Analyzer\Measured Parameters\Power Divider\Tapered PDs\3-Way\6.58 inch\Compensated\20 R\IL_1-4_2.prn" space="1" comma="1" consecutive="1">
      <textFields count="2">
        <textField/>
        <textField/>
      </textFields>
    </textPr>
  </connection>
  <connection id="6" xr16:uid="{00000000-0015-0000-FFFF-FFFF05000000}" name="IL_1-41" type="6" refreshedVersion="3" background="1" saveData="1">
    <textPr codePage="437" sourceFile="S:\Agilent Network Analyzer\Measured Parameters\Power Divider\Tapered PDs\3-Way\6.58 inch\Compensated\20 R\IL_1-4.prn" space="1" comma="1" consecutive="1">
      <textFields count="2">
        <textField/>
        <textField/>
      </textFields>
    </textPr>
  </connection>
  <connection id="7" xr16:uid="{00000000-0015-0000-FFFF-FFFF06000000}" name="Iso_2-3_21" type="6" refreshedVersion="3" background="1" saveData="1">
    <textPr codePage="437" sourceFile="S:\Agilent Network Analyzer\Measured Parameters\Power Divider\Tapered PDs\3-Way\6.58 inch\Compensated\20 R\Iso_2-3_2.prn" space="1" comma="1" consecutive="1">
      <textFields count="2">
        <textField/>
        <textField/>
      </textFields>
    </textPr>
  </connection>
  <connection id="8" xr16:uid="{00000000-0015-0000-FFFF-FFFF07000000}" name="Iso_2-31" type="6" refreshedVersion="3" background="1" saveData="1">
    <textPr codePage="437" sourceFile="S:\Agilent Network Analyzer\Measured Parameters\Power Divider\Tapered PDs\3-Way\6.58 inch\Compensated\20 R\Iso_2-3.prn" space="1" comma="1" consecutive="1">
      <textFields count="2">
        <textField/>
        <textField/>
      </textFields>
    </textPr>
  </connection>
  <connection id="9" xr16:uid="{00000000-0015-0000-FFFF-FFFF08000000}" name="Iso_2-4_21" type="6" refreshedVersion="3" background="1" saveData="1">
    <textPr codePage="437" sourceFile="S:\Agilent Network Analyzer\Measured Parameters\Power Divider\Tapered PDs\3-Way\6.58 inch\Compensated\20 R\Iso_2-4_2.prn" space="1" comma="1" consecutive="1">
      <textFields count="2">
        <textField/>
        <textField/>
      </textFields>
    </textPr>
  </connection>
  <connection id="10" xr16:uid="{00000000-0015-0000-FFFF-FFFF09000000}" name="Iso_2-41" type="6" refreshedVersion="3" background="1" saveData="1">
    <textPr codePage="437" sourceFile="S:\Agilent Network Analyzer\Measured Parameters\Power Divider\Tapered PDs\3-Way\6.58 inch\Compensated\20 R\Iso_2-4.prn" space="1" comma="1" consecutive="1">
      <textFields count="2">
        <textField/>
        <textField/>
      </textFields>
    </textPr>
  </connection>
  <connection id="11" xr16:uid="{00000000-0015-0000-FFFF-FFFF0A000000}" name="Output 3 RL1" type="6" refreshedVersion="3" background="1" saveData="1">
    <textPr codePage="437" sourceFile="S:\Agilent Network Analyzer\Measured Parameters\Power Divider\Tapered PDs\3-Way\6.58 inch\Compensated\20 R\Output 3 RL.prn" space="1" comma="1" consecutive="1">
      <textFields count="2">
        <textField/>
        <textField/>
      </textFields>
    </textPr>
  </connection>
  <connection id="12" xr16:uid="{00000000-0015-0000-FFFF-FFFF0B000000}" name="Output 4 RL1" type="6" refreshedVersion="3" background="1" saveData="1">
    <textPr codePage="437" sourceFile="S:\Agilent Network Analyzer\Measured Parameters\Power Divider\Tapered PDs\3-Way\6.58 inch\Compensated\20 R\Output 4 RL.prn" space="1" comma="1" consecutive="1">
      <textFields count="2">
        <textField/>
        <textField/>
      </textFields>
    </textPr>
  </connection>
  <connection id="13" xr16:uid="{00000000-0015-0000-FFFF-FFFF0C000000}" name="Phase Diff_2-3" type="6" refreshedVersion="3" background="1">
    <textPr codePage="437" sourceFile="S:\Agilent Network Analyzer\Measured Parameters\Power Divider\Tapered PDs\3-Way\6.58 inch\Compensated\20 R\Phase Diff_2-3.prn">
      <textFields>
        <textField/>
      </textFields>
    </textPr>
  </connection>
  <connection id="14" xr16:uid="{00000000-0015-0000-FFFF-FFFF0D000000}" name="Phase Diff_2-3_21" type="6" refreshedVersion="3" background="1" saveData="1">
    <textPr codePage="437" sourceFile="S:\Agilent Network Analyzer\Measured Parameters\Power Divider\Tapered PDs\3-Way\6.58 inch\Compensated\20 R\Phase Diff_2-3_2.prn" space="1" comma="1" consecutive="1">
      <textFields count="2">
        <textField/>
        <textField/>
      </textFields>
    </textPr>
  </connection>
  <connection id="15" xr16:uid="{00000000-0015-0000-FFFF-FFFF0E000000}" name="Phase Diff_2-311" type="6" refreshedVersion="3" background="1" saveData="1">
    <textPr codePage="437" sourceFile="S:\Agilent Network Analyzer\Measured Parameters\Power Divider\Tapered PDs\3-Way\6.58 inch\Compensated\20 R\Phase Diff_2-3.prn" space="1" comma="1" consecutive="1">
      <textFields count="2">
        <textField/>
        <textField/>
      </textFields>
    </textPr>
  </connection>
  <connection id="16" xr16:uid="{00000000-0015-0000-FFFF-FFFF0F000000}" name="Phase Diff_2-41" type="6" refreshedVersion="3" background="1" saveData="1">
    <textPr codePage="437" sourceFile="S:\Agilent Network Analyzer\Measured Parameters\Power Divider\Tapered PDs\3-Way\6.58 inch\Compensated\20 R\Phase Diff_2-4.prn" space="1" comma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<sst xmlns="http://schemas.openxmlformats.org/spreadsheetml/2006/main" count="1869" uniqueCount="322">
  <si>
    <t>LO - GHz</t>
  </si>
  <si>
    <t>RF (GHz)</t>
  </si>
  <si>
    <t>RF Frequency</t>
  </si>
  <si>
    <t>2xLO to IF</t>
  </si>
  <si>
    <t>2xLO to RF</t>
  </si>
  <si>
    <t>3xLO to IF</t>
  </si>
  <si>
    <t>3xLO to RF</t>
  </si>
  <si>
    <t>4xLO to IF</t>
  </si>
  <si>
    <t>4xLO to RF</t>
  </si>
  <si>
    <t>5xLO to IF</t>
  </si>
  <si>
    <t>5xLO to RF</t>
  </si>
  <si>
    <t>IF (GHz)</t>
  </si>
  <si>
    <t>Average=&gt;</t>
  </si>
  <si>
    <t>Average =&gt;</t>
  </si>
  <si>
    <t>B Data</t>
  </si>
  <si>
    <t>A Data</t>
  </si>
  <si>
    <t>A Configuration</t>
  </si>
  <si>
    <t>B Configuration</t>
  </si>
  <si>
    <t xml:space="preserve"> +8 dBm</t>
  </si>
  <si>
    <t xml:space="preserve"> +17 dBm</t>
  </si>
  <si>
    <t>BEGIN CH2_DATA</t>
  </si>
  <si>
    <t xml:space="preserve"> -5 dBm Input for RF/IF order 1 to 3</t>
  </si>
  <si>
    <t>Freq(Hz)</t>
  </si>
  <si>
    <t>1Rx0L dBc Log Mag(dB)</t>
  </si>
  <si>
    <t>0 dBm input for RF/IF order 4 to 5</t>
  </si>
  <si>
    <t>Calculated number in red is for -10 dBm</t>
  </si>
  <si>
    <t>END</t>
  </si>
  <si>
    <t>BEGIN CH3_DATA</t>
  </si>
  <si>
    <t>2Rx0L dBc Log Mag(dB)</t>
  </si>
  <si>
    <t>BEGIN CH4_DATA</t>
  </si>
  <si>
    <t>3Rx0L dBc Log Mag(dB)</t>
  </si>
  <si>
    <t>BEGIN CH5_DATA</t>
  </si>
  <si>
    <t>BEGIN CH6_DATA</t>
  </si>
  <si>
    <t>1Ix0L dBc Log Mag(dB)</t>
  </si>
  <si>
    <t>2Ix0L dBc Log Mag(dB)</t>
  </si>
  <si>
    <t>3Ix0L dBc Log Mag(dB)</t>
  </si>
  <si>
    <t>4Ix0L dBc Log Mag(dB)</t>
  </si>
  <si>
    <t>5Ix0L dBc Log Mag(dB)</t>
  </si>
  <si>
    <t>1Rx2L dBc Log Mag(dB)</t>
  </si>
  <si>
    <t>1Rx3L dBc Log Mag(dB)</t>
  </si>
  <si>
    <t>1Rx4L dBc Log Mag(dB)</t>
  </si>
  <si>
    <t>1Rx5L dBc Log Mag(dB)</t>
  </si>
  <si>
    <t>2Rx1L dBc Log Mag(dB)</t>
  </si>
  <si>
    <t>BEGIN CH7_DATA</t>
  </si>
  <si>
    <t>2Rx2L dBc Log Mag(dB)</t>
  </si>
  <si>
    <t>BEGIN CH8_DATA</t>
  </si>
  <si>
    <t>2Rx3L dBc Log Mag(dB)</t>
  </si>
  <si>
    <t>BEGIN CH9_DATA</t>
  </si>
  <si>
    <t>2Rx4L dBc Log Mag(dB)</t>
  </si>
  <si>
    <t>BEGIN CH10_DATA</t>
  </si>
  <si>
    <t>2Rx5L dBc Log Mag(dB)</t>
  </si>
  <si>
    <t>BEGIN CH11_DATA</t>
  </si>
  <si>
    <t>3Rx1L dBc Log Mag(dB)</t>
  </si>
  <si>
    <t>BEGIN CH12_DATA</t>
  </si>
  <si>
    <t>3Rx2L dBc Log Mag(dB)</t>
  </si>
  <si>
    <t>BEGIN CH13_DATA</t>
  </si>
  <si>
    <t>3Rx3L dBc Log Mag(dB)</t>
  </si>
  <si>
    <t>BEGIN CH14_DATA</t>
  </si>
  <si>
    <t>3Rx4L dBc Log Mag(dB)</t>
  </si>
  <si>
    <t>BEGIN CH15_DATA</t>
  </si>
  <si>
    <t>3Rx5L dBc Log Mag(dB)</t>
  </si>
  <si>
    <t>BEGIN CH16_DATA</t>
  </si>
  <si>
    <t>4Rx1L dBc Log Mag(dB)</t>
  </si>
  <si>
    <t>BEGIN CH17_DATA</t>
  </si>
  <si>
    <t>4Rx2L dBc Log Mag(dB)</t>
  </si>
  <si>
    <t>BEGIN CH18_DATA</t>
  </si>
  <si>
    <t>4Rx3L dBc Log Mag(dB)</t>
  </si>
  <si>
    <t>BEGIN CH19_DATA</t>
  </si>
  <si>
    <t>4Rx4L dBc Log Mag(dB)</t>
  </si>
  <si>
    <t>BEGIN CH20_DATA</t>
  </si>
  <si>
    <t>4Rx5L dBc Log Mag(dB)</t>
  </si>
  <si>
    <t>BEGIN CH21_DATA</t>
  </si>
  <si>
    <t>BEGIN CH22_DATA</t>
  </si>
  <si>
    <t>5Rx2L dBc Log Mag(dB)</t>
  </si>
  <si>
    <t>BEGIN CH23_DATA</t>
  </si>
  <si>
    <t>5Rx3L dBc Log Mag(dB)</t>
  </si>
  <si>
    <t>BEGIN CH24_DATA</t>
  </si>
  <si>
    <t>5Rx4L dBc Log Mag(dB)</t>
  </si>
  <si>
    <t>BEGIN CH25_DATA</t>
  </si>
  <si>
    <t>5Rx5L dBc Log Mag(dB)</t>
  </si>
  <si>
    <t>1Ix2L dBc Log Mag(dB)</t>
  </si>
  <si>
    <t>1Ix3L dBc Log Mag(dB)</t>
  </si>
  <si>
    <t>1Ix4L dBc Log Mag(dB)</t>
  </si>
  <si>
    <t>1Ix5L dBc Log Mag(dB)</t>
  </si>
  <si>
    <t>2Ix1L dBc Log Mag(dB)</t>
  </si>
  <si>
    <t>2Ix2L dBc Log Mag(dB)</t>
  </si>
  <si>
    <t>2Ix3L dBc Log Mag(dB)</t>
  </si>
  <si>
    <t>2Ix4L dBc Log Mag(dB)</t>
  </si>
  <si>
    <t>2Ix5L dBc Log Mag(dB)</t>
  </si>
  <si>
    <t>3Ix1L dBc Log Mag(dB)</t>
  </si>
  <si>
    <t>3Ix2L dBc Log Mag(dB)</t>
  </si>
  <si>
    <t>3Ix3L dBc Log Mag(dB)</t>
  </si>
  <si>
    <t>3Ix4L dBc Log Mag(dB)</t>
  </si>
  <si>
    <t>3Ix5L dBc Log Mag(dB)</t>
  </si>
  <si>
    <t>4Ix1L dBc Log Mag(dB)</t>
  </si>
  <si>
    <t>4Ix2L dBc Log Mag(dB)</t>
  </si>
  <si>
    <t>4Ix3L dBc Log Mag(dB)</t>
  </si>
  <si>
    <t>4Ix4L dBc Log Mag(dB)</t>
  </si>
  <si>
    <t>4Ix5L dBc Log Mag(dB)</t>
  </si>
  <si>
    <t>5Ix1L dBc Log Mag(dB)</t>
  </si>
  <si>
    <t>5Ix2L dBc Log Mag(dB)</t>
  </si>
  <si>
    <t>5Ix3L dBc Log Mag(dB)</t>
  </si>
  <si>
    <t>5Ix4L dBc Log Mag(dB)</t>
  </si>
  <si>
    <t>5Ix5L dBc Log Mag(dB)</t>
  </si>
  <si>
    <t>!CSV A.01.01</t>
  </si>
  <si>
    <t>!Source: Standard</t>
  </si>
  <si>
    <t>BEGIN CH1_DATA</t>
  </si>
  <si>
    <t>Conv. Loss Log Mag(dB)</t>
  </si>
  <si>
    <t>RF Return Loss Log Mag(dB)</t>
  </si>
  <si>
    <t>IF CL-HSLO 9G-RF Log Mag(dB)</t>
  </si>
  <si>
    <t>IF RL-HSLO 9G-RF Log Mag(dB)</t>
  </si>
  <si>
    <t>IF RL-LSLO 22-RF Log Mag(dB)</t>
  </si>
  <si>
    <t>LO Return Loss Log Mag(dB)</t>
  </si>
  <si>
    <t>LO-RF Isolation Log Mag(dB)</t>
  </si>
  <si>
    <t>LO-IF Isolation Log Mag(dB)</t>
  </si>
  <si>
    <t>RF-IF Isolation Log Mag(dB)</t>
  </si>
  <si>
    <t>Calculated</t>
  </si>
  <si>
    <t>A Data -----&gt;</t>
  </si>
  <si>
    <t>B Data -----&gt;</t>
  </si>
  <si>
    <t>B Data ----&gt;</t>
  </si>
  <si>
    <t>PwrMain Log Mag(dBm)</t>
  </si>
  <si>
    <t>IIP3 +15 dBm LO Log Mag(dBm)</t>
  </si>
  <si>
    <t>Pwr3 Log Mag(dBm)</t>
  </si>
  <si>
    <t>A Data ----&gt;</t>
  </si>
  <si>
    <t xml:space="preserve"> -5 dBm Data</t>
  </si>
  <si>
    <t xml:space="preserve"> -10 dBm Calculated</t>
  </si>
  <si>
    <t>1Rx1L C.L. Log Mag(dB)</t>
  </si>
  <si>
    <t>2Rx2L Log Mag(dB)</t>
  </si>
  <si>
    <t>Values copied</t>
  </si>
  <si>
    <t>1Ix1L C.L. Log Mag(dB)</t>
  </si>
  <si>
    <t>2Ix1L Log Mag(dB)</t>
  </si>
  <si>
    <t>1Rx0L Log Mag(dB)</t>
  </si>
  <si>
    <t>2Rx0L Log Mag(dB)</t>
  </si>
  <si>
    <t>3Rx0L Log Mag(dB)</t>
  </si>
  <si>
    <t>4Rx0L Log Mag(dB)</t>
  </si>
  <si>
    <t>5Rx0L Log Mag(dB)</t>
  </si>
  <si>
    <t>N/A Log Mag(dB)</t>
  </si>
  <si>
    <t>1Ix0L Log Mag(dB)</t>
  </si>
  <si>
    <t>2Ix0L Log Mag(dB)</t>
  </si>
  <si>
    <t>3Ix0L Log Mag(dB)</t>
  </si>
  <si>
    <t>4Ix0L Log Mag(dB)</t>
  </si>
  <si>
    <t>5Ix0L Log Mag(dB)</t>
  </si>
  <si>
    <t>1Rx2L Log Mag(dB)</t>
  </si>
  <si>
    <t>1Rx3L Log Mag(dB)</t>
  </si>
  <si>
    <t>1Rx4L Log Mag(dB)</t>
  </si>
  <si>
    <t>1Rx5L Log Mag(dB)</t>
  </si>
  <si>
    <t>2Rx1L Log Mag(dB)</t>
  </si>
  <si>
    <t>2Rx3L Log Mag(dB)</t>
  </si>
  <si>
    <t>2Rx4L Log Mag(dB)</t>
  </si>
  <si>
    <t>2Rx5L Log Mag(dB)</t>
  </si>
  <si>
    <t>3Rx1L Log Mag(dB)</t>
  </si>
  <si>
    <t>3Rx2L Log Mag(dB)</t>
  </si>
  <si>
    <t>3Rx3L Log Mag(dB)</t>
  </si>
  <si>
    <t>3Rx4L Log Mag(dB)</t>
  </si>
  <si>
    <t>3Rx5L Log Mag(dB)</t>
  </si>
  <si>
    <t>4Rx1L Log Mag(dB)</t>
  </si>
  <si>
    <t>4Rx2L Log Mag(dB)</t>
  </si>
  <si>
    <t>4Rx3L Log Mag(dB)</t>
  </si>
  <si>
    <t>4Rx4L Log Mag(dB)</t>
  </si>
  <si>
    <t>4Rx5L Log Mag(dB)</t>
  </si>
  <si>
    <t>5Rx1L Log Mag(dB)</t>
  </si>
  <si>
    <t>5Rx2L Log Mag(dB)</t>
  </si>
  <si>
    <t>5Rx3L Log Mag(dB)</t>
  </si>
  <si>
    <t>5Rx4L Log Mag(dB)</t>
  </si>
  <si>
    <t>5Rx5L Log Mag(dB)</t>
  </si>
  <si>
    <t>1Ix2L Log Mag(dB)</t>
  </si>
  <si>
    <t>1Ix3L Log Mag(dB)</t>
  </si>
  <si>
    <t>1Ix4L Log Mag(dB)</t>
  </si>
  <si>
    <t>1Ix5L Log Mag(dB)</t>
  </si>
  <si>
    <t>2Ix2L Log Mag(dB)</t>
  </si>
  <si>
    <t>2Ix3L Log Mag(dB)</t>
  </si>
  <si>
    <t>2Ix4L Log Mag(dB)</t>
  </si>
  <si>
    <t>2Ix5L Log Mag(dB)</t>
  </si>
  <si>
    <t>3Ix1L Log Mag(dB)</t>
  </si>
  <si>
    <t>3Ix2L Log Mag(dB)</t>
  </si>
  <si>
    <t>3Ix3L Log Mag(dB)</t>
  </si>
  <si>
    <t>3Ix4L Log Mag(dB)</t>
  </si>
  <si>
    <t>3Ix5L Log Mag(dB)</t>
  </si>
  <si>
    <t>4Ix1L Log Mag(dB)</t>
  </si>
  <si>
    <t>4Ix2L Log Mag(dB)</t>
  </si>
  <si>
    <t>4Ix3L Log Mag(dB)</t>
  </si>
  <si>
    <t>4Ix4L Log Mag(dB)</t>
  </si>
  <si>
    <t>4Ix5L Log Mag(dB)</t>
  </si>
  <si>
    <t>5Ix1L Log Mag(dB)</t>
  </si>
  <si>
    <t>5Ix2L Log Mag(dB)</t>
  </si>
  <si>
    <t>5Ix3L Log Mag(dB)</t>
  </si>
  <si>
    <t>5Ix4L Log Mag(dB)</t>
  </si>
  <si>
    <t>5Ix5L Log Mag(dB)</t>
  </si>
  <si>
    <t>LO Output GHz</t>
  </si>
  <si>
    <t>-10 dBm RF Input</t>
  </si>
  <si>
    <t>0xLO</t>
  </si>
  <si>
    <t>1xLO</t>
  </si>
  <si>
    <t>2xLO</t>
  </si>
  <si>
    <t>3xLO</t>
  </si>
  <si>
    <t>4xLO</t>
  </si>
  <si>
    <t>5xLO</t>
  </si>
  <si>
    <t>1xRF</t>
  </si>
  <si>
    <t>Reference</t>
  </si>
  <si>
    <t>2xRF</t>
  </si>
  <si>
    <t>3xRF</t>
  </si>
  <si>
    <t>4xRF</t>
  </si>
  <si>
    <t>5xRF</t>
  </si>
  <si>
    <t>A Configuration Downconversion</t>
  </si>
  <si>
    <t>B Configuration Downconversion</t>
  </si>
  <si>
    <t>1xIF</t>
  </si>
  <si>
    <t>2xIF</t>
  </si>
  <si>
    <t>3xIF</t>
  </si>
  <si>
    <t>4xIF</t>
  </si>
  <si>
    <t>5xIF</t>
  </si>
  <si>
    <t xml:space="preserve"> -10 dBm IF Input</t>
  </si>
  <si>
    <t>A Configuration Upconversion</t>
  </si>
  <si>
    <t>B Configuration Upconversion</t>
  </si>
  <si>
    <t>Above is PNA Data with no Amplifier</t>
  </si>
  <si>
    <t>Remove 4X Traces if not applicable</t>
  </si>
  <si>
    <t>Remove 5X Traces if not applicable</t>
  </si>
  <si>
    <t>A (B) Configuration Downconversion</t>
  </si>
  <si>
    <t>A (B) Configuration Upconversion</t>
  </si>
  <si>
    <t>B Data LO-IF ----&gt;</t>
  </si>
  <si>
    <t>B Data LO-RF ----&gt;</t>
  </si>
  <si>
    <t>A Data LO-IF ----&gt;</t>
  </si>
  <si>
    <t>A Data LO-RF ----&gt;</t>
  </si>
  <si>
    <t>RF Freq - GHz</t>
  </si>
  <si>
    <t>from</t>
  </si>
  <si>
    <t>CL &amp;Data Tab</t>
  </si>
  <si>
    <t>Data is used</t>
  </si>
  <si>
    <t>two tabs</t>
  </si>
  <si>
    <t>for this tab</t>
  </si>
  <si>
    <t>and the</t>
  </si>
  <si>
    <t>following</t>
  </si>
  <si>
    <t>IF CL-LSLO 23-RF Log Mag(dB)</t>
  </si>
  <si>
    <t xml:space="preserve"> +13 dBm</t>
  </si>
  <si>
    <t xml:space="preserve"> +11 dBm</t>
  </si>
  <si>
    <t>1LO-IF/RF Isolation Log Mag(dB)</t>
  </si>
  <si>
    <t>2LO-IF/RF Isolation Log Mag(dB)</t>
  </si>
  <si>
    <t>3LO-IF/RF Isolation Log Mag(dB)</t>
  </si>
  <si>
    <t>4LO-IF/RF Isolation Log Mag(dB)</t>
  </si>
  <si>
    <t>5LO-IF/RF Isolation - N/A Log Mag(dB)</t>
  </si>
  <si>
    <t>Check column selection for average</t>
  </si>
  <si>
    <t>Above Data taken with A0030 Buffer Amplifier and Normalized Reference - not taken for this unit</t>
  </si>
  <si>
    <t>!Date: Monday</t>
  </si>
  <si>
    <t>2Rx2L NO LO Cable Log Mag(dB)</t>
  </si>
  <si>
    <t>4Rx0L dBc Log Mag(dB)</t>
  </si>
  <si>
    <t>5Rx1L dBc Log Mag(dB)</t>
  </si>
  <si>
    <t>2Ix1L NO LO Cable Log Mag(dB)</t>
  </si>
  <si>
    <t xml:space="preserve"> 0 dBm Input for RF/IF order 1 to 2</t>
  </si>
  <si>
    <t xml:space="preserve"> +5 dBm input for RF/IF order 3 to 5</t>
  </si>
  <si>
    <t>!Date: Tuesday</t>
  </si>
  <si>
    <t xml:space="preserve"> +15 dBm</t>
  </si>
  <si>
    <t>!Keysight Technologies</t>
  </si>
  <si>
    <t>N5247A</t>
  </si>
  <si>
    <t>!Date: Friday</t>
  </si>
  <si>
    <t xml:space="preserve"> October 13</t>
  </si>
  <si>
    <t>OIP3 +15dBm LO Log Mag(dBm)</t>
  </si>
  <si>
    <t>CL +15dBm LO Log Mag(dB)</t>
  </si>
  <si>
    <t>N5245A</t>
  </si>
  <si>
    <t>A.10.60.06</t>
  </si>
  <si>
    <t xml:space="preserve"> February 04</t>
  </si>
  <si>
    <t>+20dBm CL Log Mag(dB)</t>
  </si>
  <si>
    <t>+18 dBm LO Log Mag(dB)</t>
  </si>
  <si>
    <t>+16 dBm LO Log Mag(dB)</t>
  </si>
  <si>
    <t>+14 dBm LO Log Mag(dB)</t>
  </si>
  <si>
    <t xml:space="preserve"> +20 dBm</t>
  </si>
  <si>
    <t xml:space="preserve"> +18 dBm</t>
  </si>
  <si>
    <t xml:space="preserve"> +16 dBm</t>
  </si>
  <si>
    <t xml:space="preserve"> +14 dBm</t>
  </si>
  <si>
    <t>MY52451697</t>
  </si>
  <si>
    <t xml:space="preserve"> 2019 15:35:33</t>
  </si>
  <si>
    <t xml:space="preserve"> 2019 15:40:42</t>
  </si>
  <si>
    <t xml:space="preserve"> 2019 15:53:11</t>
  </si>
  <si>
    <t xml:space="preserve"> 2019 16:06:01</t>
  </si>
  <si>
    <t xml:space="preserve"> February 05</t>
  </si>
  <si>
    <t xml:space="preserve"> 2019 10:57:26</t>
  </si>
  <si>
    <t xml:space="preserve"> 2019 10:58:42</t>
  </si>
  <si>
    <t xml:space="preserve"> 2019 10:19:42</t>
  </si>
  <si>
    <t xml:space="preserve"> 2019 10:21:47</t>
  </si>
  <si>
    <t xml:space="preserve"> 2019 16:20:14</t>
  </si>
  <si>
    <t xml:space="preserve"> 2019 16:26:54</t>
  </si>
  <si>
    <t xml:space="preserve"> 2019 11:12:52</t>
  </si>
  <si>
    <t xml:space="preserve"> 2019 11:14:28</t>
  </si>
  <si>
    <t xml:space="preserve"> 2019 10:39:50</t>
  </si>
  <si>
    <t xml:space="preserve"> 2019 10:42:56</t>
  </si>
  <si>
    <t>Sheet names must be spelled correctly</t>
  </si>
  <si>
    <t xml:space="preserve">Axis column labels can be upper or lowercased. </t>
  </si>
  <si>
    <t>Number of lines must be indicated</t>
  </si>
  <si>
    <t>Conversion Loss</t>
  </si>
  <si>
    <t>Input IP3</t>
  </si>
  <si>
    <t>LO to RF Isolation</t>
  </si>
  <si>
    <t>Lines</t>
  </si>
  <si>
    <t>Label</t>
  </si>
  <si>
    <t>Sheet</t>
  </si>
  <si>
    <t>X axis</t>
  </si>
  <si>
    <t>Cell Min</t>
  </si>
  <si>
    <t>Cell Max</t>
  </si>
  <si>
    <t>Y axis</t>
  </si>
  <si>
    <t>Config A</t>
  </si>
  <si>
    <t>CL &amp; Data</t>
  </si>
  <si>
    <t>H</t>
  </si>
  <si>
    <t>I</t>
  </si>
  <si>
    <t>IP3</t>
  </si>
  <si>
    <t>J</t>
  </si>
  <si>
    <t>Isolations</t>
  </si>
  <si>
    <t>B</t>
  </si>
  <si>
    <t>F</t>
  </si>
  <si>
    <t>Config B</t>
  </si>
  <si>
    <t>S</t>
  </si>
  <si>
    <t>P</t>
  </si>
  <si>
    <t>LO to IF Isolation</t>
  </si>
  <si>
    <t>RF to IF Isolation</t>
  </si>
  <si>
    <t>IF Response</t>
  </si>
  <si>
    <t>R</t>
  </si>
  <si>
    <t>E</t>
  </si>
  <si>
    <t>O</t>
  </si>
  <si>
    <t>Conversion Loss vs. LO Power</t>
  </si>
  <si>
    <t>Input IP3 vs. LO Power</t>
  </si>
  <si>
    <t>CLvsLO</t>
  </si>
  <si>
    <t>G</t>
  </si>
  <si>
    <t>U</t>
  </si>
  <si>
    <t>+20 dBm</t>
  </si>
  <si>
    <t>+18 dBm</t>
  </si>
  <si>
    <t>+16 dBm</t>
  </si>
  <si>
    <t>+14 dBm</t>
  </si>
  <si>
    <t>Avoid using '-' in sheet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</si>
</sst>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4" borderId="0" xfId="0" applyFill="1"/>
    <xf numFmtId="0" fontId="1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3" fillId="0" borderId="0" xfId="0" applyFont="1" applyAlignment="1">
      <alignment horizontal="center"/>
    </xf>
    <xf numFmtId="0" fontId="3" fillId="4" borderId="0" xfId="0" applyFont="1" applyFill="1"/>
    <xf numFmtId="0" fontId="3" fillId="0" borderId="0" xfId="0" applyFont="1"/>
    <xf numFmtId="164" fontId="3" fillId="3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3" borderId="0" xfId="0" applyFill="1" applyAlignment="1"/>
    <xf numFmtId="164" fontId="0" fillId="3" borderId="0" xfId="0" applyNumberFormat="1" applyFill="1" applyAlignment="1"/>
    <xf numFmtId="0" fontId="5" fillId="0" borderId="0" xfId="0" applyFont="1" applyFill="1"/>
    <xf numFmtId="2" fontId="0" fillId="0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/>
    <xf numFmtId="2" fontId="3" fillId="0" borderId="0" xfId="0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right"/>
    </xf>
    <xf numFmtId="0" fontId="0" fillId="3" borderId="0" xfId="0" applyFill="1"/>
    <xf numFmtId="0" fontId="5" fillId="0" borderId="0" xfId="0" applyFont="1" applyAlignment="1">
      <alignment horizontal="center"/>
    </xf>
    <xf numFmtId="0" fontId="0" fillId="0" borderId="0" xfId="0" applyAlignment="1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2" fontId="0" fillId="3" borderId="0" xfId="0" applyNumberFormat="1" applyFill="1" applyAlignment="1"/>
    <xf numFmtId="2" fontId="0" fillId="3" borderId="0" xfId="0" applyNumberFormat="1" applyFill="1" applyAlignment="1">
      <alignment horizontal="left"/>
    </xf>
    <xf numFmtId="2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5" borderId="0" xfId="0" applyNumberFormat="1" applyFont="1" applyFill="1" applyAlignment="1">
      <alignment horizontal="right"/>
    </xf>
    <xf numFmtId="2" fontId="1" fillId="5" borderId="0" xfId="0" applyNumberFormat="1" applyFont="1" applyFill="1" applyAlignment="1">
      <alignment horizontal="center"/>
    </xf>
    <xf numFmtId="0" fontId="7" fillId="2" borderId="0" xfId="0" applyNumberFormat="1" applyFont="1" applyFill="1"/>
    <xf numFmtId="0" fontId="8" fillId="2" borderId="0" xfId="0" applyNumberFormat="1" applyFont="1" applyFill="1"/>
    <xf numFmtId="0" fontId="9" fillId="2" borderId="0" xfId="0" applyNumberFormat="1" applyFont="1" applyFill="1"/>
    <xf numFmtId="0" fontId="10" fillId="2" borderId="0" xfId="0" applyNumberFormat="1" applyFont="1" applyFill="1"/>
    <xf numFmtId="0" fontId="7" fillId="5" borderId="0" xfId="0" applyNumberFormat="1" applyFont="1" applyFill="1"/>
    <xf numFmtId="0" fontId="11" fillId="5" borderId="0" xfId="0" applyNumberFormat="1" applyFont="1" applyFill="1"/>
    <xf numFmtId="0" fontId="11" fillId="5" borderId="0" xfId="0" applyNumberFormat="1" applyFont="1" applyFill="1" applyAlignment="1">
      <alignment horizontal="center"/>
    </xf>
    <xf numFmtId="0" fontId="11" fillId="2" borderId="0" xfId="0" applyNumberFormat="1" applyFont="1" applyFill="1" applyAlignment="1">
      <alignment horizontal="center"/>
    </xf>
    <xf numFmtId="1" fontId="7" fillId="2" borderId="0" xfId="0" applyNumberFormat="1" applyFont="1" applyFill="1" applyAlignment="1">
      <alignment horizontal="center"/>
    </xf>
    <xf numFmtId="1" fontId="10" fillId="2" borderId="0" xfId="0" applyNumberFormat="1" applyFont="1" applyFill="1" applyAlignment="1">
      <alignment horizontal="center"/>
    </xf>
    <xf numFmtId="1" fontId="7" fillId="2" borderId="0" xfId="0" applyNumberFormat="1" applyFont="1" applyFill="1"/>
    <xf numFmtId="1" fontId="12" fillId="0" borderId="1" xfId="0" applyNumberFormat="1" applyFont="1" applyFill="1" applyBorder="1" applyAlignment="1">
      <alignment horizontal="center" vertical="center" wrapText="1"/>
    </xf>
    <xf numFmtId="1" fontId="13" fillId="0" borderId="2" xfId="0" applyNumberFormat="1" applyFont="1" applyFill="1" applyBorder="1" applyAlignment="1">
      <alignment horizontal="center" vertical="center" wrapText="1"/>
    </xf>
    <xf numFmtId="1" fontId="13" fillId="0" borderId="3" xfId="0" applyNumberFormat="1" applyFont="1" applyFill="1" applyBorder="1" applyAlignment="1">
      <alignment horizontal="center" vertical="center" wrapText="1"/>
    </xf>
    <xf numFmtId="1" fontId="12" fillId="2" borderId="1" xfId="0" applyNumberFormat="1" applyFont="1" applyFill="1" applyBorder="1" applyAlignment="1">
      <alignment horizontal="center" vertical="center" wrapText="1"/>
    </xf>
    <xf numFmtId="1" fontId="13" fillId="2" borderId="2" xfId="0" applyNumberFormat="1" applyFont="1" applyFill="1" applyBorder="1" applyAlignment="1">
      <alignment horizontal="center" vertical="center" wrapText="1"/>
    </xf>
    <xf numFmtId="1" fontId="13" fillId="2" borderId="3" xfId="0" applyNumberFormat="1" applyFont="1" applyFill="1" applyBorder="1" applyAlignment="1">
      <alignment horizontal="center" vertical="center" wrapText="1"/>
    </xf>
    <xf numFmtId="1" fontId="13" fillId="0" borderId="4" xfId="0" applyNumberFormat="1" applyFont="1" applyFill="1" applyBorder="1" applyAlignment="1">
      <alignment horizontal="center" vertical="center" wrapText="1"/>
    </xf>
    <xf numFmtId="2" fontId="13" fillId="0" borderId="5" xfId="0" applyNumberFormat="1" applyFont="1" applyFill="1" applyBorder="1" applyAlignment="1">
      <alignment horizontal="center" vertical="center" wrapText="1"/>
    </xf>
    <xf numFmtId="1" fontId="13" fillId="0" borderId="5" xfId="0" applyNumberFormat="1" applyFont="1" applyFill="1" applyBorder="1" applyAlignment="1">
      <alignment horizontal="center" vertical="center" wrapText="1"/>
    </xf>
    <xf numFmtId="1" fontId="13" fillId="2" borderId="4" xfId="0" applyNumberFormat="1" applyFont="1" applyFill="1" applyBorder="1" applyAlignment="1">
      <alignment horizontal="center" vertical="center" wrapText="1"/>
    </xf>
    <xf numFmtId="1" fontId="13" fillId="2" borderId="5" xfId="0" applyNumberFormat="1" applyFont="1" applyFill="1" applyBorder="1" applyAlignment="1">
      <alignment horizontal="center" vertical="center" wrapText="1"/>
    </xf>
    <xf numFmtId="1" fontId="13" fillId="2" borderId="6" xfId="0" applyNumberFormat="1" applyFont="1" applyFill="1" applyBorder="1" applyAlignment="1">
      <alignment horizontal="center" vertical="center" wrapText="1"/>
    </xf>
    <xf numFmtId="1" fontId="13" fillId="0" borderId="7" xfId="0" applyNumberFormat="1" applyFont="1" applyFill="1" applyBorder="1" applyAlignment="1">
      <alignment horizontal="center" vertical="center" wrapText="1"/>
    </xf>
    <xf numFmtId="1" fontId="13" fillId="2" borderId="7" xfId="0" applyNumberFormat="1" applyFont="1" applyFill="1" applyBorder="1" applyAlignment="1">
      <alignment horizontal="center" vertical="center" wrapText="1"/>
    </xf>
    <xf numFmtId="1" fontId="13" fillId="2" borderId="8" xfId="0" applyNumberFormat="1" applyFont="1" applyFill="1" applyBorder="1" applyAlignment="1">
      <alignment horizontal="center" vertical="center" wrapText="1"/>
    </xf>
    <xf numFmtId="1" fontId="13" fillId="2" borderId="9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/>
    <xf numFmtId="0" fontId="7" fillId="0" borderId="0" xfId="0" applyNumberFormat="1" applyFont="1"/>
    <xf numFmtId="0" fontId="1" fillId="6" borderId="0" xfId="0" applyFont="1" applyFill="1"/>
    <xf numFmtId="0" fontId="3" fillId="6" borderId="0" xfId="0" applyFont="1" applyFill="1"/>
    <xf numFmtId="0" fontId="5" fillId="0" borderId="0" xfId="0" applyFont="1"/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1" fontId="12" fillId="0" borderId="1" xfId="0" applyNumberFormat="1" applyFont="1" applyBorder="1" applyAlignment="1">
      <alignment horizontal="center" vertical="center" wrapText="1"/>
    </xf>
    <xf numFmtId="1" fontId="13" fillId="0" borderId="2" xfId="0" applyNumberFormat="1" applyFont="1" applyBorder="1" applyAlignment="1">
      <alignment horizontal="center" vertical="center" wrapText="1"/>
    </xf>
    <xf numFmtId="1" fontId="13" fillId="0" borderId="3" xfId="0" applyNumberFormat="1" applyFont="1" applyBorder="1" applyAlignment="1">
      <alignment horizontal="center" vertical="center" wrapText="1"/>
    </xf>
    <xf numFmtId="1" fontId="13" fillId="0" borderId="4" xfId="0" applyNumberFormat="1" applyFont="1" applyBorder="1" applyAlignment="1">
      <alignment horizontal="center" vertical="center" wrapText="1"/>
    </xf>
    <xf numFmtId="1" fontId="13" fillId="0" borderId="5" xfId="0" applyNumberFormat="1" applyFont="1" applyBorder="1" applyAlignment="1">
      <alignment horizontal="center" vertical="center" wrapText="1"/>
    </xf>
    <xf numFmtId="1" fontId="13" fillId="0" borderId="6" xfId="0" applyNumberFormat="1" applyFont="1" applyBorder="1" applyAlignment="1">
      <alignment horizontal="center" vertical="center" wrapText="1"/>
    </xf>
    <xf numFmtId="0" fontId="0" fillId="0" borderId="0" xfId="0" quotePrefix="1"/>
    <xf numFmtId="1" fontId="13" fillId="0" borderId="7" xfId="0" applyNumberFormat="1" applyFont="1" applyBorder="1" applyAlignment="1">
      <alignment horizontal="center" vertical="center" wrapText="1"/>
    </xf>
    <xf numFmtId="1" fontId="13" fillId="0" borderId="8" xfId="0" applyNumberFormat="1" applyFont="1" applyBorder="1" applyAlignment="1">
      <alignment horizontal="center" vertical="center" wrapText="1"/>
    </xf>
    <xf numFmtId="1" fontId="13" fillId="0" borderId="9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Conversion Loss: 100 MHz IF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30670131089369285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5</c:v>
                </c:pt>
                <c:pt idx="1">
                  <c:v>5.1074999999999999</c:v>
                </c:pt>
                <c:pt idx="2">
                  <c:v>5.2149999999999999</c:v>
                </c:pt>
                <c:pt idx="3">
                  <c:v>5.3224999999999998</c:v>
                </c:pt>
                <c:pt idx="4">
                  <c:v>5.43</c:v>
                </c:pt>
                <c:pt idx="5">
                  <c:v>5.5374999999999996</c:v>
                </c:pt>
                <c:pt idx="6">
                  <c:v>5.6449999999999996</c:v>
                </c:pt>
                <c:pt idx="7">
                  <c:v>5.7525000000000004</c:v>
                </c:pt>
                <c:pt idx="8">
                  <c:v>5.86</c:v>
                </c:pt>
                <c:pt idx="9">
                  <c:v>5.9675000000000002</c:v>
                </c:pt>
                <c:pt idx="10">
                  <c:v>6.0750000000000002</c:v>
                </c:pt>
                <c:pt idx="11">
                  <c:v>6.1825000000000001</c:v>
                </c:pt>
                <c:pt idx="12">
                  <c:v>6.29</c:v>
                </c:pt>
                <c:pt idx="13">
                  <c:v>6.3975</c:v>
                </c:pt>
                <c:pt idx="14">
                  <c:v>6.5049999999999999</c:v>
                </c:pt>
                <c:pt idx="15">
                  <c:v>6.6124999999999998</c:v>
                </c:pt>
                <c:pt idx="16">
                  <c:v>6.72</c:v>
                </c:pt>
                <c:pt idx="17">
                  <c:v>6.8274999999999997</c:v>
                </c:pt>
                <c:pt idx="18">
                  <c:v>6.9349999999999996</c:v>
                </c:pt>
                <c:pt idx="19">
                  <c:v>7.0425000000000004</c:v>
                </c:pt>
                <c:pt idx="20">
                  <c:v>7.15</c:v>
                </c:pt>
                <c:pt idx="21">
                  <c:v>7.2575000000000003</c:v>
                </c:pt>
                <c:pt idx="22">
                  <c:v>7.3650000000000002</c:v>
                </c:pt>
                <c:pt idx="23">
                  <c:v>7.4725000000000001</c:v>
                </c:pt>
                <c:pt idx="24">
                  <c:v>7.58</c:v>
                </c:pt>
                <c:pt idx="25">
                  <c:v>7.6875</c:v>
                </c:pt>
                <c:pt idx="26">
                  <c:v>7.7949999999999999</c:v>
                </c:pt>
                <c:pt idx="27">
                  <c:v>7.9024999999999999</c:v>
                </c:pt>
                <c:pt idx="28">
                  <c:v>8.01</c:v>
                </c:pt>
                <c:pt idx="29">
                  <c:v>8.1174999999999997</c:v>
                </c:pt>
                <c:pt idx="30">
                  <c:v>8.2249999999999996</c:v>
                </c:pt>
                <c:pt idx="31">
                  <c:v>8.3324999999999996</c:v>
                </c:pt>
                <c:pt idx="32">
                  <c:v>8.44</c:v>
                </c:pt>
                <c:pt idx="33">
                  <c:v>8.5474999999999994</c:v>
                </c:pt>
                <c:pt idx="34">
                  <c:v>8.6549999999999994</c:v>
                </c:pt>
                <c:pt idx="35">
                  <c:v>8.7624999999999993</c:v>
                </c:pt>
                <c:pt idx="36">
                  <c:v>8.8699999999999992</c:v>
                </c:pt>
                <c:pt idx="37">
                  <c:v>8.9774999999999991</c:v>
                </c:pt>
                <c:pt idx="38">
                  <c:v>9.0850000000000009</c:v>
                </c:pt>
                <c:pt idx="39">
                  <c:v>9.1925000000000008</c:v>
                </c:pt>
                <c:pt idx="40">
                  <c:v>9.3000000000000007</c:v>
                </c:pt>
                <c:pt idx="41">
                  <c:v>9.4075000000000006</c:v>
                </c:pt>
                <c:pt idx="42">
                  <c:v>9.5150000000000006</c:v>
                </c:pt>
                <c:pt idx="43">
                  <c:v>9.6225000000000005</c:v>
                </c:pt>
                <c:pt idx="44">
                  <c:v>9.73</c:v>
                </c:pt>
                <c:pt idx="45">
                  <c:v>9.8375000000000004</c:v>
                </c:pt>
                <c:pt idx="46">
                  <c:v>9.9450000000000003</c:v>
                </c:pt>
                <c:pt idx="47">
                  <c:v>10.0525</c:v>
                </c:pt>
                <c:pt idx="48">
                  <c:v>10.16</c:v>
                </c:pt>
                <c:pt idx="49">
                  <c:v>10.2675</c:v>
                </c:pt>
                <c:pt idx="50">
                  <c:v>10.375</c:v>
                </c:pt>
                <c:pt idx="51">
                  <c:v>10.4825</c:v>
                </c:pt>
                <c:pt idx="52">
                  <c:v>10.59</c:v>
                </c:pt>
                <c:pt idx="53">
                  <c:v>10.6975</c:v>
                </c:pt>
                <c:pt idx="54">
                  <c:v>10.805</c:v>
                </c:pt>
                <c:pt idx="55">
                  <c:v>10.9125</c:v>
                </c:pt>
                <c:pt idx="56">
                  <c:v>11.02</c:v>
                </c:pt>
                <c:pt idx="57">
                  <c:v>11.1275</c:v>
                </c:pt>
                <c:pt idx="58">
                  <c:v>11.234999999999999</c:v>
                </c:pt>
                <c:pt idx="59">
                  <c:v>11.342499999999999</c:v>
                </c:pt>
                <c:pt idx="60">
                  <c:v>11.45</c:v>
                </c:pt>
                <c:pt idx="61">
                  <c:v>11.557499999999999</c:v>
                </c:pt>
                <c:pt idx="62">
                  <c:v>11.664999999999999</c:v>
                </c:pt>
                <c:pt idx="63">
                  <c:v>11.772500000000001</c:v>
                </c:pt>
                <c:pt idx="64">
                  <c:v>11.88</c:v>
                </c:pt>
                <c:pt idx="65">
                  <c:v>11.987500000000001</c:v>
                </c:pt>
                <c:pt idx="66">
                  <c:v>12.095000000000001</c:v>
                </c:pt>
                <c:pt idx="67">
                  <c:v>12.202500000000001</c:v>
                </c:pt>
                <c:pt idx="68">
                  <c:v>12.31</c:v>
                </c:pt>
                <c:pt idx="69">
                  <c:v>12.4175</c:v>
                </c:pt>
                <c:pt idx="70">
                  <c:v>12.525</c:v>
                </c:pt>
                <c:pt idx="71">
                  <c:v>12.6325</c:v>
                </c:pt>
                <c:pt idx="72">
                  <c:v>12.74</c:v>
                </c:pt>
                <c:pt idx="73">
                  <c:v>12.8475</c:v>
                </c:pt>
                <c:pt idx="74">
                  <c:v>12.955</c:v>
                </c:pt>
                <c:pt idx="75">
                  <c:v>13.0625</c:v>
                </c:pt>
                <c:pt idx="76">
                  <c:v>13.17</c:v>
                </c:pt>
                <c:pt idx="77">
                  <c:v>13.2775</c:v>
                </c:pt>
                <c:pt idx="78">
                  <c:v>13.385</c:v>
                </c:pt>
                <c:pt idx="79">
                  <c:v>13.4925</c:v>
                </c:pt>
                <c:pt idx="80">
                  <c:v>13.6</c:v>
                </c:pt>
                <c:pt idx="81">
                  <c:v>13.7075</c:v>
                </c:pt>
                <c:pt idx="82">
                  <c:v>13.815</c:v>
                </c:pt>
                <c:pt idx="83">
                  <c:v>13.922499999999999</c:v>
                </c:pt>
                <c:pt idx="84">
                  <c:v>14.03</c:v>
                </c:pt>
                <c:pt idx="85">
                  <c:v>14.137499999999999</c:v>
                </c:pt>
                <c:pt idx="86">
                  <c:v>14.244999999999999</c:v>
                </c:pt>
                <c:pt idx="87">
                  <c:v>14.352499999999999</c:v>
                </c:pt>
                <c:pt idx="88">
                  <c:v>14.46</c:v>
                </c:pt>
                <c:pt idx="89">
                  <c:v>14.567500000000001</c:v>
                </c:pt>
                <c:pt idx="90">
                  <c:v>14.675000000000001</c:v>
                </c:pt>
                <c:pt idx="91">
                  <c:v>14.782500000000001</c:v>
                </c:pt>
                <c:pt idx="92">
                  <c:v>14.89</c:v>
                </c:pt>
                <c:pt idx="93">
                  <c:v>14.9975</c:v>
                </c:pt>
                <c:pt idx="94">
                  <c:v>15.105</c:v>
                </c:pt>
                <c:pt idx="95">
                  <c:v>15.2125</c:v>
                </c:pt>
                <c:pt idx="96">
                  <c:v>15.32</c:v>
                </c:pt>
                <c:pt idx="97">
                  <c:v>15.4275</c:v>
                </c:pt>
                <c:pt idx="98">
                  <c:v>15.535</c:v>
                </c:pt>
                <c:pt idx="99">
                  <c:v>15.6425</c:v>
                </c:pt>
                <c:pt idx="100">
                  <c:v>15.75</c:v>
                </c:pt>
                <c:pt idx="101">
                  <c:v>15.8575</c:v>
                </c:pt>
                <c:pt idx="102">
                  <c:v>15.965</c:v>
                </c:pt>
                <c:pt idx="103">
                  <c:v>16.072500000000002</c:v>
                </c:pt>
                <c:pt idx="104">
                  <c:v>16.18</c:v>
                </c:pt>
                <c:pt idx="105">
                  <c:v>16.287500000000001</c:v>
                </c:pt>
                <c:pt idx="106">
                  <c:v>16.395</c:v>
                </c:pt>
                <c:pt idx="107">
                  <c:v>16.502500000000001</c:v>
                </c:pt>
                <c:pt idx="108">
                  <c:v>16.61</c:v>
                </c:pt>
                <c:pt idx="109">
                  <c:v>16.717500000000001</c:v>
                </c:pt>
                <c:pt idx="110">
                  <c:v>16.824999999999999</c:v>
                </c:pt>
                <c:pt idx="111">
                  <c:v>16.932500000000001</c:v>
                </c:pt>
                <c:pt idx="112">
                  <c:v>17.04</c:v>
                </c:pt>
                <c:pt idx="113">
                  <c:v>17.147500000000001</c:v>
                </c:pt>
                <c:pt idx="114">
                  <c:v>17.254999999999999</c:v>
                </c:pt>
                <c:pt idx="115">
                  <c:v>17.362500000000001</c:v>
                </c:pt>
                <c:pt idx="116">
                  <c:v>17.47</c:v>
                </c:pt>
                <c:pt idx="117">
                  <c:v>17.577500000000001</c:v>
                </c:pt>
                <c:pt idx="118">
                  <c:v>17.684999999999999</c:v>
                </c:pt>
                <c:pt idx="119">
                  <c:v>17.7925</c:v>
                </c:pt>
                <c:pt idx="120">
                  <c:v>17.899999999999999</c:v>
                </c:pt>
                <c:pt idx="121">
                  <c:v>18.0075</c:v>
                </c:pt>
                <c:pt idx="122">
                  <c:v>18.114999999999998</c:v>
                </c:pt>
                <c:pt idx="123">
                  <c:v>18.2225</c:v>
                </c:pt>
                <c:pt idx="124">
                  <c:v>18.329999999999998</c:v>
                </c:pt>
                <c:pt idx="125">
                  <c:v>18.4375</c:v>
                </c:pt>
                <c:pt idx="126">
                  <c:v>18.545000000000002</c:v>
                </c:pt>
                <c:pt idx="127">
                  <c:v>18.6525</c:v>
                </c:pt>
                <c:pt idx="128">
                  <c:v>18.760000000000002</c:v>
                </c:pt>
                <c:pt idx="129">
                  <c:v>18.8675</c:v>
                </c:pt>
                <c:pt idx="130">
                  <c:v>18.975000000000001</c:v>
                </c:pt>
                <c:pt idx="131">
                  <c:v>19.0825</c:v>
                </c:pt>
                <c:pt idx="132">
                  <c:v>19.190000000000001</c:v>
                </c:pt>
                <c:pt idx="133">
                  <c:v>19.297499999999999</c:v>
                </c:pt>
                <c:pt idx="134">
                  <c:v>19.405000000000001</c:v>
                </c:pt>
                <c:pt idx="135">
                  <c:v>19.512499999999999</c:v>
                </c:pt>
                <c:pt idx="136">
                  <c:v>19.62</c:v>
                </c:pt>
                <c:pt idx="137">
                  <c:v>19.727499999999999</c:v>
                </c:pt>
                <c:pt idx="138">
                  <c:v>19.835000000000001</c:v>
                </c:pt>
                <c:pt idx="139">
                  <c:v>19.942499999999999</c:v>
                </c:pt>
                <c:pt idx="140">
                  <c:v>20.05</c:v>
                </c:pt>
                <c:pt idx="141">
                  <c:v>20.157499999999999</c:v>
                </c:pt>
                <c:pt idx="142">
                  <c:v>20.265000000000001</c:v>
                </c:pt>
                <c:pt idx="143">
                  <c:v>20.372499999999999</c:v>
                </c:pt>
                <c:pt idx="144">
                  <c:v>20.48</c:v>
                </c:pt>
                <c:pt idx="145">
                  <c:v>20.587499999999999</c:v>
                </c:pt>
                <c:pt idx="146">
                  <c:v>20.695</c:v>
                </c:pt>
                <c:pt idx="147">
                  <c:v>20.802499999999998</c:v>
                </c:pt>
                <c:pt idx="148">
                  <c:v>20.91</c:v>
                </c:pt>
                <c:pt idx="149">
                  <c:v>21.017499999999998</c:v>
                </c:pt>
                <c:pt idx="150">
                  <c:v>21.125</c:v>
                </c:pt>
                <c:pt idx="151">
                  <c:v>21.232500000000002</c:v>
                </c:pt>
                <c:pt idx="152">
                  <c:v>21.34</c:v>
                </c:pt>
                <c:pt idx="153">
                  <c:v>21.447500000000002</c:v>
                </c:pt>
                <c:pt idx="154">
                  <c:v>21.555</c:v>
                </c:pt>
                <c:pt idx="155">
                  <c:v>21.662500000000001</c:v>
                </c:pt>
                <c:pt idx="156">
                  <c:v>21.77</c:v>
                </c:pt>
                <c:pt idx="157">
                  <c:v>21.877500000000001</c:v>
                </c:pt>
                <c:pt idx="158">
                  <c:v>21.984999999999999</c:v>
                </c:pt>
                <c:pt idx="159">
                  <c:v>22.092500000000001</c:v>
                </c:pt>
                <c:pt idx="160">
                  <c:v>22.2</c:v>
                </c:pt>
                <c:pt idx="161">
                  <c:v>22.307500000000001</c:v>
                </c:pt>
                <c:pt idx="162">
                  <c:v>22.414999999999999</c:v>
                </c:pt>
                <c:pt idx="163">
                  <c:v>22.522500000000001</c:v>
                </c:pt>
                <c:pt idx="164">
                  <c:v>22.63</c:v>
                </c:pt>
                <c:pt idx="165">
                  <c:v>22.737500000000001</c:v>
                </c:pt>
                <c:pt idx="166">
                  <c:v>22.844999999999999</c:v>
                </c:pt>
                <c:pt idx="167">
                  <c:v>22.952500000000001</c:v>
                </c:pt>
                <c:pt idx="168">
                  <c:v>23.06</c:v>
                </c:pt>
                <c:pt idx="169">
                  <c:v>23.1675</c:v>
                </c:pt>
                <c:pt idx="170">
                  <c:v>23.274999999999999</c:v>
                </c:pt>
                <c:pt idx="171">
                  <c:v>23.3825</c:v>
                </c:pt>
                <c:pt idx="172">
                  <c:v>23.49</c:v>
                </c:pt>
                <c:pt idx="173">
                  <c:v>23.5975</c:v>
                </c:pt>
                <c:pt idx="174">
                  <c:v>23.704999999999998</c:v>
                </c:pt>
                <c:pt idx="175">
                  <c:v>23.8125</c:v>
                </c:pt>
                <c:pt idx="176">
                  <c:v>23.92</c:v>
                </c:pt>
                <c:pt idx="177">
                  <c:v>24.0275</c:v>
                </c:pt>
                <c:pt idx="178">
                  <c:v>24.135000000000002</c:v>
                </c:pt>
                <c:pt idx="179">
                  <c:v>24.2425</c:v>
                </c:pt>
                <c:pt idx="180">
                  <c:v>24.35</c:v>
                </c:pt>
                <c:pt idx="181">
                  <c:v>24.4575</c:v>
                </c:pt>
                <c:pt idx="182">
                  <c:v>24.565000000000001</c:v>
                </c:pt>
                <c:pt idx="183">
                  <c:v>24.672499999999999</c:v>
                </c:pt>
                <c:pt idx="184">
                  <c:v>24.78</c:v>
                </c:pt>
                <c:pt idx="185">
                  <c:v>24.887499999999999</c:v>
                </c:pt>
                <c:pt idx="186">
                  <c:v>24.995000000000001</c:v>
                </c:pt>
                <c:pt idx="187">
                  <c:v>25.102499999999999</c:v>
                </c:pt>
                <c:pt idx="188">
                  <c:v>25.21</c:v>
                </c:pt>
                <c:pt idx="189">
                  <c:v>25.317499999999999</c:v>
                </c:pt>
                <c:pt idx="190">
                  <c:v>25.425000000000001</c:v>
                </c:pt>
                <c:pt idx="191">
                  <c:v>25.532499999999999</c:v>
                </c:pt>
                <c:pt idx="192">
                  <c:v>25.64</c:v>
                </c:pt>
                <c:pt idx="193">
                  <c:v>25.747499999999999</c:v>
                </c:pt>
                <c:pt idx="194">
                  <c:v>25.855</c:v>
                </c:pt>
                <c:pt idx="195">
                  <c:v>25.962499999999999</c:v>
                </c:pt>
                <c:pt idx="196">
                  <c:v>26.07</c:v>
                </c:pt>
                <c:pt idx="197">
                  <c:v>26.177499999999998</c:v>
                </c:pt>
                <c:pt idx="198">
                  <c:v>26.285</c:v>
                </c:pt>
                <c:pt idx="199">
                  <c:v>26.392499999999998</c:v>
                </c:pt>
                <c:pt idx="200">
                  <c:v>26.5</c:v>
                </c:pt>
              </c:numCache>
            </c:numRef>
          </c:xVal>
          <c:yVal>
            <c:numRef>
              <c:f>'CL &amp; Data'!$I$4:$I$204</c:f>
              <c:numCache>
                <c:formatCode>General</c:formatCode>
                <c:ptCount val="201"/>
                <c:pt idx="0">
                  <c:v>-20.657896000000001</c:v>
                </c:pt>
                <c:pt idx="1">
                  <c:v>-19.290939000000002</c:v>
                </c:pt>
                <c:pt idx="2">
                  <c:v>-17.529318</c:v>
                </c:pt>
                <c:pt idx="3">
                  <c:v>-15.444933000000001</c:v>
                </c:pt>
                <c:pt idx="4">
                  <c:v>-13.631798</c:v>
                </c:pt>
                <c:pt idx="5">
                  <c:v>-11.985332</c:v>
                </c:pt>
                <c:pt idx="6">
                  <c:v>-10.498886000000001</c:v>
                </c:pt>
                <c:pt idx="7">
                  <c:v>-9.2980032000000001</c:v>
                </c:pt>
                <c:pt idx="8">
                  <c:v>-8.3843259999999997</c:v>
                </c:pt>
                <c:pt idx="9">
                  <c:v>-7.6402935999999997</c:v>
                </c:pt>
                <c:pt idx="10">
                  <c:v>-7.1278439000000002</c:v>
                </c:pt>
                <c:pt idx="11">
                  <c:v>-6.8051814999999998</c:v>
                </c:pt>
                <c:pt idx="12">
                  <c:v>-6.5590042999999998</c:v>
                </c:pt>
                <c:pt idx="13">
                  <c:v>-6.3799352999999996</c:v>
                </c:pt>
                <c:pt idx="14">
                  <c:v>-6.2355514000000003</c:v>
                </c:pt>
                <c:pt idx="15">
                  <c:v>-6.1261783000000003</c:v>
                </c:pt>
                <c:pt idx="16">
                  <c:v>-6.0973405999999999</c:v>
                </c:pt>
                <c:pt idx="17">
                  <c:v>-6.1178565000000003</c:v>
                </c:pt>
                <c:pt idx="18">
                  <c:v>-6.1158795000000001</c:v>
                </c:pt>
                <c:pt idx="19">
                  <c:v>-6.1328797000000002</c:v>
                </c:pt>
                <c:pt idx="20">
                  <c:v>-6.1767015000000001</c:v>
                </c:pt>
                <c:pt idx="21">
                  <c:v>-6.2157964999999997</c:v>
                </c:pt>
                <c:pt idx="22">
                  <c:v>-6.2266478999999997</c:v>
                </c:pt>
                <c:pt idx="23">
                  <c:v>-6.2549419000000004</c:v>
                </c:pt>
                <c:pt idx="24">
                  <c:v>-6.2923374000000001</c:v>
                </c:pt>
                <c:pt idx="25">
                  <c:v>-6.3502888999999998</c:v>
                </c:pt>
                <c:pt idx="26">
                  <c:v>-6.4113730999999996</c:v>
                </c:pt>
                <c:pt idx="27">
                  <c:v>-6.4725361000000001</c:v>
                </c:pt>
                <c:pt idx="28">
                  <c:v>-6.5239076999999996</c:v>
                </c:pt>
                <c:pt idx="29">
                  <c:v>-6.563796</c:v>
                </c:pt>
                <c:pt idx="30">
                  <c:v>-6.6017894999999998</c:v>
                </c:pt>
                <c:pt idx="31">
                  <c:v>-6.6252126999999996</c:v>
                </c:pt>
                <c:pt idx="32">
                  <c:v>-6.6639489999999997</c:v>
                </c:pt>
                <c:pt idx="33">
                  <c:v>-6.6841121000000001</c:v>
                </c:pt>
                <c:pt idx="34">
                  <c:v>-6.6947570000000001</c:v>
                </c:pt>
                <c:pt idx="35">
                  <c:v>-6.6922034999999997</c:v>
                </c:pt>
                <c:pt idx="36">
                  <c:v>-6.6805639000000001</c:v>
                </c:pt>
                <c:pt idx="37">
                  <c:v>-6.6715574000000002</c:v>
                </c:pt>
                <c:pt idx="38">
                  <c:v>-6.6624445999999997</c:v>
                </c:pt>
                <c:pt idx="39">
                  <c:v>-6.6611018</c:v>
                </c:pt>
                <c:pt idx="40">
                  <c:v>-6.6532102000000002</c:v>
                </c:pt>
                <c:pt idx="41">
                  <c:v>-6.6470479999999998</c:v>
                </c:pt>
                <c:pt idx="42">
                  <c:v>-6.6342444</c:v>
                </c:pt>
                <c:pt idx="43">
                  <c:v>-6.5991869000000003</c:v>
                </c:pt>
                <c:pt idx="44">
                  <c:v>-6.5720320000000001</c:v>
                </c:pt>
                <c:pt idx="45">
                  <c:v>-6.5421214000000001</c:v>
                </c:pt>
                <c:pt idx="46">
                  <c:v>-6.5191201999999997</c:v>
                </c:pt>
                <c:pt idx="47">
                  <c:v>-6.4882641000000003</c:v>
                </c:pt>
                <c:pt idx="48">
                  <c:v>-6.4844317</c:v>
                </c:pt>
                <c:pt idx="49">
                  <c:v>-6.4750109</c:v>
                </c:pt>
                <c:pt idx="50">
                  <c:v>-6.4929223</c:v>
                </c:pt>
                <c:pt idx="51">
                  <c:v>-6.5078072999999996</c:v>
                </c:pt>
                <c:pt idx="52">
                  <c:v>-6.5661221000000003</c:v>
                </c:pt>
                <c:pt idx="53">
                  <c:v>-6.6504668999999996</c:v>
                </c:pt>
                <c:pt idx="54">
                  <c:v>-6.7416368000000002</c:v>
                </c:pt>
                <c:pt idx="55">
                  <c:v>-6.8380222000000002</c:v>
                </c:pt>
                <c:pt idx="56">
                  <c:v>-6.9570131000000002</c:v>
                </c:pt>
                <c:pt idx="57">
                  <c:v>-7.0633993000000004</c:v>
                </c:pt>
                <c:pt idx="58">
                  <c:v>-7.1493548999999996</c:v>
                </c:pt>
                <c:pt idx="59">
                  <c:v>-7.2292442000000001</c:v>
                </c:pt>
                <c:pt idx="60">
                  <c:v>-7.2818703999999999</c:v>
                </c:pt>
                <c:pt idx="61">
                  <c:v>-7.3119554999999998</c:v>
                </c:pt>
                <c:pt idx="62">
                  <c:v>-7.3159999999999998</c:v>
                </c:pt>
                <c:pt idx="63">
                  <c:v>-7.3112440000000003</c:v>
                </c:pt>
                <c:pt idx="64">
                  <c:v>-7.3049153999999996</c:v>
                </c:pt>
                <c:pt idx="65">
                  <c:v>-7.3065853000000001</c:v>
                </c:pt>
                <c:pt idx="66">
                  <c:v>-7.3130516999999999</c:v>
                </c:pt>
                <c:pt idx="67">
                  <c:v>-7.3391542000000003</c:v>
                </c:pt>
                <c:pt idx="68">
                  <c:v>-7.3768400999999999</c:v>
                </c:pt>
                <c:pt idx="69">
                  <c:v>-7.4039092000000002</c:v>
                </c:pt>
                <c:pt idx="70">
                  <c:v>-7.4346294000000004</c:v>
                </c:pt>
                <c:pt idx="71">
                  <c:v>-7.4473228000000002</c:v>
                </c:pt>
                <c:pt idx="72">
                  <c:v>-7.4371014000000004</c:v>
                </c:pt>
                <c:pt idx="73">
                  <c:v>-7.4384097999999996</c:v>
                </c:pt>
                <c:pt idx="74">
                  <c:v>-7.4388851999999996</c:v>
                </c:pt>
                <c:pt idx="75">
                  <c:v>-7.4102249000000002</c:v>
                </c:pt>
                <c:pt idx="76">
                  <c:v>-7.3837375999999999</c:v>
                </c:pt>
                <c:pt idx="77">
                  <c:v>-7.3777470999999997</c:v>
                </c:pt>
                <c:pt idx="78">
                  <c:v>-7.3353729000000003</c:v>
                </c:pt>
                <c:pt idx="79">
                  <c:v>-7.3225708000000003</c:v>
                </c:pt>
                <c:pt idx="80">
                  <c:v>-7.3166026999999998</c:v>
                </c:pt>
                <c:pt idx="81">
                  <c:v>-7.3182893</c:v>
                </c:pt>
                <c:pt idx="82">
                  <c:v>-7.3090795999999996</c:v>
                </c:pt>
                <c:pt idx="83">
                  <c:v>-7.2991614</c:v>
                </c:pt>
                <c:pt idx="84">
                  <c:v>-7.2816166999999998</c:v>
                </c:pt>
                <c:pt idx="85">
                  <c:v>-7.2839989999999997</c:v>
                </c:pt>
                <c:pt idx="86">
                  <c:v>-7.2828803000000004</c:v>
                </c:pt>
                <c:pt idx="87">
                  <c:v>-7.2592173000000004</c:v>
                </c:pt>
                <c:pt idx="88">
                  <c:v>-7.2669926</c:v>
                </c:pt>
                <c:pt idx="89">
                  <c:v>-7.2460303000000001</c:v>
                </c:pt>
                <c:pt idx="90">
                  <c:v>-7.2260708999999999</c:v>
                </c:pt>
                <c:pt idx="91">
                  <c:v>-7.2027416000000004</c:v>
                </c:pt>
                <c:pt idx="92">
                  <c:v>-7.1916399000000002</c:v>
                </c:pt>
                <c:pt idx="93">
                  <c:v>-7.1673222000000001</c:v>
                </c:pt>
                <c:pt idx="94">
                  <c:v>-7.1482153000000004</c:v>
                </c:pt>
                <c:pt idx="95">
                  <c:v>-7.1278157000000002</c:v>
                </c:pt>
                <c:pt idx="96">
                  <c:v>-7.1109872000000003</c:v>
                </c:pt>
                <c:pt idx="97">
                  <c:v>-7.1391673000000004</c:v>
                </c:pt>
                <c:pt idx="98">
                  <c:v>-7.1149925999999999</c:v>
                </c:pt>
                <c:pt idx="99">
                  <c:v>-7.1112361000000002</c:v>
                </c:pt>
                <c:pt idx="100">
                  <c:v>-7.2115239999999998</c:v>
                </c:pt>
                <c:pt idx="101">
                  <c:v>-7.2071204</c:v>
                </c:pt>
                <c:pt idx="102">
                  <c:v>-7.1526145999999997</c:v>
                </c:pt>
                <c:pt idx="103">
                  <c:v>-7.1832155999999996</c:v>
                </c:pt>
                <c:pt idx="104">
                  <c:v>-7.1755996</c:v>
                </c:pt>
                <c:pt idx="105">
                  <c:v>-7.0730019000000004</c:v>
                </c:pt>
                <c:pt idx="106">
                  <c:v>-7.0957717999999996</c:v>
                </c:pt>
                <c:pt idx="107">
                  <c:v>-7.1233782999999997</c:v>
                </c:pt>
                <c:pt idx="108">
                  <c:v>-7.1193575999999998</c:v>
                </c:pt>
                <c:pt idx="109">
                  <c:v>-7.1484017</c:v>
                </c:pt>
                <c:pt idx="110">
                  <c:v>-7.1649189</c:v>
                </c:pt>
                <c:pt idx="111">
                  <c:v>-7.1766433999999997</c:v>
                </c:pt>
                <c:pt idx="112">
                  <c:v>-7.2133311999999998</c:v>
                </c:pt>
                <c:pt idx="113">
                  <c:v>-7.2415085000000001</c:v>
                </c:pt>
                <c:pt idx="114">
                  <c:v>-7.2727522999999996</c:v>
                </c:pt>
                <c:pt idx="115">
                  <c:v>-7.3329024</c:v>
                </c:pt>
                <c:pt idx="116">
                  <c:v>-7.3685869999999998</c:v>
                </c:pt>
                <c:pt idx="117">
                  <c:v>-7.3969177999999998</c:v>
                </c:pt>
                <c:pt idx="118">
                  <c:v>-7.4561185999999999</c:v>
                </c:pt>
                <c:pt idx="119">
                  <c:v>-7.5148215</c:v>
                </c:pt>
                <c:pt idx="120">
                  <c:v>-7.5553346000000001</c:v>
                </c:pt>
                <c:pt idx="121">
                  <c:v>-7.6338935000000001</c:v>
                </c:pt>
                <c:pt idx="122">
                  <c:v>-7.7008523999999996</c:v>
                </c:pt>
                <c:pt idx="123">
                  <c:v>-7.7468781</c:v>
                </c:pt>
                <c:pt idx="124">
                  <c:v>-7.7874670000000004</c:v>
                </c:pt>
                <c:pt idx="125">
                  <c:v>-7.8152837999999996</c:v>
                </c:pt>
                <c:pt idx="126">
                  <c:v>-7.8311019000000002</c:v>
                </c:pt>
                <c:pt idx="127">
                  <c:v>-7.8527861000000003</c:v>
                </c:pt>
                <c:pt idx="128">
                  <c:v>-7.8609748000000002</c:v>
                </c:pt>
                <c:pt idx="129">
                  <c:v>-7.8748373999999997</c:v>
                </c:pt>
                <c:pt idx="130">
                  <c:v>-7.8729094999999996</c:v>
                </c:pt>
                <c:pt idx="131">
                  <c:v>-7.867013</c:v>
                </c:pt>
                <c:pt idx="132">
                  <c:v>-7.8639754999999996</c:v>
                </c:pt>
                <c:pt idx="133">
                  <c:v>-7.8573126999999996</c:v>
                </c:pt>
                <c:pt idx="134">
                  <c:v>-7.8319644999999998</c:v>
                </c:pt>
                <c:pt idx="135">
                  <c:v>-7.8169874999999998</c:v>
                </c:pt>
                <c:pt idx="136">
                  <c:v>-7.8136305999999998</c:v>
                </c:pt>
                <c:pt idx="137">
                  <c:v>-7.7801023000000002</c:v>
                </c:pt>
                <c:pt idx="138">
                  <c:v>-7.7654380999999999</c:v>
                </c:pt>
                <c:pt idx="139">
                  <c:v>-7.7622498999999996</c:v>
                </c:pt>
                <c:pt idx="140">
                  <c:v>-7.7614646</c:v>
                </c:pt>
                <c:pt idx="141">
                  <c:v>-7.7594022999999996</c:v>
                </c:pt>
                <c:pt idx="142">
                  <c:v>-7.7714872000000002</c:v>
                </c:pt>
                <c:pt idx="143">
                  <c:v>-7.7976174</c:v>
                </c:pt>
                <c:pt idx="144">
                  <c:v>-7.8292871000000002</c:v>
                </c:pt>
                <c:pt idx="145">
                  <c:v>-7.8719558999999997</c:v>
                </c:pt>
                <c:pt idx="146">
                  <c:v>-7.8994260000000001</c:v>
                </c:pt>
                <c:pt idx="147">
                  <c:v>-7.9577688999999996</c:v>
                </c:pt>
                <c:pt idx="148">
                  <c:v>-8.0232782</c:v>
                </c:pt>
                <c:pt idx="149">
                  <c:v>-8.0723801000000002</c:v>
                </c:pt>
                <c:pt idx="150">
                  <c:v>-8.1262693000000006</c:v>
                </c:pt>
                <c:pt idx="151">
                  <c:v>-8.1905450999999996</c:v>
                </c:pt>
                <c:pt idx="152">
                  <c:v>-8.2192383000000007</c:v>
                </c:pt>
                <c:pt idx="153">
                  <c:v>-8.2091475000000003</c:v>
                </c:pt>
                <c:pt idx="154">
                  <c:v>-8.2163982000000004</c:v>
                </c:pt>
                <c:pt idx="155">
                  <c:v>-8.2075347999999995</c:v>
                </c:pt>
                <c:pt idx="156">
                  <c:v>-8.1971969999999992</c:v>
                </c:pt>
                <c:pt idx="157">
                  <c:v>-8.2061071000000005</c:v>
                </c:pt>
                <c:pt idx="158">
                  <c:v>-8.2116299000000001</c:v>
                </c:pt>
                <c:pt idx="159">
                  <c:v>-8.2319507999999999</c:v>
                </c:pt>
                <c:pt idx="160">
                  <c:v>-8.2347479000000003</c:v>
                </c:pt>
                <c:pt idx="161">
                  <c:v>-8.2357034999999996</c:v>
                </c:pt>
                <c:pt idx="162">
                  <c:v>-8.2237196000000008</c:v>
                </c:pt>
                <c:pt idx="163">
                  <c:v>-8.2245922</c:v>
                </c:pt>
                <c:pt idx="164">
                  <c:v>-8.1999148999999996</c:v>
                </c:pt>
                <c:pt idx="165">
                  <c:v>-8.1889582000000001</c:v>
                </c:pt>
                <c:pt idx="166">
                  <c:v>-8.1764945999999998</c:v>
                </c:pt>
                <c:pt idx="167">
                  <c:v>-8.1700583000000009</c:v>
                </c:pt>
                <c:pt idx="168">
                  <c:v>-8.1451720999999999</c:v>
                </c:pt>
                <c:pt idx="169">
                  <c:v>-8.1275597000000008</c:v>
                </c:pt>
                <c:pt idx="170">
                  <c:v>-8.1117287000000005</c:v>
                </c:pt>
                <c:pt idx="171">
                  <c:v>-8.0895557</c:v>
                </c:pt>
                <c:pt idx="172">
                  <c:v>-8.0718451000000009</c:v>
                </c:pt>
                <c:pt idx="173">
                  <c:v>-8.0637197</c:v>
                </c:pt>
                <c:pt idx="174">
                  <c:v>-8.0413321999999994</c:v>
                </c:pt>
                <c:pt idx="175">
                  <c:v>-8.0161028000000005</c:v>
                </c:pt>
                <c:pt idx="176">
                  <c:v>-7.9897494</c:v>
                </c:pt>
                <c:pt idx="177">
                  <c:v>-7.9605693999999998</c:v>
                </c:pt>
                <c:pt idx="178">
                  <c:v>-7.9589433999999999</c:v>
                </c:pt>
                <c:pt idx="179">
                  <c:v>-7.9689807999999998</c:v>
                </c:pt>
                <c:pt idx="180">
                  <c:v>-7.9907513000000003</c:v>
                </c:pt>
                <c:pt idx="181">
                  <c:v>-7.9693946999999996</c:v>
                </c:pt>
                <c:pt idx="182">
                  <c:v>-7.9906096</c:v>
                </c:pt>
                <c:pt idx="183">
                  <c:v>-7.9920701999999997</c:v>
                </c:pt>
                <c:pt idx="184">
                  <c:v>-7.9753489000000002</c:v>
                </c:pt>
                <c:pt idx="185">
                  <c:v>-7.991231</c:v>
                </c:pt>
                <c:pt idx="186">
                  <c:v>-8.0681457999999999</c:v>
                </c:pt>
                <c:pt idx="187">
                  <c:v>-8.0836352999999992</c:v>
                </c:pt>
                <c:pt idx="188">
                  <c:v>-8.2140579000000002</c:v>
                </c:pt>
                <c:pt idx="189">
                  <c:v>-8.1921043000000004</c:v>
                </c:pt>
                <c:pt idx="190">
                  <c:v>-8.1574305999999996</c:v>
                </c:pt>
                <c:pt idx="191">
                  <c:v>-8.1294249999999995</c:v>
                </c:pt>
                <c:pt idx="192">
                  <c:v>-8.2651404999999993</c:v>
                </c:pt>
                <c:pt idx="193">
                  <c:v>-8.2603226000000003</c:v>
                </c:pt>
                <c:pt idx="194">
                  <c:v>-8.4515676000000006</c:v>
                </c:pt>
                <c:pt idx="195">
                  <c:v>-8.8677959000000008</c:v>
                </c:pt>
                <c:pt idx="196">
                  <c:v>-9.9213752999999993</c:v>
                </c:pt>
                <c:pt idx="197">
                  <c:v>-10.791359999999999</c:v>
                </c:pt>
                <c:pt idx="198">
                  <c:v>-12.994325999999999</c:v>
                </c:pt>
                <c:pt idx="199">
                  <c:v>-15.173207</c:v>
                </c:pt>
                <c:pt idx="200">
                  <c:v>-17.102862999999999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7B-4BA8-A869-D7E0845062C7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5</c:v>
                </c:pt>
                <c:pt idx="1">
                  <c:v>5.1074999999999999</c:v>
                </c:pt>
                <c:pt idx="2">
                  <c:v>5.2149999999999999</c:v>
                </c:pt>
                <c:pt idx="3">
                  <c:v>5.3224999999999998</c:v>
                </c:pt>
                <c:pt idx="4">
                  <c:v>5.43</c:v>
                </c:pt>
                <c:pt idx="5">
                  <c:v>5.5374999999999996</c:v>
                </c:pt>
                <c:pt idx="6">
                  <c:v>5.6449999999999996</c:v>
                </c:pt>
                <c:pt idx="7">
                  <c:v>5.7525000000000004</c:v>
                </c:pt>
                <c:pt idx="8">
                  <c:v>5.86</c:v>
                </c:pt>
                <c:pt idx="9">
                  <c:v>5.9675000000000002</c:v>
                </c:pt>
                <c:pt idx="10">
                  <c:v>6.0750000000000002</c:v>
                </c:pt>
                <c:pt idx="11">
                  <c:v>6.1825000000000001</c:v>
                </c:pt>
                <c:pt idx="12">
                  <c:v>6.29</c:v>
                </c:pt>
                <c:pt idx="13">
                  <c:v>6.3975</c:v>
                </c:pt>
                <c:pt idx="14">
                  <c:v>6.5049999999999999</c:v>
                </c:pt>
                <c:pt idx="15">
                  <c:v>6.6124999999999998</c:v>
                </c:pt>
                <c:pt idx="16">
                  <c:v>6.72</c:v>
                </c:pt>
                <c:pt idx="17">
                  <c:v>6.8274999999999997</c:v>
                </c:pt>
                <c:pt idx="18">
                  <c:v>6.9349999999999996</c:v>
                </c:pt>
                <c:pt idx="19">
                  <c:v>7.0425000000000004</c:v>
                </c:pt>
                <c:pt idx="20">
                  <c:v>7.15</c:v>
                </c:pt>
                <c:pt idx="21">
                  <c:v>7.2575000000000003</c:v>
                </c:pt>
                <c:pt idx="22">
                  <c:v>7.3650000000000002</c:v>
                </c:pt>
                <c:pt idx="23">
                  <c:v>7.4725000000000001</c:v>
                </c:pt>
                <c:pt idx="24">
                  <c:v>7.58</c:v>
                </c:pt>
                <c:pt idx="25">
                  <c:v>7.6875</c:v>
                </c:pt>
                <c:pt idx="26">
                  <c:v>7.7949999999999999</c:v>
                </c:pt>
                <c:pt idx="27">
                  <c:v>7.9024999999999999</c:v>
                </c:pt>
                <c:pt idx="28">
                  <c:v>8.01</c:v>
                </c:pt>
                <c:pt idx="29">
                  <c:v>8.1174999999999997</c:v>
                </c:pt>
                <c:pt idx="30">
                  <c:v>8.2249999999999996</c:v>
                </c:pt>
                <c:pt idx="31">
                  <c:v>8.3324999999999996</c:v>
                </c:pt>
                <c:pt idx="32">
                  <c:v>8.44</c:v>
                </c:pt>
                <c:pt idx="33">
                  <c:v>8.5474999999999994</c:v>
                </c:pt>
                <c:pt idx="34">
                  <c:v>8.6549999999999994</c:v>
                </c:pt>
                <c:pt idx="35">
                  <c:v>8.7624999999999993</c:v>
                </c:pt>
                <c:pt idx="36">
                  <c:v>8.8699999999999992</c:v>
                </c:pt>
                <c:pt idx="37">
                  <c:v>8.9774999999999991</c:v>
                </c:pt>
                <c:pt idx="38">
                  <c:v>9.0850000000000009</c:v>
                </c:pt>
                <c:pt idx="39">
                  <c:v>9.1925000000000008</c:v>
                </c:pt>
                <c:pt idx="40">
                  <c:v>9.3000000000000007</c:v>
                </c:pt>
                <c:pt idx="41">
                  <c:v>9.4075000000000006</c:v>
                </c:pt>
                <c:pt idx="42">
                  <c:v>9.5150000000000006</c:v>
                </c:pt>
                <c:pt idx="43">
                  <c:v>9.6225000000000005</c:v>
                </c:pt>
                <c:pt idx="44">
                  <c:v>9.73</c:v>
                </c:pt>
                <c:pt idx="45">
                  <c:v>9.8375000000000004</c:v>
                </c:pt>
                <c:pt idx="46">
                  <c:v>9.9450000000000003</c:v>
                </c:pt>
                <c:pt idx="47">
                  <c:v>10.0525</c:v>
                </c:pt>
                <c:pt idx="48">
                  <c:v>10.16</c:v>
                </c:pt>
                <c:pt idx="49">
                  <c:v>10.2675</c:v>
                </c:pt>
                <c:pt idx="50">
                  <c:v>10.375</c:v>
                </c:pt>
                <c:pt idx="51">
                  <c:v>10.4825</c:v>
                </c:pt>
                <c:pt idx="52">
                  <c:v>10.59</c:v>
                </c:pt>
                <c:pt idx="53">
                  <c:v>10.6975</c:v>
                </c:pt>
                <c:pt idx="54">
                  <c:v>10.805</c:v>
                </c:pt>
                <c:pt idx="55">
                  <c:v>10.9125</c:v>
                </c:pt>
                <c:pt idx="56">
                  <c:v>11.02</c:v>
                </c:pt>
                <c:pt idx="57">
                  <c:v>11.1275</c:v>
                </c:pt>
                <c:pt idx="58">
                  <c:v>11.234999999999999</c:v>
                </c:pt>
                <c:pt idx="59">
                  <c:v>11.342499999999999</c:v>
                </c:pt>
                <c:pt idx="60">
                  <c:v>11.45</c:v>
                </c:pt>
                <c:pt idx="61">
                  <c:v>11.557499999999999</c:v>
                </c:pt>
                <c:pt idx="62">
                  <c:v>11.664999999999999</c:v>
                </c:pt>
                <c:pt idx="63">
                  <c:v>11.772500000000001</c:v>
                </c:pt>
                <c:pt idx="64">
                  <c:v>11.88</c:v>
                </c:pt>
                <c:pt idx="65">
                  <c:v>11.987500000000001</c:v>
                </c:pt>
                <c:pt idx="66">
                  <c:v>12.095000000000001</c:v>
                </c:pt>
                <c:pt idx="67">
                  <c:v>12.202500000000001</c:v>
                </c:pt>
                <c:pt idx="68">
                  <c:v>12.31</c:v>
                </c:pt>
                <c:pt idx="69">
                  <c:v>12.4175</c:v>
                </c:pt>
                <c:pt idx="70">
                  <c:v>12.525</c:v>
                </c:pt>
                <c:pt idx="71">
                  <c:v>12.6325</c:v>
                </c:pt>
                <c:pt idx="72">
                  <c:v>12.74</c:v>
                </c:pt>
                <c:pt idx="73">
                  <c:v>12.8475</c:v>
                </c:pt>
                <c:pt idx="74">
                  <c:v>12.955</c:v>
                </c:pt>
                <c:pt idx="75">
                  <c:v>13.0625</c:v>
                </c:pt>
                <c:pt idx="76">
                  <c:v>13.17</c:v>
                </c:pt>
                <c:pt idx="77">
                  <c:v>13.2775</c:v>
                </c:pt>
                <c:pt idx="78">
                  <c:v>13.385</c:v>
                </c:pt>
                <c:pt idx="79">
                  <c:v>13.4925</c:v>
                </c:pt>
                <c:pt idx="80">
                  <c:v>13.6</c:v>
                </c:pt>
                <c:pt idx="81">
                  <c:v>13.7075</c:v>
                </c:pt>
                <c:pt idx="82">
                  <c:v>13.815</c:v>
                </c:pt>
                <c:pt idx="83">
                  <c:v>13.922499999999999</c:v>
                </c:pt>
                <c:pt idx="84">
                  <c:v>14.03</c:v>
                </c:pt>
                <c:pt idx="85">
                  <c:v>14.137499999999999</c:v>
                </c:pt>
                <c:pt idx="86">
                  <c:v>14.244999999999999</c:v>
                </c:pt>
                <c:pt idx="87">
                  <c:v>14.352499999999999</c:v>
                </c:pt>
                <c:pt idx="88">
                  <c:v>14.46</c:v>
                </c:pt>
                <c:pt idx="89">
                  <c:v>14.567500000000001</c:v>
                </c:pt>
                <c:pt idx="90">
                  <c:v>14.675000000000001</c:v>
                </c:pt>
                <c:pt idx="91">
                  <c:v>14.782500000000001</c:v>
                </c:pt>
                <c:pt idx="92">
                  <c:v>14.89</c:v>
                </c:pt>
                <c:pt idx="93">
                  <c:v>14.9975</c:v>
                </c:pt>
                <c:pt idx="94">
                  <c:v>15.105</c:v>
                </c:pt>
                <c:pt idx="95">
                  <c:v>15.2125</c:v>
                </c:pt>
                <c:pt idx="96">
                  <c:v>15.32</c:v>
                </c:pt>
                <c:pt idx="97">
                  <c:v>15.4275</c:v>
                </c:pt>
                <c:pt idx="98">
                  <c:v>15.535</c:v>
                </c:pt>
                <c:pt idx="99">
                  <c:v>15.6425</c:v>
                </c:pt>
                <c:pt idx="100">
                  <c:v>15.75</c:v>
                </c:pt>
                <c:pt idx="101">
                  <c:v>15.8575</c:v>
                </c:pt>
                <c:pt idx="102">
                  <c:v>15.965</c:v>
                </c:pt>
                <c:pt idx="103">
                  <c:v>16.072500000000002</c:v>
                </c:pt>
                <c:pt idx="104">
                  <c:v>16.18</c:v>
                </c:pt>
                <c:pt idx="105">
                  <c:v>16.287500000000001</c:v>
                </c:pt>
                <c:pt idx="106">
                  <c:v>16.395</c:v>
                </c:pt>
                <c:pt idx="107">
                  <c:v>16.502500000000001</c:v>
                </c:pt>
                <c:pt idx="108">
                  <c:v>16.61</c:v>
                </c:pt>
                <c:pt idx="109">
                  <c:v>16.717500000000001</c:v>
                </c:pt>
                <c:pt idx="110">
                  <c:v>16.824999999999999</c:v>
                </c:pt>
                <c:pt idx="111">
                  <c:v>16.932500000000001</c:v>
                </c:pt>
                <c:pt idx="112">
                  <c:v>17.04</c:v>
                </c:pt>
                <c:pt idx="113">
                  <c:v>17.147500000000001</c:v>
                </c:pt>
                <c:pt idx="114">
                  <c:v>17.254999999999999</c:v>
                </c:pt>
                <c:pt idx="115">
                  <c:v>17.362500000000001</c:v>
                </c:pt>
                <c:pt idx="116">
                  <c:v>17.47</c:v>
                </c:pt>
                <c:pt idx="117">
                  <c:v>17.577500000000001</c:v>
                </c:pt>
                <c:pt idx="118">
                  <c:v>17.684999999999999</c:v>
                </c:pt>
                <c:pt idx="119">
                  <c:v>17.7925</c:v>
                </c:pt>
                <c:pt idx="120">
                  <c:v>17.899999999999999</c:v>
                </c:pt>
                <c:pt idx="121">
                  <c:v>18.0075</c:v>
                </c:pt>
                <c:pt idx="122">
                  <c:v>18.114999999999998</c:v>
                </c:pt>
                <c:pt idx="123">
                  <c:v>18.2225</c:v>
                </c:pt>
                <c:pt idx="124">
                  <c:v>18.329999999999998</c:v>
                </c:pt>
                <c:pt idx="125">
                  <c:v>18.4375</c:v>
                </c:pt>
                <c:pt idx="126">
                  <c:v>18.545000000000002</c:v>
                </c:pt>
                <c:pt idx="127">
                  <c:v>18.6525</c:v>
                </c:pt>
                <c:pt idx="128">
                  <c:v>18.760000000000002</c:v>
                </c:pt>
                <c:pt idx="129">
                  <c:v>18.8675</c:v>
                </c:pt>
                <c:pt idx="130">
                  <c:v>18.975000000000001</c:v>
                </c:pt>
                <c:pt idx="131">
                  <c:v>19.0825</c:v>
                </c:pt>
                <c:pt idx="132">
                  <c:v>19.190000000000001</c:v>
                </c:pt>
                <c:pt idx="133">
                  <c:v>19.297499999999999</c:v>
                </c:pt>
                <c:pt idx="134">
                  <c:v>19.405000000000001</c:v>
                </c:pt>
                <c:pt idx="135">
                  <c:v>19.512499999999999</c:v>
                </c:pt>
                <c:pt idx="136">
                  <c:v>19.62</c:v>
                </c:pt>
                <c:pt idx="137">
                  <c:v>19.727499999999999</c:v>
                </c:pt>
                <c:pt idx="138">
                  <c:v>19.835000000000001</c:v>
                </c:pt>
                <c:pt idx="139">
                  <c:v>19.942499999999999</c:v>
                </c:pt>
                <c:pt idx="140">
                  <c:v>20.05</c:v>
                </c:pt>
                <c:pt idx="141">
                  <c:v>20.157499999999999</c:v>
                </c:pt>
                <c:pt idx="142">
                  <c:v>20.265000000000001</c:v>
                </c:pt>
                <c:pt idx="143">
                  <c:v>20.372499999999999</c:v>
                </c:pt>
                <c:pt idx="144">
                  <c:v>20.48</c:v>
                </c:pt>
                <c:pt idx="145">
                  <c:v>20.587499999999999</c:v>
                </c:pt>
                <c:pt idx="146">
                  <c:v>20.695</c:v>
                </c:pt>
                <c:pt idx="147">
                  <c:v>20.802499999999998</c:v>
                </c:pt>
                <c:pt idx="148">
                  <c:v>20.91</c:v>
                </c:pt>
                <c:pt idx="149">
                  <c:v>21.017499999999998</c:v>
                </c:pt>
                <c:pt idx="150">
                  <c:v>21.125</c:v>
                </c:pt>
                <c:pt idx="151">
                  <c:v>21.232500000000002</c:v>
                </c:pt>
                <c:pt idx="152">
                  <c:v>21.34</c:v>
                </c:pt>
                <c:pt idx="153">
                  <c:v>21.447500000000002</c:v>
                </c:pt>
                <c:pt idx="154">
                  <c:v>21.555</c:v>
                </c:pt>
                <c:pt idx="155">
                  <c:v>21.662500000000001</c:v>
                </c:pt>
                <c:pt idx="156">
                  <c:v>21.77</c:v>
                </c:pt>
                <c:pt idx="157">
                  <c:v>21.877500000000001</c:v>
                </c:pt>
                <c:pt idx="158">
                  <c:v>21.984999999999999</c:v>
                </c:pt>
                <c:pt idx="159">
                  <c:v>22.092500000000001</c:v>
                </c:pt>
                <c:pt idx="160">
                  <c:v>22.2</c:v>
                </c:pt>
                <c:pt idx="161">
                  <c:v>22.307500000000001</c:v>
                </c:pt>
                <c:pt idx="162">
                  <c:v>22.414999999999999</c:v>
                </c:pt>
                <c:pt idx="163">
                  <c:v>22.522500000000001</c:v>
                </c:pt>
                <c:pt idx="164">
                  <c:v>22.63</c:v>
                </c:pt>
                <c:pt idx="165">
                  <c:v>22.737500000000001</c:v>
                </c:pt>
                <c:pt idx="166">
                  <c:v>22.844999999999999</c:v>
                </c:pt>
                <c:pt idx="167">
                  <c:v>22.952500000000001</c:v>
                </c:pt>
                <c:pt idx="168">
                  <c:v>23.06</c:v>
                </c:pt>
                <c:pt idx="169">
                  <c:v>23.1675</c:v>
                </c:pt>
                <c:pt idx="170">
                  <c:v>23.274999999999999</c:v>
                </c:pt>
                <c:pt idx="171">
                  <c:v>23.3825</c:v>
                </c:pt>
                <c:pt idx="172">
                  <c:v>23.49</c:v>
                </c:pt>
                <c:pt idx="173">
                  <c:v>23.5975</c:v>
                </c:pt>
                <c:pt idx="174">
                  <c:v>23.704999999999998</c:v>
                </c:pt>
                <c:pt idx="175">
                  <c:v>23.8125</c:v>
                </c:pt>
                <c:pt idx="176">
                  <c:v>23.92</c:v>
                </c:pt>
                <c:pt idx="177">
                  <c:v>24.0275</c:v>
                </c:pt>
                <c:pt idx="178">
                  <c:v>24.135000000000002</c:v>
                </c:pt>
                <c:pt idx="179">
                  <c:v>24.2425</c:v>
                </c:pt>
                <c:pt idx="180">
                  <c:v>24.35</c:v>
                </c:pt>
                <c:pt idx="181">
                  <c:v>24.4575</c:v>
                </c:pt>
                <c:pt idx="182">
                  <c:v>24.565000000000001</c:v>
                </c:pt>
                <c:pt idx="183">
                  <c:v>24.672499999999999</c:v>
                </c:pt>
                <c:pt idx="184">
                  <c:v>24.78</c:v>
                </c:pt>
                <c:pt idx="185">
                  <c:v>24.887499999999999</c:v>
                </c:pt>
                <c:pt idx="186">
                  <c:v>24.995000000000001</c:v>
                </c:pt>
                <c:pt idx="187">
                  <c:v>25.102499999999999</c:v>
                </c:pt>
                <c:pt idx="188">
                  <c:v>25.21</c:v>
                </c:pt>
                <c:pt idx="189">
                  <c:v>25.317499999999999</c:v>
                </c:pt>
                <c:pt idx="190">
                  <c:v>25.425000000000001</c:v>
                </c:pt>
                <c:pt idx="191">
                  <c:v>25.532499999999999</c:v>
                </c:pt>
                <c:pt idx="192">
                  <c:v>25.64</c:v>
                </c:pt>
                <c:pt idx="193">
                  <c:v>25.747499999999999</c:v>
                </c:pt>
                <c:pt idx="194">
                  <c:v>25.855</c:v>
                </c:pt>
                <c:pt idx="195">
                  <c:v>25.962499999999999</c:v>
                </c:pt>
                <c:pt idx="196">
                  <c:v>26.07</c:v>
                </c:pt>
                <c:pt idx="197">
                  <c:v>26.177499999999998</c:v>
                </c:pt>
                <c:pt idx="198">
                  <c:v>26.285</c:v>
                </c:pt>
                <c:pt idx="199">
                  <c:v>26.392499999999998</c:v>
                </c:pt>
                <c:pt idx="200">
                  <c:v>26.5</c:v>
                </c:pt>
              </c:numCache>
            </c:numRef>
          </c:xVal>
          <c:yVal>
            <c:numRef>
              <c:f>'CL &amp; Data'!$S$4:$S$204</c:f>
              <c:numCache>
                <c:formatCode>General</c:formatCode>
                <c:ptCount val="201"/>
                <c:pt idx="0">
                  <c:v>-18.163820000000001</c:v>
                </c:pt>
                <c:pt idx="1">
                  <c:v>-17.495657000000001</c:v>
                </c:pt>
                <c:pt idx="2">
                  <c:v>-16.547998</c:v>
                </c:pt>
                <c:pt idx="3">
                  <c:v>-15.312977</c:v>
                </c:pt>
                <c:pt idx="4">
                  <c:v>-14.340723000000001</c:v>
                </c:pt>
                <c:pt idx="5">
                  <c:v>-13.378701</c:v>
                </c:pt>
                <c:pt idx="6">
                  <c:v>-12.283545</c:v>
                </c:pt>
                <c:pt idx="7">
                  <c:v>-11.318218999999999</c:v>
                </c:pt>
                <c:pt idx="8">
                  <c:v>-10.539013000000001</c:v>
                </c:pt>
                <c:pt idx="9">
                  <c:v>-9.8477181999999992</c:v>
                </c:pt>
                <c:pt idx="10">
                  <c:v>-9.2437915999999998</c:v>
                </c:pt>
                <c:pt idx="11">
                  <c:v>-8.8125458000000005</c:v>
                </c:pt>
                <c:pt idx="12">
                  <c:v>-8.4775839000000008</c:v>
                </c:pt>
                <c:pt idx="13">
                  <c:v>-8.2379645999999997</c:v>
                </c:pt>
                <c:pt idx="14">
                  <c:v>-8.0442695999999998</c:v>
                </c:pt>
                <c:pt idx="15">
                  <c:v>-7.8669485999999997</c:v>
                </c:pt>
                <c:pt idx="16">
                  <c:v>-7.7626876999999999</c:v>
                </c:pt>
                <c:pt idx="17">
                  <c:v>-7.7287426000000004</c:v>
                </c:pt>
                <c:pt idx="18">
                  <c:v>-7.6874871000000002</c:v>
                </c:pt>
                <c:pt idx="19">
                  <c:v>-7.6421951999999997</c:v>
                </c:pt>
                <c:pt idx="20">
                  <c:v>-7.6245718</c:v>
                </c:pt>
                <c:pt idx="21">
                  <c:v>-7.6077618999999999</c:v>
                </c:pt>
                <c:pt idx="22">
                  <c:v>-7.5683799</c:v>
                </c:pt>
                <c:pt idx="23">
                  <c:v>-7.5542502000000002</c:v>
                </c:pt>
                <c:pt idx="24">
                  <c:v>-7.5483756</c:v>
                </c:pt>
                <c:pt idx="25">
                  <c:v>-7.5543393999999999</c:v>
                </c:pt>
                <c:pt idx="26">
                  <c:v>-7.5515565999999996</c:v>
                </c:pt>
                <c:pt idx="27">
                  <c:v>-7.5446472</c:v>
                </c:pt>
                <c:pt idx="28">
                  <c:v>-7.5238161000000003</c:v>
                </c:pt>
                <c:pt idx="29">
                  <c:v>-7.5041207999999999</c:v>
                </c:pt>
                <c:pt idx="30">
                  <c:v>-7.4860028999999999</c:v>
                </c:pt>
                <c:pt idx="31">
                  <c:v>-7.4608841000000004</c:v>
                </c:pt>
                <c:pt idx="32">
                  <c:v>-7.4361978000000004</c:v>
                </c:pt>
                <c:pt idx="33">
                  <c:v>-7.4279055999999999</c:v>
                </c:pt>
                <c:pt idx="34">
                  <c:v>-7.4129949000000002</c:v>
                </c:pt>
                <c:pt idx="35">
                  <c:v>-7.4159841999999996</c:v>
                </c:pt>
                <c:pt idx="36">
                  <c:v>-7.4156016999999999</c:v>
                </c:pt>
                <c:pt idx="37">
                  <c:v>-7.4229684000000002</c:v>
                </c:pt>
                <c:pt idx="38">
                  <c:v>-7.4172000999999996</c:v>
                </c:pt>
                <c:pt idx="39">
                  <c:v>-7.4188900000000002</c:v>
                </c:pt>
                <c:pt idx="40">
                  <c:v>-7.3984398999999996</c:v>
                </c:pt>
                <c:pt idx="41">
                  <c:v>-7.3950614999999997</c:v>
                </c:pt>
                <c:pt idx="42">
                  <c:v>-7.3992700999999999</c:v>
                </c:pt>
                <c:pt idx="43">
                  <c:v>-7.3817339000000004</c:v>
                </c:pt>
                <c:pt idx="44">
                  <c:v>-7.3444548000000003</c:v>
                </c:pt>
                <c:pt idx="45">
                  <c:v>-7.3098583000000001</c:v>
                </c:pt>
                <c:pt idx="46">
                  <c:v>-7.2533526000000004</c:v>
                </c:pt>
                <c:pt idx="47">
                  <c:v>-7.1933617999999999</c:v>
                </c:pt>
                <c:pt idx="48">
                  <c:v>-7.1680678999999996</c:v>
                </c:pt>
                <c:pt idx="49">
                  <c:v>-7.1668624999999997</c:v>
                </c:pt>
                <c:pt idx="50">
                  <c:v>-7.2017860000000002</c:v>
                </c:pt>
                <c:pt idx="51">
                  <c:v>-7.2500358</c:v>
                </c:pt>
                <c:pt idx="52">
                  <c:v>-7.3223262</c:v>
                </c:pt>
                <c:pt idx="53">
                  <c:v>-7.3995255999999996</c:v>
                </c:pt>
                <c:pt idx="54">
                  <c:v>-7.4928017000000002</c:v>
                </c:pt>
                <c:pt idx="55">
                  <c:v>-7.5749722000000004</c:v>
                </c:pt>
                <c:pt idx="56">
                  <c:v>-7.6918955000000002</c:v>
                </c:pt>
                <c:pt idx="57">
                  <c:v>-7.7893195000000004</c:v>
                </c:pt>
                <c:pt idx="58">
                  <c:v>-7.8891454000000003</c:v>
                </c:pt>
                <c:pt idx="59">
                  <c:v>-7.9714603000000004</c:v>
                </c:pt>
                <c:pt idx="60">
                  <c:v>-8.0482625999999993</c:v>
                </c:pt>
                <c:pt idx="61">
                  <c:v>-8.0989208000000001</c:v>
                </c:pt>
                <c:pt idx="62">
                  <c:v>-8.1536474000000005</c:v>
                </c:pt>
                <c:pt idx="63">
                  <c:v>-8.2031487999999992</c:v>
                </c:pt>
                <c:pt idx="64">
                  <c:v>-8.2408170999999992</c:v>
                </c:pt>
                <c:pt idx="65">
                  <c:v>-8.2837914999999995</c:v>
                </c:pt>
                <c:pt idx="66">
                  <c:v>-8.3252172000000009</c:v>
                </c:pt>
                <c:pt idx="67">
                  <c:v>-8.3566731999999995</c:v>
                </c:pt>
                <c:pt idx="68">
                  <c:v>-8.3847226999999993</c:v>
                </c:pt>
                <c:pt idx="69">
                  <c:v>-8.4208087999999996</c:v>
                </c:pt>
                <c:pt idx="70">
                  <c:v>-8.4417334000000004</c:v>
                </c:pt>
                <c:pt idx="71">
                  <c:v>-8.4621744000000003</c:v>
                </c:pt>
                <c:pt idx="72">
                  <c:v>-8.4792032000000006</c:v>
                </c:pt>
                <c:pt idx="73">
                  <c:v>-8.5024394999999995</c:v>
                </c:pt>
                <c:pt idx="74">
                  <c:v>-8.5372400000000006</c:v>
                </c:pt>
                <c:pt idx="75">
                  <c:v>-8.5695762999999996</c:v>
                </c:pt>
                <c:pt idx="76">
                  <c:v>-8.6064223999999996</c:v>
                </c:pt>
                <c:pt idx="77">
                  <c:v>-8.6291484999999994</c:v>
                </c:pt>
                <c:pt idx="78">
                  <c:v>-8.6233997000000002</c:v>
                </c:pt>
                <c:pt idx="79">
                  <c:v>-8.6174783999999995</c:v>
                </c:pt>
                <c:pt idx="80">
                  <c:v>-8.6126862000000006</c:v>
                </c:pt>
                <c:pt idx="81">
                  <c:v>-8.5950994000000005</c:v>
                </c:pt>
                <c:pt idx="82">
                  <c:v>-8.5918530999999998</c:v>
                </c:pt>
                <c:pt idx="83">
                  <c:v>-8.5864934999999996</c:v>
                </c:pt>
                <c:pt idx="84">
                  <c:v>-8.5678605999999995</c:v>
                </c:pt>
                <c:pt idx="85">
                  <c:v>-8.5603198999999996</c:v>
                </c:pt>
                <c:pt idx="86">
                  <c:v>-8.5411663000000004</c:v>
                </c:pt>
                <c:pt idx="87">
                  <c:v>-8.5076035999999995</c:v>
                </c:pt>
                <c:pt idx="88">
                  <c:v>-8.5025177000000003</c:v>
                </c:pt>
                <c:pt idx="89">
                  <c:v>-8.4871339999999993</c:v>
                </c:pt>
                <c:pt idx="90">
                  <c:v>-8.4672479999999997</c:v>
                </c:pt>
                <c:pt idx="91">
                  <c:v>-8.4560537</c:v>
                </c:pt>
                <c:pt idx="92">
                  <c:v>-8.4537639999999996</c:v>
                </c:pt>
                <c:pt idx="93">
                  <c:v>-8.4267634999999999</c:v>
                </c:pt>
                <c:pt idx="94">
                  <c:v>-8.4053144</c:v>
                </c:pt>
                <c:pt idx="95">
                  <c:v>-8.3780336000000002</c:v>
                </c:pt>
                <c:pt idx="96">
                  <c:v>-8.3734035000000002</c:v>
                </c:pt>
                <c:pt idx="97">
                  <c:v>-8.3808298000000008</c:v>
                </c:pt>
                <c:pt idx="98">
                  <c:v>-8.3719044</c:v>
                </c:pt>
                <c:pt idx="99">
                  <c:v>-8.3588562</c:v>
                </c:pt>
                <c:pt idx="100">
                  <c:v>-8.3660984000000003</c:v>
                </c:pt>
                <c:pt idx="101">
                  <c:v>-8.3417358000000004</c:v>
                </c:pt>
                <c:pt idx="102">
                  <c:v>-8.3109406999999997</c:v>
                </c:pt>
                <c:pt idx="103">
                  <c:v>-8.3117342000000001</c:v>
                </c:pt>
                <c:pt idx="104">
                  <c:v>-8.3132677000000008</c:v>
                </c:pt>
                <c:pt idx="105">
                  <c:v>-8.3091564000000009</c:v>
                </c:pt>
                <c:pt idx="106">
                  <c:v>-8.3115778000000002</c:v>
                </c:pt>
                <c:pt idx="107">
                  <c:v>-8.3071994999999994</c:v>
                </c:pt>
                <c:pt idx="108">
                  <c:v>-8.3039818000000007</c:v>
                </c:pt>
                <c:pt idx="109">
                  <c:v>-8.3168783000000008</c:v>
                </c:pt>
                <c:pt idx="110">
                  <c:v>-8.3142823999999997</c:v>
                </c:pt>
                <c:pt idx="111">
                  <c:v>-8.3069600999999995</c:v>
                </c:pt>
                <c:pt idx="112">
                  <c:v>-8.3220548999999995</c:v>
                </c:pt>
                <c:pt idx="113">
                  <c:v>-8.3384427999999993</c:v>
                </c:pt>
                <c:pt idx="114">
                  <c:v>-8.3460560000000008</c:v>
                </c:pt>
                <c:pt idx="115">
                  <c:v>-8.3673830000000002</c:v>
                </c:pt>
                <c:pt idx="116">
                  <c:v>-8.3944510999999995</c:v>
                </c:pt>
                <c:pt idx="117">
                  <c:v>-8.4262876999999996</c:v>
                </c:pt>
                <c:pt idx="118">
                  <c:v>-8.4553366000000008</c:v>
                </c:pt>
                <c:pt idx="119">
                  <c:v>-8.4839553999999993</c:v>
                </c:pt>
                <c:pt idx="120">
                  <c:v>-8.5088767999999995</c:v>
                </c:pt>
                <c:pt idx="121">
                  <c:v>-8.5619717000000009</c:v>
                </c:pt>
                <c:pt idx="122">
                  <c:v>-8.5845231999999996</c:v>
                </c:pt>
                <c:pt idx="123">
                  <c:v>-8.5984449000000005</c:v>
                </c:pt>
                <c:pt idx="124">
                  <c:v>-8.6161366000000008</c:v>
                </c:pt>
                <c:pt idx="125">
                  <c:v>-8.6185474000000006</c:v>
                </c:pt>
                <c:pt idx="126">
                  <c:v>-8.6006383999999994</c:v>
                </c:pt>
                <c:pt idx="127">
                  <c:v>-8.5995302000000002</c:v>
                </c:pt>
                <c:pt idx="128">
                  <c:v>-8.5934887</c:v>
                </c:pt>
                <c:pt idx="129">
                  <c:v>-8.5976849000000009</c:v>
                </c:pt>
                <c:pt idx="130">
                  <c:v>-8.5870285000000006</c:v>
                </c:pt>
                <c:pt idx="131">
                  <c:v>-8.5789241999999994</c:v>
                </c:pt>
                <c:pt idx="132">
                  <c:v>-8.5713176999999998</c:v>
                </c:pt>
                <c:pt idx="133">
                  <c:v>-8.5659466000000002</c:v>
                </c:pt>
                <c:pt idx="134">
                  <c:v>-8.5431451999999997</c:v>
                </c:pt>
                <c:pt idx="135">
                  <c:v>-8.5348662999999991</c:v>
                </c:pt>
                <c:pt idx="136">
                  <c:v>-8.5440102000000007</c:v>
                </c:pt>
                <c:pt idx="137">
                  <c:v>-8.5184288000000006</c:v>
                </c:pt>
                <c:pt idx="138">
                  <c:v>-8.5176525000000005</c:v>
                </c:pt>
                <c:pt idx="139">
                  <c:v>-8.5110807000000008</c:v>
                </c:pt>
                <c:pt idx="140">
                  <c:v>-8.5079241000000003</c:v>
                </c:pt>
                <c:pt idx="141">
                  <c:v>-8.4989852999999993</c:v>
                </c:pt>
                <c:pt idx="142">
                  <c:v>-8.5185308000000006</c:v>
                </c:pt>
                <c:pt idx="143">
                  <c:v>-8.5425643999999998</c:v>
                </c:pt>
                <c:pt idx="144">
                  <c:v>-8.5971451000000005</c:v>
                </c:pt>
                <c:pt idx="145">
                  <c:v>-8.6605024000000004</c:v>
                </c:pt>
                <c:pt idx="146">
                  <c:v>-8.6992626000000008</c:v>
                </c:pt>
                <c:pt idx="147">
                  <c:v>-8.7586384000000006</c:v>
                </c:pt>
                <c:pt idx="148">
                  <c:v>-8.7841948999999993</c:v>
                </c:pt>
                <c:pt idx="149">
                  <c:v>-8.7957563000000007</c:v>
                </c:pt>
                <c:pt idx="150">
                  <c:v>-8.7860651000000001</c:v>
                </c:pt>
                <c:pt idx="151">
                  <c:v>-8.7954121000000001</c:v>
                </c:pt>
                <c:pt idx="152">
                  <c:v>-8.8031330000000008</c:v>
                </c:pt>
                <c:pt idx="153">
                  <c:v>-8.8205404000000005</c:v>
                </c:pt>
                <c:pt idx="154">
                  <c:v>-8.8297881999999994</c:v>
                </c:pt>
                <c:pt idx="155">
                  <c:v>-8.8611392999999996</c:v>
                </c:pt>
                <c:pt idx="156">
                  <c:v>-8.8951454000000005</c:v>
                </c:pt>
                <c:pt idx="157">
                  <c:v>-8.9231539000000009</c:v>
                </c:pt>
                <c:pt idx="158">
                  <c:v>-8.9323397</c:v>
                </c:pt>
                <c:pt idx="159">
                  <c:v>-8.9668703000000001</c:v>
                </c:pt>
                <c:pt idx="160">
                  <c:v>-8.9827375000000007</c:v>
                </c:pt>
                <c:pt idx="161">
                  <c:v>-9.0021763000000004</c:v>
                </c:pt>
                <c:pt idx="162">
                  <c:v>-9.0043182000000002</c:v>
                </c:pt>
                <c:pt idx="163">
                  <c:v>-9.0349111999999998</c:v>
                </c:pt>
                <c:pt idx="164">
                  <c:v>-9.0446386000000007</c:v>
                </c:pt>
                <c:pt idx="165">
                  <c:v>-9.0726814000000005</c:v>
                </c:pt>
                <c:pt idx="166">
                  <c:v>-9.0959491999999997</c:v>
                </c:pt>
                <c:pt idx="167">
                  <c:v>-9.1424847000000007</c:v>
                </c:pt>
                <c:pt idx="168">
                  <c:v>-9.1723680000000005</c:v>
                </c:pt>
                <c:pt idx="169">
                  <c:v>-9.2181491999999992</c:v>
                </c:pt>
                <c:pt idx="170">
                  <c:v>-9.2634106000000003</c:v>
                </c:pt>
                <c:pt idx="171">
                  <c:v>-9.2990703999999997</c:v>
                </c:pt>
                <c:pt idx="172">
                  <c:v>-9.3453035</c:v>
                </c:pt>
                <c:pt idx="173">
                  <c:v>-9.3896799000000009</c:v>
                </c:pt>
                <c:pt idx="174">
                  <c:v>-9.4323958999999995</c:v>
                </c:pt>
                <c:pt idx="175">
                  <c:v>-9.4799728000000005</c:v>
                </c:pt>
                <c:pt idx="176">
                  <c:v>-9.5241126999999999</c:v>
                </c:pt>
                <c:pt idx="177">
                  <c:v>-9.5538559000000003</c:v>
                </c:pt>
                <c:pt idx="178">
                  <c:v>-9.6080112</c:v>
                </c:pt>
                <c:pt idx="179">
                  <c:v>-9.6772585000000007</c:v>
                </c:pt>
                <c:pt idx="180">
                  <c:v>-9.7487239999999993</c:v>
                </c:pt>
                <c:pt idx="181">
                  <c:v>-9.8220778000000006</c:v>
                </c:pt>
                <c:pt idx="182">
                  <c:v>-9.9186440000000005</c:v>
                </c:pt>
                <c:pt idx="183">
                  <c:v>-10.00839</c:v>
                </c:pt>
                <c:pt idx="184">
                  <c:v>-10.083220000000001</c:v>
                </c:pt>
                <c:pt idx="185">
                  <c:v>-10.177587000000001</c:v>
                </c:pt>
                <c:pt idx="186">
                  <c:v>-10.289514</c:v>
                </c:pt>
                <c:pt idx="187">
                  <c:v>-10.393179</c:v>
                </c:pt>
                <c:pt idx="188">
                  <c:v>-10.518978000000001</c:v>
                </c:pt>
                <c:pt idx="189">
                  <c:v>-10.629581</c:v>
                </c:pt>
                <c:pt idx="190">
                  <c:v>-10.755475000000001</c:v>
                </c:pt>
                <c:pt idx="191">
                  <c:v>-10.877115999999999</c:v>
                </c:pt>
                <c:pt idx="192">
                  <c:v>-11.009193</c:v>
                </c:pt>
                <c:pt idx="193">
                  <c:v>-11.155998</c:v>
                </c:pt>
                <c:pt idx="194">
                  <c:v>-11.330906000000001</c:v>
                </c:pt>
                <c:pt idx="195">
                  <c:v>-11.497783</c:v>
                </c:pt>
                <c:pt idx="196">
                  <c:v>-11.712379</c:v>
                </c:pt>
                <c:pt idx="197">
                  <c:v>-11.895967000000001</c:v>
                </c:pt>
                <c:pt idx="198">
                  <c:v>-12.100139</c:v>
                </c:pt>
                <c:pt idx="199">
                  <c:v>-12.277843000000001</c:v>
                </c:pt>
                <c:pt idx="200">
                  <c:v>-12.414486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7B-4BA8-A869-D7E084506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69856"/>
        <c:axId val="84171776"/>
      </c:scatterChart>
      <c:valAx>
        <c:axId val="84169856"/>
        <c:scaling>
          <c:orientation val="minMax"/>
          <c:max val="27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84171776"/>
        <c:crosses val="autoZero"/>
        <c:crossBetween val="midCat"/>
        <c:majorUnit val="2"/>
      </c:valAx>
      <c:valAx>
        <c:axId val="84171776"/>
        <c:scaling>
          <c:orientation val="minMax"/>
          <c:max val="-4"/>
          <c:min val="-2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84169856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27921537277303"/>
          <c:y val="0.65970706261624024"/>
          <c:w val="0.29674586190826119"/>
          <c:h val="0.1261420269899390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Return Loss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5</c:v>
                </c:pt>
                <c:pt idx="1">
                  <c:v>5.1074999999999999</c:v>
                </c:pt>
                <c:pt idx="2">
                  <c:v>5.2149999999999999</c:v>
                </c:pt>
                <c:pt idx="3">
                  <c:v>5.3224999999999998</c:v>
                </c:pt>
                <c:pt idx="4">
                  <c:v>5.43</c:v>
                </c:pt>
                <c:pt idx="5">
                  <c:v>5.5374999999999996</c:v>
                </c:pt>
                <c:pt idx="6">
                  <c:v>5.6449999999999996</c:v>
                </c:pt>
                <c:pt idx="7">
                  <c:v>5.7525000000000004</c:v>
                </c:pt>
                <c:pt idx="8">
                  <c:v>5.86</c:v>
                </c:pt>
                <c:pt idx="9">
                  <c:v>5.9675000000000002</c:v>
                </c:pt>
                <c:pt idx="10">
                  <c:v>6.0750000000000002</c:v>
                </c:pt>
                <c:pt idx="11">
                  <c:v>6.1825000000000001</c:v>
                </c:pt>
                <c:pt idx="12">
                  <c:v>6.29</c:v>
                </c:pt>
                <c:pt idx="13">
                  <c:v>6.3975</c:v>
                </c:pt>
                <c:pt idx="14">
                  <c:v>6.5049999999999999</c:v>
                </c:pt>
                <c:pt idx="15">
                  <c:v>6.6124999999999998</c:v>
                </c:pt>
                <c:pt idx="16">
                  <c:v>6.72</c:v>
                </c:pt>
                <c:pt idx="17">
                  <c:v>6.8274999999999997</c:v>
                </c:pt>
                <c:pt idx="18">
                  <c:v>6.9349999999999996</c:v>
                </c:pt>
                <c:pt idx="19">
                  <c:v>7.0425000000000004</c:v>
                </c:pt>
                <c:pt idx="20">
                  <c:v>7.15</c:v>
                </c:pt>
                <c:pt idx="21">
                  <c:v>7.2575000000000003</c:v>
                </c:pt>
                <c:pt idx="22">
                  <c:v>7.3650000000000002</c:v>
                </c:pt>
                <c:pt idx="23">
                  <c:v>7.4725000000000001</c:v>
                </c:pt>
                <c:pt idx="24">
                  <c:v>7.58</c:v>
                </c:pt>
                <c:pt idx="25">
                  <c:v>7.6875</c:v>
                </c:pt>
                <c:pt idx="26">
                  <c:v>7.7949999999999999</c:v>
                </c:pt>
                <c:pt idx="27">
                  <c:v>7.9024999999999999</c:v>
                </c:pt>
                <c:pt idx="28">
                  <c:v>8.01</c:v>
                </c:pt>
                <c:pt idx="29">
                  <c:v>8.1174999999999997</c:v>
                </c:pt>
                <c:pt idx="30">
                  <c:v>8.2249999999999996</c:v>
                </c:pt>
                <c:pt idx="31">
                  <c:v>8.3324999999999996</c:v>
                </c:pt>
                <c:pt idx="32">
                  <c:v>8.44</c:v>
                </c:pt>
                <c:pt idx="33">
                  <c:v>8.5474999999999994</c:v>
                </c:pt>
                <c:pt idx="34">
                  <c:v>8.6549999999999994</c:v>
                </c:pt>
                <c:pt idx="35">
                  <c:v>8.7624999999999993</c:v>
                </c:pt>
                <c:pt idx="36">
                  <c:v>8.8699999999999992</c:v>
                </c:pt>
                <c:pt idx="37">
                  <c:v>8.9774999999999991</c:v>
                </c:pt>
                <c:pt idx="38">
                  <c:v>9.0850000000000009</c:v>
                </c:pt>
                <c:pt idx="39">
                  <c:v>9.1925000000000008</c:v>
                </c:pt>
                <c:pt idx="40">
                  <c:v>9.3000000000000007</c:v>
                </c:pt>
                <c:pt idx="41">
                  <c:v>9.4075000000000006</c:v>
                </c:pt>
                <c:pt idx="42">
                  <c:v>9.5150000000000006</c:v>
                </c:pt>
                <c:pt idx="43">
                  <c:v>9.6225000000000005</c:v>
                </c:pt>
                <c:pt idx="44">
                  <c:v>9.73</c:v>
                </c:pt>
                <c:pt idx="45">
                  <c:v>9.8375000000000004</c:v>
                </c:pt>
                <c:pt idx="46">
                  <c:v>9.9450000000000003</c:v>
                </c:pt>
                <c:pt idx="47">
                  <c:v>10.0525</c:v>
                </c:pt>
                <c:pt idx="48">
                  <c:v>10.16</c:v>
                </c:pt>
                <c:pt idx="49">
                  <c:v>10.2675</c:v>
                </c:pt>
                <c:pt idx="50">
                  <c:v>10.375</c:v>
                </c:pt>
                <c:pt idx="51">
                  <c:v>10.4825</c:v>
                </c:pt>
                <c:pt idx="52">
                  <c:v>10.59</c:v>
                </c:pt>
                <c:pt idx="53">
                  <c:v>10.6975</c:v>
                </c:pt>
                <c:pt idx="54">
                  <c:v>10.805</c:v>
                </c:pt>
                <c:pt idx="55">
                  <c:v>10.9125</c:v>
                </c:pt>
                <c:pt idx="56">
                  <c:v>11.02</c:v>
                </c:pt>
                <c:pt idx="57">
                  <c:v>11.1275</c:v>
                </c:pt>
                <c:pt idx="58">
                  <c:v>11.234999999999999</c:v>
                </c:pt>
                <c:pt idx="59">
                  <c:v>11.342499999999999</c:v>
                </c:pt>
                <c:pt idx="60">
                  <c:v>11.45</c:v>
                </c:pt>
                <c:pt idx="61">
                  <c:v>11.557499999999999</c:v>
                </c:pt>
                <c:pt idx="62">
                  <c:v>11.664999999999999</c:v>
                </c:pt>
                <c:pt idx="63">
                  <c:v>11.772500000000001</c:v>
                </c:pt>
                <c:pt idx="64">
                  <c:v>11.88</c:v>
                </c:pt>
                <c:pt idx="65">
                  <c:v>11.987500000000001</c:v>
                </c:pt>
                <c:pt idx="66">
                  <c:v>12.095000000000001</c:v>
                </c:pt>
                <c:pt idx="67">
                  <c:v>12.202500000000001</c:v>
                </c:pt>
                <c:pt idx="68">
                  <c:v>12.31</c:v>
                </c:pt>
                <c:pt idx="69">
                  <c:v>12.4175</c:v>
                </c:pt>
                <c:pt idx="70">
                  <c:v>12.525</c:v>
                </c:pt>
                <c:pt idx="71">
                  <c:v>12.6325</c:v>
                </c:pt>
                <c:pt idx="72">
                  <c:v>12.74</c:v>
                </c:pt>
                <c:pt idx="73">
                  <c:v>12.8475</c:v>
                </c:pt>
                <c:pt idx="74">
                  <c:v>12.955</c:v>
                </c:pt>
                <c:pt idx="75">
                  <c:v>13.0625</c:v>
                </c:pt>
                <c:pt idx="76">
                  <c:v>13.17</c:v>
                </c:pt>
                <c:pt idx="77">
                  <c:v>13.2775</c:v>
                </c:pt>
                <c:pt idx="78">
                  <c:v>13.385</c:v>
                </c:pt>
                <c:pt idx="79">
                  <c:v>13.4925</c:v>
                </c:pt>
                <c:pt idx="80">
                  <c:v>13.6</c:v>
                </c:pt>
                <c:pt idx="81">
                  <c:v>13.7075</c:v>
                </c:pt>
                <c:pt idx="82">
                  <c:v>13.815</c:v>
                </c:pt>
                <c:pt idx="83">
                  <c:v>13.922499999999999</c:v>
                </c:pt>
                <c:pt idx="84">
                  <c:v>14.03</c:v>
                </c:pt>
                <c:pt idx="85">
                  <c:v>14.137499999999999</c:v>
                </c:pt>
                <c:pt idx="86">
                  <c:v>14.244999999999999</c:v>
                </c:pt>
                <c:pt idx="87">
                  <c:v>14.352499999999999</c:v>
                </c:pt>
                <c:pt idx="88">
                  <c:v>14.46</c:v>
                </c:pt>
                <c:pt idx="89">
                  <c:v>14.567500000000001</c:v>
                </c:pt>
                <c:pt idx="90">
                  <c:v>14.675000000000001</c:v>
                </c:pt>
                <c:pt idx="91">
                  <c:v>14.782500000000001</c:v>
                </c:pt>
                <c:pt idx="92">
                  <c:v>14.89</c:v>
                </c:pt>
                <c:pt idx="93">
                  <c:v>14.9975</c:v>
                </c:pt>
                <c:pt idx="94">
                  <c:v>15.105</c:v>
                </c:pt>
                <c:pt idx="95">
                  <c:v>15.2125</c:v>
                </c:pt>
                <c:pt idx="96">
                  <c:v>15.32</c:v>
                </c:pt>
                <c:pt idx="97">
                  <c:v>15.4275</c:v>
                </c:pt>
                <c:pt idx="98">
                  <c:v>15.535</c:v>
                </c:pt>
                <c:pt idx="99">
                  <c:v>15.6425</c:v>
                </c:pt>
                <c:pt idx="100">
                  <c:v>15.75</c:v>
                </c:pt>
                <c:pt idx="101">
                  <c:v>15.8575</c:v>
                </c:pt>
                <c:pt idx="102">
                  <c:v>15.965</c:v>
                </c:pt>
                <c:pt idx="103">
                  <c:v>16.072500000000002</c:v>
                </c:pt>
                <c:pt idx="104">
                  <c:v>16.18</c:v>
                </c:pt>
                <c:pt idx="105">
                  <c:v>16.287500000000001</c:v>
                </c:pt>
                <c:pt idx="106">
                  <c:v>16.395</c:v>
                </c:pt>
                <c:pt idx="107">
                  <c:v>16.502500000000001</c:v>
                </c:pt>
                <c:pt idx="108">
                  <c:v>16.61</c:v>
                </c:pt>
                <c:pt idx="109">
                  <c:v>16.717500000000001</c:v>
                </c:pt>
                <c:pt idx="110">
                  <c:v>16.824999999999999</c:v>
                </c:pt>
                <c:pt idx="111">
                  <c:v>16.932500000000001</c:v>
                </c:pt>
                <c:pt idx="112">
                  <c:v>17.04</c:v>
                </c:pt>
                <c:pt idx="113">
                  <c:v>17.147500000000001</c:v>
                </c:pt>
                <c:pt idx="114">
                  <c:v>17.254999999999999</c:v>
                </c:pt>
                <c:pt idx="115">
                  <c:v>17.362500000000001</c:v>
                </c:pt>
                <c:pt idx="116">
                  <c:v>17.47</c:v>
                </c:pt>
                <c:pt idx="117">
                  <c:v>17.577500000000001</c:v>
                </c:pt>
                <c:pt idx="118">
                  <c:v>17.684999999999999</c:v>
                </c:pt>
                <c:pt idx="119">
                  <c:v>17.7925</c:v>
                </c:pt>
                <c:pt idx="120">
                  <c:v>17.899999999999999</c:v>
                </c:pt>
                <c:pt idx="121">
                  <c:v>18.0075</c:v>
                </c:pt>
                <c:pt idx="122">
                  <c:v>18.114999999999998</c:v>
                </c:pt>
                <c:pt idx="123">
                  <c:v>18.2225</c:v>
                </c:pt>
                <c:pt idx="124">
                  <c:v>18.329999999999998</c:v>
                </c:pt>
                <c:pt idx="125">
                  <c:v>18.4375</c:v>
                </c:pt>
                <c:pt idx="126">
                  <c:v>18.545000000000002</c:v>
                </c:pt>
                <c:pt idx="127">
                  <c:v>18.6525</c:v>
                </c:pt>
                <c:pt idx="128">
                  <c:v>18.760000000000002</c:v>
                </c:pt>
                <c:pt idx="129">
                  <c:v>18.8675</c:v>
                </c:pt>
                <c:pt idx="130">
                  <c:v>18.975000000000001</c:v>
                </c:pt>
                <c:pt idx="131">
                  <c:v>19.0825</c:v>
                </c:pt>
                <c:pt idx="132">
                  <c:v>19.190000000000001</c:v>
                </c:pt>
                <c:pt idx="133">
                  <c:v>19.297499999999999</c:v>
                </c:pt>
                <c:pt idx="134">
                  <c:v>19.405000000000001</c:v>
                </c:pt>
                <c:pt idx="135">
                  <c:v>19.512499999999999</c:v>
                </c:pt>
                <c:pt idx="136">
                  <c:v>19.62</c:v>
                </c:pt>
                <c:pt idx="137">
                  <c:v>19.727499999999999</c:v>
                </c:pt>
                <c:pt idx="138">
                  <c:v>19.835000000000001</c:v>
                </c:pt>
                <c:pt idx="139">
                  <c:v>19.942499999999999</c:v>
                </c:pt>
                <c:pt idx="140">
                  <c:v>20.05</c:v>
                </c:pt>
                <c:pt idx="141">
                  <c:v>20.157499999999999</c:v>
                </c:pt>
                <c:pt idx="142">
                  <c:v>20.265000000000001</c:v>
                </c:pt>
                <c:pt idx="143">
                  <c:v>20.372499999999999</c:v>
                </c:pt>
                <c:pt idx="144">
                  <c:v>20.48</c:v>
                </c:pt>
                <c:pt idx="145">
                  <c:v>20.587499999999999</c:v>
                </c:pt>
                <c:pt idx="146">
                  <c:v>20.695</c:v>
                </c:pt>
                <c:pt idx="147">
                  <c:v>20.802499999999998</c:v>
                </c:pt>
                <c:pt idx="148">
                  <c:v>20.91</c:v>
                </c:pt>
                <c:pt idx="149">
                  <c:v>21.017499999999998</c:v>
                </c:pt>
                <c:pt idx="150">
                  <c:v>21.125</c:v>
                </c:pt>
                <c:pt idx="151">
                  <c:v>21.232500000000002</c:v>
                </c:pt>
                <c:pt idx="152">
                  <c:v>21.34</c:v>
                </c:pt>
                <c:pt idx="153">
                  <c:v>21.447500000000002</c:v>
                </c:pt>
                <c:pt idx="154">
                  <c:v>21.555</c:v>
                </c:pt>
                <c:pt idx="155">
                  <c:v>21.662500000000001</c:v>
                </c:pt>
                <c:pt idx="156">
                  <c:v>21.77</c:v>
                </c:pt>
                <c:pt idx="157">
                  <c:v>21.877500000000001</c:v>
                </c:pt>
                <c:pt idx="158">
                  <c:v>21.984999999999999</c:v>
                </c:pt>
                <c:pt idx="159">
                  <c:v>22.092500000000001</c:v>
                </c:pt>
                <c:pt idx="160">
                  <c:v>22.2</c:v>
                </c:pt>
                <c:pt idx="161">
                  <c:v>22.307500000000001</c:v>
                </c:pt>
                <c:pt idx="162">
                  <c:v>22.414999999999999</c:v>
                </c:pt>
                <c:pt idx="163">
                  <c:v>22.522500000000001</c:v>
                </c:pt>
                <c:pt idx="164">
                  <c:v>22.63</c:v>
                </c:pt>
                <c:pt idx="165">
                  <c:v>22.737500000000001</c:v>
                </c:pt>
                <c:pt idx="166">
                  <c:v>22.844999999999999</c:v>
                </c:pt>
                <c:pt idx="167">
                  <c:v>22.952500000000001</c:v>
                </c:pt>
                <c:pt idx="168">
                  <c:v>23.06</c:v>
                </c:pt>
                <c:pt idx="169">
                  <c:v>23.1675</c:v>
                </c:pt>
                <c:pt idx="170">
                  <c:v>23.274999999999999</c:v>
                </c:pt>
                <c:pt idx="171">
                  <c:v>23.3825</c:v>
                </c:pt>
                <c:pt idx="172">
                  <c:v>23.49</c:v>
                </c:pt>
                <c:pt idx="173">
                  <c:v>23.5975</c:v>
                </c:pt>
                <c:pt idx="174">
                  <c:v>23.704999999999998</c:v>
                </c:pt>
                <c:pt idx="175">
                  <c:v>23.8125</c:v>
                </c:pt>
                <c:pt idx="176">
                  <c:v>23.92</c:v>
                </c:pt>
                <c:pt idx="177">
                  <c:v>24.0275</c:v>
                </c:pt>
                <c:pt idx="178">
                  <c:v>24.135000000000002</c:v>
                </c:pt>
                <c:pt idx="179">
                  <c:v>24.2425</c:v>
                </c:pt>
                <c:pt idx="180">
                  <c:v>24.35</c:v>
                </c:pt>
                <c:pt idx="181">
                  <c:v>24.4575</c:v>
                </c:pt>
                <c:pt idx="182">
                  <c:v>24.565000000000001</c:v>
                </c:pt>
                <c:pt idx="183">
                  <c:v>24.672499999999999</c:v>
                </c:pt>
                <c:pt idx="184">
                  <c:v>24.78</c:v>
                </c:pt>
                <c:pt idx="185">
                  <c:v>24.887499999999999</c:v>
                </c:pt>
                <c:pt idx="186">
                  <c:v>24.995000000000001</c:v>
                </c:pt>
                <c:pt idx="187">
                  <c:v>25.102499999999999</c:v>
                </c:pt>
                <c:pt idx="188">
                  <c:v>25.21</c:v>
                </c:pt>
                <c:pt idx="189">
                  <c:v>25.317499999999999</c:v>
                </c:pt>
                <c:pt idx="190">
                  <c:v>25.425000000000001</c:v>
                </c:pt>
                <c:pt idx="191">
                  <c:v>25.532499999999999</c:v>
                </c:pt>
                <c:pt idx="192">
                  <c:v>25.64</c:v>
                </c:pt>
                <c:pt idx="193">
                  <c:v>25.747499999999999</c:v>
                </c:pt>
                <c:pt idx="194">
                  <c:v>25.855</c:v>
                </c:pt>
                <c:pt idx="195">
                  <c:v>25.962499999999999</c:v>
                </c:pt>
                <c:pt idx="196">
                  <c:v>26.07</c:v>
                </c:pt>
                <c:pt idx="197">
                  <c:v>26.177499999999998</c:v>
                </c:pt>
                <c:pt idx="198">
                  <c:v>26.285</c:v>
                </c:pt>
                <c:pt idx="199">
                  <c:v>26.392499999999998</c:v>
                </c:pt>
                <c:pt idx="200">
                  <c:v>26.5</c:v>
                </c:pt>
              </c:numCache>
            </c:numRef>
          </c:xVal>
          <c:yVal>
            <c:numRef>
              <c:f>Isolations!$D$5:$D$205</c:f>
              <c:numCache>
                <c:formatCode>General</c:formatCode>
                <c:ptCount val="201"/>
                <c:pt idx="0">
                  <c:v>-2.3950927000000002</c:v>
                </c:pt>
                <c:pt idx="1">
                  <c:v>-2.4986280999999999</c:v>
                </c:pt>
                <c:pt idx="2">
                  <c:v>-2.6493598999999999</c:v>
                </c:pt>
                <c:pt idx="3">
                  <c:v>-2.8565979000000001</c:v>
                </c:pt>
                <c:pt idx="4">
                  <c:v>-3.1045935</c:v>
                </c:pt>
                <c:pt idx="5">
                  <c:v>-3.4070084</c:v>
                </c:pt>
                <c:pt idx="6">
                  <c:v>-3.7836091999999999</c:v>
                </c:pt>
                <c:pt idx="7">
                  <c:v>-4.2666969000000003</c:v>
                </c:pt>
                <c:pt idx="8">
                  <c:v>-4.9007367999999998</c:v>
                </c:pt>
                <c:pt idx="9">
                  <c:v>-5.7588010000000001</c:v>
                </c:pt>
                <c:pt idx="10">
                  <c:v>-6.9561337999999999</c:v>
                </c:pt>
                <c:pt idx="11">
                  <c:v>-8.6779013000000003</c:v>
                </c:pt>
                <c:pt idx="12">
                  <c:v>-11.192632</c:v>
                </c:pt>
                <c:pt idx="13">
                  <c:v>-13.958107999999999</c:v>
                </c:pt>
                <c:pt idx="14">
                  <c:v>-15.575659999999999</c:v>
                </c:pt>
                <c:pt idx="15">
                  <c:v>-16.086131999999999</c:v>
                </c:pt>
                <c:pt idx="16">
                  <c:v>-15.523196</c:v>
                </c:pt>
                <c:pt idx="17">
                  <c:v>-13.729575000000001</c:v>
                </c:pt>
                <c:pt idx="18">
                  <c:v>-11.285672999999999</c:v>
                </c:pt>
                <c:pt idx="19">
                  <c:v>-9.5666074999999999</c:v>
                </c:pt>
                <c:pt idx="20">
                  <c:v>-8.4401445000000006</c:v>
                </c:pt>
                <c:pt idx="21">
                  <c:v>-7.6930861000000004</c:v>
                </c:pt>
                <c:pt idx="22">
                  <c:v>-7.1965256000000002</c:v>
                </c:pt>
                <c:pt idx="23">
                  <c:v>-6.8768463000000004</c:v>
                </c:pt>
                <c:pt idx="24">
                  <c:v>-6.6810321999999998</c:v>
                </c:pt>
                <c:pt idx="25">
                  <c:v>-6.5808635000000004</c:v>
                </c:pt>
                <c:pt idx="26">
                  <c:v>-6.5539984999999996</c:v>
                </c:pt>
                <c:pt idx="27">
                  <c:v>-6.5866866000000002</c:v>
                </c:pt>
                <c:pt idx="28">
                  <c:v>-6.6657348000000001</c:v>
                </c:pt>
                <c:pt idx="29">
                  <c:v>-6.7889843000000001</c:v>
                </c:pt>
                <c:pt idx="30">
                  <c:v>-6.9482135999999999</c:v>
                </c:pt>
                <c:pt idx="31">
                  <c:v>-7.1406473999999998</c:v>
                </c:pt>
                <c:pt idx="32">
                  <c:v>-7.3617248999999996</c:v>
                </c:pt>
                <c:pt idx="33">
                  <c:v>-7.6117147999999997</c:v>
                </c:pt>
                <c:pt idx="34">
                  <c:v>-7.8847646999999998</c:v>
                </c:pt>
                <c:pt idx="35">
                  <c:v>-8.1817255000000007</c:v>
                </c:pt>
                <c:pt idx="36">
                  <c:v>-8.4985122999999998</c:v>
                </c:pt>
                <c:pt idx="37">
                  <c:v>-8.8329667999999995</c:v>
                </c:pt>
                <c:pt idx="38">
                  <c:v>-9.1784344000000004</c:v>
                </c:pt>
                <c:pt idx="39">
                  <c:v>-9.5289698000000005</c:v>
                </c:pt>
                <c:pt idx="40">
                  <c:v>-9.8715323999999995</c:v>
                </c:pt>
                <c:pt idx="41">
                  <c:v>-10.194506000000001</c:v>
                </c:pt>
                <c:pt idx="42">
                  <c:v>-10.482635</c:v>
                </c:pt>
                <c:pt idx="43">
                  <c:v>-10.719722000000001</c:v>
                </c:pt>
                <c:pt idx="44">
                  <c:v>-10.892518000000001</c:v>
                </c:pt>
                <c:pt idx="45">
                  <c:v>-10.989015</c:v>
                </c:pt>
                <c:pt idx="46">
                  <c:v>-11.001765000000001</c:v>
                </c:pt>
                <c:pt idx="47">
                  <c:v>-10.926767</c:v>
                </c:pt>
                <c:pt idx="48">
                  <c:v>-10.769667999999999</c:v>
                </c:pt>
                <c:pt idx="49">
                  <c:v>-10.534106</c:v>
                </c:pt>
                <c:pt idx="50">
                  <c:v>-10.236041999999999</c:v>
                </c:pt>
                <c:pt idx="51">
                  <c:v>-9.8886413999999991</c:v>
                </c:pt>
                <c:pt idx="52">
                  <c:v>-9.5100078999999997</c:v>
                </c:pt>
                <c:pt idx="53">
                  <c:v>-9.1128301999999994</c:v>
                </c:pt>
                <c:pt idx="54">
                  <c:v>-8.7132377999999999</c:v>
                </c:pt>
                <c:pt idx="55">
                  <c:v>-8.3161383000000004</c:v>
                </c:pt>
                <c:pt idx="56">
                  <c:v>-7.9309000999999997</c:v>
                </c:pt>
                <c:pt idx="57">
                  <c:v>-7.5606479999999996</c:v>
                </c:pt>
                <c:pt idx="58">
                  <c:v>-7.2102865999999999</c:v>
                </c:pt>
                <c:pt idx="59">
                  <c:v>-6.8794402999999997</c:v>
                </c:pt>
                <c:pt idx="60">
                  <c:v>-6.5709270999999996</c:v>
                </c:pt>
                <c:pt idx="61">
                  <c:v>-6.2825971000000003</c:v>
                </c:pt>
                <c:pt idx="62">
                  <c:v>-6.0153632000000004</c:v>
                </c:pt>
                <c:pt idx="63">
                  <c:v>-5.7665557999999999</c:v>
                </c:pt>
                <c:pt idx="64">
                  <c:v>-5.5357919000000004</c:v>
                </c:pt>
                <c:pt idx="65">
                  <c:v>-5.3238487000000001</c:v>
                </c:pt>
                <c:pt idx="66">
                  <c:v>-5.1307526000000001</c:v>
                </c:pt>
                <c:pt idx="67">
                  <c:v>-4.9548163000000001</c:v>
                </c:pt>
                <c:pt idx="68">
                  <c:v>-4.7979741000000002</c:v>
                </c:pt>
                <c:pt idx="69">
                  <c:v>-4.6603718000000001</c:v>
                </c:pt>
                <c:pt idx="70">
                  <c:v>-4.5373811999999996</c:v>
                </c:pt>
                <c:pt idx="71">
                  <c:v>-4.4315623999999998</c:v>
                </c:pt>
                <c:pt idx="72">
                  <c:v>-4.3398509000000001</c:v>
                </c:pt>
                <c:pt idx="73">
                  <c:v>-4.2601576000000003</c:v>
                </c:pt>
                <c:pt idx="74">
                  <c:v>-4.1921787000000004</c:v>
                </c:pt>
                <c:pt idx="75">
                  <c:v>-4.1387815000000003</c:v>
                </c:pt>
                <c:pt idx="76">
                  <c:v>-4.0943665999999999</c:v>
                </c:pt>
                <c:pt idx="77">
                  <c:v>-4.0636134000000004</c:v>
                </c:pt>
                <c:pt idx="78">
                  <c:v>-4.0449966999999996</c:v>
                </c:pt>
                <c:pt idx="79">
                  <c:v>-4.0379462000000004</c:v>
                </c:pt>
                <c:pt idx="80">
                  <c:v>-4.0402107000000003</c:v>
                </c:pt>
                <c:pt idx="81">
                  <c:v>-4.0568261000000003</c:v>
                </c:pt>
                <c:pt idx="82">
                  <c:v>-4.0829414999999996</c:v>
                </c:pt>
                <c:pt idx="83">
                  <c:v>-4.1198443999999999</c:v>
                </c:pt>
                <c:pt idx="84">
                  <c:v>-4.1689204999999996</c:v>
                </c:pt>
                <c:pt idx="85">
                  <c:v>-4.2295727999999997</c:v>
                </c:pt>
                <c:pt idx="86">
                  <c:v>-4.2990636999999996</c:v>
                </c:pt>
                <c:pt idx="87">
                  <c:v>-4.3793588000000003</c:v>
                </c:pt>
                <c:pt idx="88">
                  <c:v>-4.4701981999999996</c:v>
                </c:pt>
                <c:pt idx="89">
                  <c:v>-4.573175</c:v>
                </c:pt>
                <c:pt idx="90">
                  <c:v>-4.6893463000000004</c:v>
                </c:pt>
                <c:pt idx="91">
                  <c:v>-4.8176006999999998</c:v>
                </c:pt>
                <c:pt idx="92">
                  <c:v>-4.9618177000000001</c:v>
                </c:pt>
                <c:pt idx="93">
                  <c:v>-5.1184782999999996</c:v>
                </c:pt>
                <c:pt idx="94">
                  <c:v>-5.2854605000000001</c:v>
                </c:pt>
                <c:pt idx="95">
                  <c:v>-5.4656706000000002</c:v>
                </c:pt>
                <c:pt idx="96">
                  <c:v>-5.6566318999999998</c:v>
                </c:pt>
                <c:pt idx="97">
                  <c:v>-5.8561896999999998</c:v>
                </c:pt>
                <c:pt idx="98">
                  <c:v>-6.0664281999999998</c:v>
                </c:pt>
                <c:pt idx="99">
                  <c:v>-6.2881926999999997</c:v>
                </c:pt>
                <c:pt idx="100">
                  <c:v>-6.5181084</c:v>
                </c:pt>
                <c:pt idx="101">
                  <c:v>-6.7575177999999996</c:v>
                </c:pt>
                <c:pt idx="102">
                  <c:v>-7.0017028000000003</c:v>
                </c:pt>
                <c:pt idx="103">
                  <c:v>-7.2485499000000004</c:v>
                </c:pt>
                <c:pt idx="104">
                  <c:v>-7.4945149000000004</c:v>
                </c:pt>
                <c:pt idx="105">
                  <c:v>-7.7356625000000001</c:v>
                </c:pt>
                <c:pt idx="106">
                  <c:v>-7.9688477999999998</c:v>
                </c:pt>
                <c:pt idx="107">
                  <c:v>-8.1915692999999994</c:v>
                </c:pt>
                <c:pt idx="108">
                  <c:v>-8.4028396999999995</c:v>
                </c:pt>
                <c:pt idx="109">
                  <c:v>-8.5957232000000001</c:v>
                </c:pt>
                <c:pt idx="110">
                  <c:v>-8.7673053999999997</c:v>
                </c:pt>
                <c:pt idx="111">
                  <c:v>-8.9128732999999993</c:v>
                </c:pt>
                <c:pt idx="112">
                  <c:v>-9.0313224999999999</c:v>
                </c:pt>
                <c:pt idx="113">
                  <c:v>-9.1193370999999992</c:v>
                </c:pt>
                <c:pt idx="114">
                  <c:v>-9.1817598</c:v>
                </c:pt>
                <c:pt idx="115">
                  <c:v>-9.2133303000000009</c:v>
                </c:pt>
                <c:pt idx="116">
                  <c:v>-9.2205171999999997</c:v>
                </c:pt>
                <c:pt idx="117">
                  <c:v>-9.2028836999999992</c:v>
                </c:pt>
                <c:pt idx="118">
                  <c:v>-9.1593342</c:v>
                </c:pt>
                <c:pt idx="119">
                  <c:v>-9.0988769999999999</c:v>
                </c:pt>
                <c:pt idx="120">
                  <c:v>-9.0241574999999994</c:v>
                </c:pt>
                <c:pt idx="121">
                  <c:v>-8.9343652999999996</c:v>
                </c:pt>
                <c:pt idx="122">
                  <c:v>-8.8410911999999993</c:v>
                </c:pt>
                <c:pt idx="123">
                  <c:v>-8.7478504000000008</c:v>
                </c:pt>
                <c:pt idx="124">
                  <c:v>-8.6503858999999999</c:v>
                </c:pt>
                <c:pt idx="125">
                  <c:v>-8.5559043999999993</c:v>
                </c:pt>
                <c:pt idx="126">
                  <c:v>-8.4649611</c:v>
                </c:pt>
                <c:pt idx="127">
                  <c:v>-8.3762387999999994</c:v>
                </c:pt>
                <c:pt idx="128">
                  <c:v>-8.2915267999999998</c:v>
                </c:pt>
                <c:pt idx="129">
                  <c:v>-8.2120466000000008</c:v>
                </c:pt>
                <c:pt idx="130">
                  <c:v>-8.1412039000000007</c:v>
                </c:pt>
                <c:pt idx="131">
                  <c:v>-8.0838050999999993</c:v>
                </c:pt>
                <c:pt idx="132">
                  <c:v>-8.0336523</c:v>
                </c:pt>
                <c:pt idx="133">
                  <c:v>-7.9952869</c:v>
                </c:pt>
                <c:pt idx="134">
                  <c:v>-7.9667988000000003</c:v>
                </c:pt>
                <c:pt idx="135">
                  <c:v>-7.9515972000000001</c:v>
                </c:pt>
                <c:pt idx="136">
                  <c:v>-7.9475102</c:v>
                </c:pt>
                <c:pt idx="137">
                  <c:v>-7.9586696999999997</c:v>
                </c:pt>
                <c:pt idx="138">
                  <c:v>-7.9846525000000002</c:v>
                </c:pt>
                <c:pt idx="139">
                  <c:v>-8.0286244999999994</c:v>
                </c:pt>
                <c:pt idx="140">
                  <c:v>-8.0848293000000009</c:v>
                </c:pt>
                <c:pt idx="141">
                  <c:v>-8.1639832999999999</c:v>
                </c:pt>
                <c:pt idx="142">
                  <c:v>-8.2686968000000007</c:v>
                </c:pt>
                <c:pt idx="143">
                  <c:v>-8.4109725999999991</c:v>
                </c:pt>
                <c:pt idx="144">
                  <c:v>-8.5990161999999994</c:v>
                </c:pt>
                <c:pt idx="145">
                  <c:v>-8.7830628999999991</c:v>
                </c:pt>
                <c:pt idx="146">
                  <c:v>-8.9659385999999994</c:v>
                </c:pt>
                <c:pt idx="147">
                  <c:v>-9.1664008999999993</c:v>
                </c:pt>
                <c:pt idx="148">
                  <c:v>-9.4004525999999995</c:v>
                </c:pt>
                <c:pt idx="149">
                  <c:v>-9.6735754000000007</c:v>
                </c:pt>
                <c:pt idx="150">
                  <c:v>-9.9551811000000008</c:v>
                </c:pt>
                <c:pt idx="151">
                  <c:v>-10.250413</c:v>
                </c:pt>
                <c:pt idx="152">
                  <c:v>-10.568731</c:v>
                </c:pt>
                <c:pt idx="153">
                  <c:v>-10.895206999999999</c:v>
                </c:pt>
                <c:pt idx="154">
                  <c:v>-11.215514000000001</c:v>
                </c:pt>
                <c:pt idx="155">
                  <c:v>-11.624762</c:v>
                </c:pt>
                <c:pt idx="156">
                  <c:v>-12.113222</c:v>
                </c:pt>
                <c:pt idx="157">
                  <c:v>-12.644029</c:v>
                </c:pt>
                <c:pt idx="158">
                  <c:v>-13.205686</c:v>
                </c:pt>
                <c:pt idx="159">
                  <c:v>-13.775703</c:v>
                </c:pt>
                <c:pt idx="160">
                  <c:v>-14.32831</c:v>
                </c:pt>
                <c:pt idx="161">
                  <c:v>-14.817612</c:v>
                </c:pt>
                <c:pt idx="162">
                  <c:v>-15.213984</c:v>
                </c:pt>
                <c:pt idx="163">
                  <c:v>-15.490136</c:v>
                </c:pt>
                <c:pt idx="164">
                  <c:v>-15.598796999999999</c:v>
                </c:pt>
                <c:pt idx="165">
                  <c:v>-15.522615999999999</c:v>
                </c:pt>
                <c:pt idx="166">
                  <c:v>-15.273642000000001</c:v>
                </c:pt>
                <c:pt idx="167">
                  <c:v>-14.869039000000001</c:v>
                </c:pt>
                <c:pt idx="168">
                  <c:v>-14.331503</c:v>
                </c:pt>
                <c:pt idx="169">
                  <c:v>-13.725346</c:v>
                </c:pt>
                <c:pt idx="170">
                  <c:v>-13.087815000000001</c:v>
                </c:pt>
                <c:pt idx="171">
                  <c:v>-12.446877000000001</c:v>
                </c:pt>
                <c:pt idx="172">
                  <c:v>-11.829321999999999</c:v>
                </c:pt>
                <c:pt idx="173">
                  <c:v>-11.244650999999999</c:v>
                </c:pt>
                <c:pt idx="174">
                  <c:v>-10.705226</c:v>
                </c:pt>
                <c:pt idx="175">
                  <c:v>-10.208019</c:v>
                </c:pt>
                <c:pt idx="176">
                  <c:v>-9.7575140000000005</c:v>
                </c:pt>
                <c:pt idx="177">
                  <c:v>-9.3429927999999993</c:v>
                </c:pt>
                <c:pt idx="178">
                  <c:v>-8.9653320000000001</c:v>
                </c:pt>
                <c:pt idx="179">
                  <c:v>-8.6187506000000003</c:v>
                </c:pt>
                <c:pt idx="180">
                  <c:v>-8.2990866000000008</c:v>
                </c:pt>
                <c:pt idx="181">
                  <c:v>-8.0083903999999997</c:v>
                </c:pt>
                <c:pt idx="182">
                  <c:v>-7.7483696999999996</c:v>
                </c:pt>
                <c:pt idx="183">
                  <c:v>-7.5133348</c:v>
                </c:pt>
                <c:pt idx="184">
                  <c:v>-7.3015318000000002</c:v>
                </c:pt>
                <c:pt idx="185">
                  <c:v>-7.1178536000000001</c:v>
                </c:pt>
                <c:pt idx="186">
                  <c:v>-6.9501442999999998</c:v>
                </c:pt>
                <c:pt idx="187">
                  <c:v>-6.8029156000000004</c:v>
                </c:pt>
                <c:pt idx="188">
                  <c:v>-6.6734853000000003</c:v>
                </c:pt>
                <c:pt idx="189">
                  <c:v>-6.5597553</c:v>
                </c:pt>
                <c:pt idx="190">
                  <c:v>-6.4582252999999996</c:v>
                </c:pt>
                <c:pt idx="191">
                  <c:v>-6.3732061</c:v>
                </c:pt>
                <c:pt idx="192">
                  <c:v>-6.3035245</c:v>
                </c:pt>
                <c:pt idx="193">
                  <c:v>-6.2469139</c:v>
                </c:pt>
                <c:pt idx="194">
                  <c:v>-6.1995243999999996</c:v>
                </c:pt>
                <c:pt idx="195">
                  <c:v>-6.1640538999999999</c:v>
                </c:pt>
                <c:pt idx="196">
                  <c:v>-6.1363124999999998</c:v>
                </c:pt>
                <c:pt idx="197">
                  <c:v>-6.1183833999999999</c:v>
                </c:pt>
                <c:pt idx="198">
                  <c:v>-6.1087617999999999</c:v>
                </c:pt>
                <c:pt idx="199">
                  <c:v>-6.1077018000000001</c:v>
                </c:pt>
                <c:pt idx="200">
                  <c:v>-6.1092867999999996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DC-4C92-808A-5CF460299261}"/>
            </c:ext>
          </c:extLst>
        </c:ser>
        <c:ser>
          <c:idx val="1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5</c:v>
                </c:pt>
                <c:pt idx="1">
                  <c:v>5.1074999999999999</c:v>
                </c:pt>
                <c:pt idx="2">
                  <c:v>5.2149999999999999</c:v>
                </c:pt>
                <c:pt idx="3">
                  <c:v>5.3224999999999998</c:v>
                </c:pt>
                <c:pt idx="4">
                  <c:v>5.43</c:v>
                </c:pt>
                <c:pt idx="5">
                  <c:v>5.5374999999999996</c:v>
                </c:pt>
                <c:pt idx="6">
                  <c:v>5.6449999999999996</c:v>
                </c:pt>
                <c:pt idx="7">
                  <c:v>5.7525000000000004</c:v>
                </c:pt>
                <c:pt idx="8">
                  <c:v>5.86</c:v>
                </c:pt>
                <c:pt idx="9">
                  <c:v>5.9675000000000002</c:v>
                </c:pt>
                <c:pt idx="10">
                  <c:v>6.0750000000000002</c:v>
                </c:pt>
                <c:pt idx="11">
                  <c:v>6.1825000000000001</c:v>
                </c:pt>
                <c:pt idx="12">
                  <c:v>6.29</c:v>
                </c:pt>
                <c:pt idx="13">
                  <c:v>6.3975</c:v>
                </c:pt>
                <c:pt idx="14">
                  <c:v>6.5049999999999999</c:v>
                </c:pt>
                <c:pt idx="15">
                  <c:v>6.6124999999999998</c:v>
                </c:pt>
                <c:pt idx="16">
                  <c:v>6.72</c:v>
                </c:pt>
                <c:pt idx="17">
                  <c:v>6.8274999999999997</c:v>
                </c:pt>
                <c:pt idx="18">
                  <c:v>6.9349999999999996</c:v>
                </c:pt>
                <c:pt idx="19">
                  <c:v>7.0425000000000004</c:v>
                </c:pt>
                <c:pt idx="20">
                  <c:v>7.15</c:v>
                </c:pt>
                <c:pt idx="21">
                  <c:v>7.2575000000000003</c:v>
                </c:pt>
                <c:pt idx="22">
                  <c:v>7.3650000000000002</c:v>
                </c:pt>
                <c:pt idx="23">
                  <c:v>7.4725000000000001</c:v>
                </c:pt>
                <c:pt idx="24">
                  <c:v>7.58</c:v>
                </c:pt>
                <c:pt idx="25">
                  <c:v>7.6875</c:v>
                </c:pt>
                <c:pt idx="26">
                  <c:v>7.7949999999999999</c:v>
                </c:pt>
                <c:pt idx="27">
                  <c:v>7.9024999999999999</c:v>
                </c:pt>
                <c:pt idx="28">
                  <c:v>8.01</c:v>
                </c:pt>
                <c:pt idx="29">
                  <c:v>8.1174999999999997</c:v>
                </c:pt>
                <c:pt idx="30">
                  <c:v>8.2249999999999996</c:v>
                </c:pt>
                <c:pt idx="31">
                  <c:v>8.3324999999999996</c:v>
                </c:pt>
                <c:pt idx="32">
                  <c:v>8.44</c:v>
                </c:pt>
                <c:pt idx="33">
                  <c:v>8.5474999999999994</c:v>
                </c:pt>
                <c:pt idx="34">
                  <c:v>8.6549999999999994</c:v>
                </c:pt>
                <c:pt idx="35">
                  <c:v>8.7624999999999993</c:v>
                </c:pt>
                <c:pt idx="36">
                  <c:v>8.8699999999999992</c:v>
                </c:pt>
                <c:pt idx="37">
                  <c:v>8.9774999999999991</c:v>
                </c:pt>
                <c:pt idx="38">
                  <c:v>9.0850000000000009</c:v>
                </c:pt>
                <c:pt idx="39">
                  <c:v>9.1925000000000008</c:v>
                </c:pt>
                <c:pt idx="40">
                  <c:v>9.3000000000000007</c:v>
                </c:pt>
                <c:pt idx="41">
                  <c:v>9.4075000000000006</c:v>
                </c:pt>
                <c:pt idx="42">
                  <c:v>9.5150000000000006</c:v>
                </c:pt>
                <c:pt idx="43">
                  <c:v>9.6225000000000005</c:v>
                </c:pt>
                <c:pt idx="44">
                  <c:v>9.73</c:v>
                </c:pt>
                <c:pt idx="45">
                  <c:v>9.8375000000000004</c:v>
                </c:pt>
                <c:pt idx="46">
                  <c:v>9.9450000000000003</c:v>
                </c:pt>
                <c:pt idx="47">
                  <c:v>10.0525</c:v>
                </c:pt>
                <c:pt idx="48">
                  <c:v>10.16</c:v>
                </c:pt>
                <c:pt idx="49">
                  <c:v>10.2675</c:v>
                </c:pt>
                <c:pt idx="50">
                  <c:v>10.375</c:v>
                </c:pt>
                <c:pt idx="51">
                  <c:v>10.4825</c:v>
                </c:pt>
                <c:pt idx="52">
                  <c:v>10.59</c:v>
                </c:pt>
                <c:pt idx="53">
                  <c:v>10.6975</c:v>
                </c:pt>
                <c:pt idx="54">
                  <c:v>10.805</c:v>
                </c:pt>
                <c:pt idx="55">
                  <c:v>10.9125</c:v>
                </c:pt>
                <c:pt idx="56">
                  <c:v>11.02</c:v>
                </c:pt>
                <c:pt idx="57">
                  <c:v>11.1275</c:v>
                </c:pt>
                <c:pt idx="58">
                  <c:v>11.234999999999999</c:v>
                </c:pt>
                <c:pt idx="59">
                  <c:v>11.342499999999999</c:v>
                </c:pt>
                <c:pt idx="60">
                  <c:v>11.45</c:v>
                </c:pt>
                <c:pt idx="61">
                  <c:v>11.557499999999999</c:v>
                </c:pt>
                <c:pt idx="62">
                  <c:v>11.664999999999999</c:v>
                </c:pt>
                <c:pt idx="63">
                  <c:v>11.772500000000001</c:v>
                </c:pt>
                <c:pt idx="64">
                  <c:v>11.88</c:v>
                </c:pt>
                <c:pt idx="65">
                  <c:v>11.987500000000001</c:v>
                </c:pt>
                <c:pt idx="66">
                  <c:v>12.095000000000001</c:v>
                </c:pt>
                <c:pt idx="67">
                  <c:v>12.202500000000001</c:v>
                </c:pt>
                <c:pt idx="68">
                  <c:v>12.31</c:v>
                </c:pt>
                <c:pt idx="69">
                  <c:v>12.4175</c:v>
                </c:pt>
                <c:pt idx="70">
                  <c:v>12.525</c:v>
                </c:pt>
                <c:pt idx="71">
                  <c:v>12.6325</c:v>
                </c:pt>
                <c:pt idx="72">
                  <c:v>12.74</c:v>
                </c:pt>
                <c:pt idx="73">
                  <c:v>12.8475</c:v>
                </c:pt>
                <c:pt idx="74">
                  <c:v>12.955</c:v>
                </c:pt>
                <c:pt idx="75">
                  <c:v>13.0625</c:v>
                </c:pt>
                <c:pt idx="76">
                  <c:v>13.17</c:v>
                </c:pt>
                <c:pt idx="77">
                  <c:v>13.2775</c:v>
                </c:pt>
                <c:pt idx="78">
                  <c:v>13.385</c:v>
                </c:pt>
                <c:pt idx="79">
                  <c:v>13.4925</c:v>
                </c:pt>
                <c:pt idx="80">
                  <c:v>13.6</c:v>
                </c:pt>
                <c:pt idx="81">
                  <c:v>13.7075</c:v>
                </c:pt>
                <c:pt idx="82">
                  <c:v>13.815</c:v>
                </c:pt>
                <c:pt idx="83">
                  <c:v>13.922499999999999</c:v>
                </c:pt>
                <c:pt idx="84">
                  <c:v>14.03</c:v>
                </c:pt>
                <c:pt idx="85">
                  <c:v>14.137499999999999</c:v>
                </c:pt>
                <c:pt idx="86">
                  <c:v>14.244999999999999</c:v>
                </c:pt>
                <c:pt idx="87">
                  <c:v>14.352499999999999</c:v>
                </c:pt>
                <c:pt idx="88">
                  <c:v>14.46</c:v>
                </c:pt>
                <c:pt idx="89">
                  <c:v>14.567500000000001</c:v>
                </c:pt>
                <c:pt idx="90">
                  <c:v>14.675000000000001</c:v>
                </c:pt>
                <c:pt idx="91">
                  <c:v>14.782500000000001</c:v>
                </c:pt>
                <c:pt idx="92">
                  <c:v>14.89</c:v>
                </c:pt>
                <c:pt idx="93">
                  <c:v>14.9975</c:v>
                </c:pt>
                <c:pt idx="94">
                  <c:v>15.105</c:v>
                </c:pt>
                <c:pt idx="95">
                  <c:v>15.2125</c:v>
                </c:pt>
                <c:pt idx="96">
                  <c:v>15.32</c:v>
                </c:pt>
                <c:pt idx="97">
                  <c:v>15.4275</c:v>
                </c:pt>
                <c:pt idx="98">
                  <c:v>15.535</c:v>
                </c:pt>
                <c:pt idx="99">
                  <c:v>15.6425</c:v>
                </c:pt>
                <c:pt idx="100">
                  <c:v>15.75</c:v>
                </c:pt>
                <c:pt idx="101">
                  <c:v>15.8575</c:v>
                </c:pt>
                <c:pt idx="102">
                  <c:v>15.965</c:v>
                </c:pt>
                <c:pt idx="103">
                  <c:v>16.072500000000002</c:v>
                </c:pt>
                <c:pt idx="104">
                  <c:v>16.18</c:v>
                </c:pt>
                <c:pt idx="105">
                  <c:v>16.287500000000001</c:v>
                </c:pt>
                <c:pt idx="106">
                  <c:v>16.395</c:v>
                </c:pt>
                <c:pt idx="107">
                  <c:v>16.502500000000001</c:v>
                </c:pt>
                <c:pt idx="108">
                  <c:v>16.61</c:v>
                </c:pt>
                <c:pt idx="109">
                  <c:v>16.717500000000001</c:v>
                </c:pt>
                <c:pt idx="110">
                  <c:v>16.824999999999999</c:v>
                </c:pt>
                <c:pt idx="111">
                  <c:v>16.932500000000001</c:v>
                </c:pt>
                <c:pt idx="112">
                  <c:v>17.04</c:v>
                </c:pt>
                <c:pt idx="113">
                  <c:v>17.147500000000001</c:v>
                </c:pt>
                <c:pt idx="114">
                  <c:v>17.254999999999999</c:v>
                </c:pt>
                <c:pt idx="115">
                  <c:v>17.362500000000001</c:v>
                </c:pt>
                <c:pt idx="116">
                  <c:v>17.47</c:v>
                </c:pt>
                <c:pt idx="117">
                  <c:v>17.577500000000001</c:v>
                </c:pt>
                <c:pt idx="118">
                  <c:v>17.684999999999999</c:v>
                </c:pt>
                <c:pt idx="119">
                  <c:v>17.7925</c:v>
                </c:pt>
                <c:pt idx="120">
                  <c:v>17.899999999999999</c:v>
                </c:pt>
                <c:pt idx="121">
                  <c:v>18.0075</c:v>
                </c:pt>
                <c:pt idx="122">
                  <c:v>18.114999999999998</c:v>
                </c:pt>
                <c:pt idx="123">
                  <c:v>18.2225</c:v>
                </c:pt>
                <c:pt idx="124">
                  <c:v>18.329999999999998</c:v>
                </c:pt>
                <c:pt idx="125">
                  <c:v>18.4375</c:v>
                </c:pt>
                <c:pt idx="126">
                  <c:v>18.545000000000002</c:v>
                </c:pt>
                <c:pt idx="127">
                  <c:v>18.6525</c:v>
                </c:pt>
                <c:pt idx="128">
                  <c:v>18.760000000000002</c:v>
                </c:pt>
                <c:pt idx="129">
                  <c:v>18.8675</c:v>
                </c:pt>
                <c:pt idx="130">
                  <c:v>18.975000000000001</c:v>
                </c:pt>
                <c:pt idx="131">
                  <c:v>19.0825</c:v>
                </c:pt>
                <c:pt idx="132">
                  <c:v>19.190000000000001</c:v>
                </c:pt>
                <c:pt idx="133">
                  <c:v>19.297499999999999</c:v>
                </c:pt>
                <c:pt idx="134">
                  <c:v>19.405000000000001</c:v>
                </c:pt>
                <c:pt idx="135">
                  <c:v>19.512499999999999</c:v>
                </c:pt>
                <c:pt idx="136">
                  <c:v>19.62</c:v>
                </c:pt>
                <c:pt idx="137">
                  <c:v>19.727499999999999</c:v>
                </c:pt>
                <c:pt idx="138">
                  <c:v>19.835000000000001</c:v>
                </c:pt>
                <c:pt idx="139">
                  <c:v>19.942499999999999</c:v>
                </c:pt>
                <c:pt idx="140">
                  <c:v>20.05</c:v>
                </c:pt>
                <c:pt idx="141">
                  <c:v>20.157499999999999</c:v>
                </c:pt>
                <c:pt idx="142">
                  <c:v>20.265000000000001</c:v>
                </c:pt>
                <c:pt idx="143">
                  <c:v>20.372499999999999</c:v>
                </c:pt>
                <c:pt idx="144">
                  <c:v>20.48</c:v>
                </c:pt>
                <c:pt idx="145">
                  <c:v>20.587499999999999</c:v>
                </c:pt>
                <c:pt idx="146">
                  <c:v>20.695</c:v>
                </c:pt>
                <c:pt idx="147">
                  <c:v>20.802499999999998</c:v>
                </c:pt>
                <c:pt idx="148">
                  <c:v>20.91</c:v>
                </c:pt>
                <c:pt idx="149">
                  <c:v>21.017499999999998</c:v>
                </c:pt>
                <c:pt idx="150">
                  <c:v>21.125</c:v>
                </c:pt>
                <c:pt idx="151">
                  <c:v>21.232500000000002</c:v>
                </c:pt>
                <c:pt idx="152">
                  <c:v>21.34</c:v>
                </c:pt>
                <c:pt idx="153">
                  <c:v>21.447500000000002</c:v>
                </c:pt>
                <c:pt idx="154">
                  <c:v>21.555</c:v>
                </c:pt>
                <c:pt idx="155">
                  <c:v>21.662500000000001</c:v>
                </c:pt>
                <c:pt idx="156">
                  <c:v>21.77</c:v>
                </c:pt>
                <c:pt idx="157">
                  <c:v>21.877500000000001</c:v>
                </c:pt>
                <c:pt idx="158">
                  <c:v>21.984999999999999</c:v>
                </c:pt>
                <c:pt idx="159">
                  <c:v>22.092500000000001</c:v>
                </c:pt>
                <c:pt idx="160">
                  <c:v>22.2</c:v>
                </c:pt>
                <c:pt idx="161">
                  <c:v>22.307500000000001</c:v>
                </c:pt>
                <c:pt idx="162">
                  <c:v>22.414999999999999</c:v>
                </c:pt>
                <c:pt idx="163">
                  <c:v>22.522500000000001</c:v>
                </c:pt>
                <c:pt idx="164">
                  <c:v>22.63</c:v>
                </c:pt>
                <c:pt idx="165">
                  <c:v>22.737500000000001</c:v>
                </c:pt>
                <c:pt idx="166">
                  <c:v>22.844999999999999</c:v>
                </c:pt>
                <c:pt idx="167">
                  <c:v>22.952500000000001</c:v>
                </c:pt>
                <c:pt idx="168">
                  <c:v>23.06</c:v>
                </c:pt>
                <c:pt idx="169">
                  <c:v>23.1675</c:v>
                </c:pt>
                <c:pt idx="170">
                  <c:v>23.274999999999999</c:v>
                </c:pt>
                <c:pt idx="171">
                  <c:v>23.3825</c:v>
                </c:pt>
                <c:pt idx="172">
                  <c:v>23.49</c:v>
                </c:pt>
                <c:pt idx="173">
                  <c:v>23.5975</c:v>
                </c:pt>
                <c:pt idx="174">
                  <c:v>23.704999999999998</c:v>
                </c:pt>
                <c:pt idx="175">
                  <c:v>23.8125</c:v>
                </c:pt>
                <c:pt idx="176">
                  <c:v>23.92</c:v>
                </c:pt>
                <c:pt idx="177">
                  <c:v>24.0275</c:v>
                </c:pt>
                <c:pt idx="178">
                  <c:v>24.135000000000002</c:v>
                </c:pt>
                <c:pt idx="179">
                  <c:v>24.2425</c:v>
                </c:pt>
                <c:pt idx="180">
                  <c:v>24.35</c:v>
                </c:pt>
                <c:pt idx="181">
                  <c:v>24.4575</c:v>
                </c:pt>
                <c:pt idx="182">
                  <c:v>24.565000000000001</c:v>
                </c:pt>
                <c:pt idx="183">
                  <c:v>24.672499999999999</c:v>
                </c:pt>
                <c:pt idx="184">
                  <c:v>24.78</c:v>
                </c:pt>
                <c:pt idx="185">
                  <c:v>24.887499999999999</c:v>
                </c:pt>
                <c:pt idx="186">
                  <c:v>24.995000000000001</c:v>
                </c:pt>
                <c:pt idx="187">
                  <c:v>25.102499999999999</c:v>
                </c:pt>
                <c:pt idx="188">
                  <c:v>25.21</c:v>
                </c:pt>
                <c:pt idx="189">
                  <c:v>25.317499999999999</c:v>
                </c:pt>
                <c:pt idx="190">
                  <c:v>25.425000000000001</c:v>
                </c:pt>
                <c:pt idx="191">
                  <c:v>25.532499999999999</c:v>
                </c:pt>
                <c:pt idx="192">
                  <c:v>25.64</c:v>
                </c:pt>
                <c:pt idx="193">
                  <c:v>25.747499999999999</c:v>
                </c:pt>
                <c:pt idx="194">
                  <c:v>25.855</c:v>
                </c:pt>
                <c:pt idx="195">
                  <c:v>25.962499999999999</c:v>
                </c:pt>
                <c:pt idx="196">
                  <c:v>26.07</c:v>
                </c:pt>
                <c:pt idx="197">
                  <c:v>26.177499999999998</c:v>
                </c:pt>
                <c:pt idx="198">
                  <c:v>26.285</c:v>
                </c:pt>
                <c:pt idx="199">
                  <c:v>26.392499999999998</c:v>
                </c:pt>
                <c:pt idx="200">
                  <c:v>26.5</c:v>
                </c:pt>
              </c:numCache>
            </c:numRef>
          </c:xVal>
          <c:yVal>
            <c:numRef>
              <c:f>Isolations!$N$5:$N$205</c:f>
              <c:numCache>
                <c:formatCode>General</c:formatCode>
                <c:ptCount val="201"/>
                <c:pt idx="0">
                  <c:v>-1.8053315999999999</c:v>
                </c:pt>
                <c:pt idx="1">
                  <c:v>-2.0143494999999998</c:v>
                </c:pt>
                <c:pt idx="2">
                  <c:v>-2.3041744</c:v>
                </c:pt>
                <c:pt idx="3">
                  <c:v>-2.7117890999999998</c:v>
                </c:pt>
                <c:pt idx="4">
                  <c:v>-3.2698003999999998</c:v>
                </c:pt>
                <c:pt idx="5">
                  <c:v>-4.0074424999999998</c:v>
                </c:pt>
                <c:pt idx="6">
                  <c:v>-4.9322046999999998</c:v>
                </c:pt>
                <c:pt idx="7">
                  <c:v>-6.1160312000000001</c:v>
                </c:pt>
                <c:pt idx="8">
                  <c:v>-7.6886640000000002</c:v>
                </c:pt>
                <c:pt idx="9">
                  <c:v>-9.7097034000000004</c:v>
                </c:pt>
                <c:pt idx="10">
                  <c:v>-11.670074</c:v>
                </c:pt>
                <c:pt idx="11">
                  <c:v>-13.30198</c:v>
                </c:pt>
                <c:pt idx="12">
                  <c:v>-14.429824999999999</c:v>
                </c:pt>
                <c:pt idx="13">
                  <c:v>-15.137689</c:v>
                </c:pt>
                <c:pt idx="14">
                  <c:v>-15.495186</c:v>
                </c:pt>
                <c:pt idx="15">
                  <c:v>-15.509086999999999</c:v>
                </c:pt>
                <c:pt idx="16">
                  <c:v>-15.125571000000001</c:v>
                </c:pt>
                <c:pt idx="17">
                  <c:v>-14.230449999999999</c:v>
                </c:pt>
                <c:pt idx="18">
                  <c:v>-12.769030000000001</c:v>
                </c:pt>
                <c:pt idx="19">
                  <c:v>-11.247840999999999</c:v>
                </c:pt>
                <c:pt idx="20">
                  <c:v>-9.9277266999999991</c:v>
                </c:pt>
                <c:pt idx="21">
                  <c:v>-8.9571570999999999</c:v>
                </c:pt>
                <c:pt idx="22">
                  <c:v>-8.2226295</c:v>
                </c:pt>
                <c:pt idx="23">
                  <c:v>-7.6368451000000004</c:v>
                </c:pt>
                <c:pt idx="24">
                  <c:v>-7.1614532000000004</c:v>
                </c:pt>
                <c:pt idx="25">
                  <c:v>-6.7834373000000001</c:v>
                </c:pt>
                <c:pt idx="26">
                  <c:v>-6.4722900000000001</c:v>
                </c:pt>
                <c:pt idx="27">
                  <c:v>-6.2213139999999996</c:v>
                </c:pt>
                <c:pt idx="28">
                  <c:v>-6.0160913000000003</c:v>
                </c:pt>
                <c:pt idx="29">
                  <c:v>-5.8522062000000004</c:v>
                </c:pt>
                <c:pt idx="30">
                  <c:v>-5.7226176000000004</c:v>
                </c:pt>
                <c:pt idx="31">
                  <c:v>-5.6249570999999996</c:v>
                </c:pt>
                <c:pt idx="32">
                  <c:v>-5.549963</c:v>
                </c:pt>
                <c:pt idx="33">
                  <c:v>-5.4914516999999998</c:v>
                </c:pt>
                <c:pt idx="34">
                  <c:v>-5.4390492000000004</c:v>
                </c:pt>
                <c:pt idx="35">
                  <c:v>-5.3977404</c:v>
                </c:pt>
                <c:pt idx="36">
                  <c:v>-5.3650751000000003</c:v>
                </c:pt>
                <c:pt idx="37">
                  <c:v>-5.3471875000000004</c:v>
                </c:pt>
                <c:pt idx="38">
                  <c:v>-5.3429479999999998</c:v>
                </c:pt>
                <c:pt idx="39">
                  <c:v>-5.3578558000000003</c:v>
                </c:pt>
                <c:pt idx="40">
                  <c:v>-5.3942556000000002</c:v>
                </c:pt>
                <c:pt idx="41">
                  <c:v>-5.4491496000000001</c:v>
                </c:pt>
                <c:pt idx="42">
                  <c:v>-5.5262699</c:v>
                </c:pt>
                <c:pt idx="43">
                  <c:v>-5.6171211999999997</c:v>
                </c:pt>
                <c:pt idx="44">
                  <c:v>-5.7208319000000003</c:v>
                </c:pt>
                <c:pt idx="45">
                  <c:v>-5.8249687999999997</c:v>
                </c:pt>
                <c:pt idx="46">
                  <c:v>-5.9274000999999998</c:v>
                </c:pt>
                <c:pt idx="47">
                  <c:v>-6.0290670000000004</c:v>
                </c:pt>
                <c:pt idx="48">
                  <c:v>-6.1182221999999999</c:v>
                </c:pt>
                <c:pt idx="49">
                  <c:v>-6.1832713999999998</c:v>
                </c:pt>
                <c:pt idx="50">
                  <c:v>-6.2173805</c:v>
                </c:pt>
                <c:pt idx="51">
                  <c:v>-6.2280331000000002</c:v>
                </c:pt>
                <c:pt idx="52">
                  <c:v>-6.2210878999999997</c:v>
                </c:pt>
                <c:pt idx="53">
                  <c:v>-6.1958804000000001</c:v>
                </c:pt>
                <c:pt idx="54">
                  <c:v>-6.1649580000000004</c:v>
                </c:pt>
                <c:pt idx="55">
                  <c:v>-6.1269836</c:v>
                </c:pt>
                <c:pt idx="56">
                  <c:v>-6.0879459000000002</c:v>
                </c:pt>
                <c:pt idx="57">
                  <c:v>-6.0506301000000002</c:v>
                </c:pt>
                <c:pt idx="58">
                  <c:v>-6.0268401999999996</c:v>
                </c:pt>
                <c:pt idx="59">
                  <c:v>-6.0258212000000002</c:v>
                </c:pt>
                <c:pt idx="60">
                  <c:v>-6.0463996</c:v>
                </c:pt>
                <c:pt idx="61">
                  <c:v>-6.0901174999999999</c:v>
                </c:pt>
                <c:pt idx="62">
                  <c:v>-6.1517543999999997</c:v>
                </c:pt>
                <c:pt idx="63">
                  <c:v>-6.2295984999999998</c:v>
                </c:pt>
                <c:pt idx="64">
                  <c:v>-6.3210110999999998</c:v>
                </c:pt>
                <c:pt idx="65">
                  <c:v>-6.4152060000000004</c:v>
                </c:pt>
                <c:pt idx="66">
                  <c:v>-6.5121760000000002</c:v>
                </c:pt>
                <c:pt idx="67">
                  <c:v>-6.6118813000000003</c:v>
                </c:pt>
                <c:pt idx="68">
                  <c:v>-6.7091516999999996</c:v>
                </c:pt>
                <c:pt idx="69">
                  <c:v>-6.8106898999999999</c:v>
                </c:pt>
                <c:pt idx="70">
                  <c:v>-6.9120106999999997</c:v>
                </c:pt>
                <c:pt idx="71">
                  <c:v>-7.0171913999999997</c:v>
                </c:pt>
                <c:pt idx="72">
                  <c:v>-7.1297188</c:v>
                </c:pt>
                <c:pt idx="73">
                  <c:v>-7.2529139999999996</c:v>
                </c:pt>
                <c:pt idx="74">
                  <c:v>-7.3873252999999997</c:v>
                </c:pt>
                <c:pt idx="75">
                  <c:v>-7.5169287000000002</c:v>
                </c:pt>
                <c:pt idx="76">
                  <c:v>-7.6547089000000001</c:v>
                </c:pt>
                <c:pt idx="77">
                  <c:v>-7.7894629999999996</c:v>
                </c:pt>
                <c:pt idx="78">
                  <c:v>-7.9224094999999997</c:v>
                </c:pt>
                <c:pt idx="79">
                  <c:v>-8.0497827999999991</c:v>
                </c:pt>
                <c:pt idx="80">
                  <c:v>-8.1748600000000007</c:v>
                </c:pt>
                <c:pt idx="81">
                  <c:v>-8.2922440000000002</c:v>
                </c:pt>
                <c:pt idx="82">
                  <c:v>-8.4017706000000008</c:v>
                </c:pt>
                <c:pt idx="83">
                  <c:v>-8.4998398000000002</c:v>
                </c:pt>
                <c:pt idx="84">
                  <c:v>-8.6015034000000004</c:v>
                </c:pt>
                <c:pt idx="85">
                  <c:v>-8.6995134000000007</c:v>
                </c:pt>
                <c:pt idx="86">
                  <c:v>-8.8013324999999991</c:v>
                </c:pt>
                <c:pt idx="87">
                  <c:v>-8.8966398000000009</c:v>
                </c:pt>
                <c:pt idx="88">
                  <c:v>-8.9995841999999993</c:v>
                </c:pt>
                <c:pt idx="89">
                  <c:v>-9.1051140000000004</c:v>
                </c:pt>
                <c:pt idx="90">
                  <c:v>-9.2059317000000007</c:v>
                </c:pt>
                <c:pt idx="91">
                  <c:v>-9.3058271000000001</c:v>
                </c:pt>
                <c:pt idx="92">
                  <c:v>-9.4079037000000003</c:v>
                </c:pt>
                <c:pt idx="93">
                  <c:v>-9.5034636999999993</c:v>
                </c:pt>
                <c:pt idx="94">
                  <c:v>-9.5998897999999997</c:v>
                </c:pt>
                <c:pt idx="95">
                  <c:v>-9.6324719999999999</c:v>
                </c:pt>
                <c:pt idx="96">
                  <c:v>-9.7121458000000001</c:v>
                </c:pt>
                <c:pt idx="97">
                  <c:v>-9.7827386999999995</c:v>
                </c:pt>
                <c:pt idx="98">
                  <c:v>-9.7347040000000007</c:v>
                </c:pt>
                <c:pt idx="99">
                  <c:v>-9.7790937000000007</c:v>
                </c:pt>
                <c:pt idx="100">
                  <c:v>-9.8451681000000004</c:v>
                </c:pt>
                <c:pt idx="101">
                  <c:v>-9.8360375999999992</c:v>
                </c:pt>
                <c:pt idx="102">
                  <c:v>-9.8813504999999999</c:v>
                </c:pt>
                <c:pt idx="103">
                  <c:v>-9.9194527000000008</c:v>
                </c:pt>
                <c:pt idx="104">
                  <c:v>-9.9822539999999993</c:v>
                </c:pt>
                <c:pt idx="105">
                  <c:v>-9.9967793999999994</c:v>
                </c:pt>
                <c:pt idx="106">
                  <c:v>-9.9946461000000006</c:v>
                </c:pt>
                <c:pt idx="107">
                  <c:v>-10.095454</c:v>
                </c:pt>
                <c:pt idx="108">
                  <c:v>-10.082205</c:v>
                </c:pt>
                <c:pt idx="109">
                  <c:v>-10.027837999999999</c:v>
                </c:pt>
                <c:pt idx="110">
                  <c:v>-10.021285000000001</c:v>
                </c:pt>
                <c:pt idx="111">
                  <c:v>-9.9575461999999995</c:v>
                </c:pt>
                <c:pt idx="112">
                  <c:v>-9.8793039</c:v>
                </c:pt>
                <c:pt idx="113">
                  <c:v>-9.7971172000000006</c:v>
                </c:pt>
                <c:pt idx="114">
                  <c:v>-9.7193661000000002</c:v>
                </c:pt>
                <c:pt idx="115">
                  <c:v>-9.6476517000000008</c:v>
                </c:pt>
                <c:pt idx="116">
                  <c:v>-9.5627165000000005</c:v>
                </c:pt>
                <c:pt idx="117">
                  <c:v>-9.4742785000000005</c:v>
                </c:pt>
                <c:pt idx="118">
                  <c:v>-9.3673076999999996</c:v>
                </c:pt>
                <c:pt idx="119">
                  <c:v>-9.2592411000000006</c:v>
                </c:pt>
                <c:pt idx="120">
                  <c:v>-9.1438331999999996</c:v>
                </c:pt>
                <c:pt idx="121">
                  <c:v>-9.0189228000000004</c:v>
                </c:pt>
                <c:pt idx="122">
                  <c:v>-8.9246674000000006</c:v>
                </c:pt>
                <c:pt idx="123">
                  <c:v>-8.8103370999999999</c:v>
                </c:pt>
                <c:pt idx="124">
                  <c:v>-8.6848478</c:v>
                </c:pt>
                <c:pt idx="125">
                  <c:v>-8.5732745999999995</c:v>
                </c:pt>
                <c:pt idx="126">
                  <c:v>-8.4714928</c:v>
                </c:pt>
                <c:pt idx="127">
                  <c:v>-8.3899460000000001</c:v>
                </c:pt>
                <c:pt idx="128">
                  <c:v>-8.3209181000000001</c:v>
                </c:pt>
                <c:pt idx="129">
                  <c:v>-8.2564354000000009</c:v>
                </c:pt>
                <c:pt idx="130">
                  <c:v>-8.2082423999999996</c:v>
                </c:pt>
                <c:pt idx="131">
                  <c:v>-8.1610469999999999</c:v>
                </c:pt>
                <c:pt idx="132">
                  <c:v>-8.1198768999999995</c:v>
                </c:pt>
                <c:pt idx="133">
                  <c:v>-8.0899210000000004</c:v>
                </c:pt>
                <c:pt idx="134">
                  <c:v>-8.0577144999999994</c:v>
                </c:pt>
                <c:pt idx="135">
                  <c:v>-8.0389012999999991</c:v>
                </c:pt>
                <c:pt idx="136">
                  <c:v>-8.0312786000000003</c:v>
                </c:pt>
                <c:pt idx="137">
                  <c:v>-8.0305041999999993</c:v>
                </c:pt>
                <c:pt idx="138">
                  <c:v>-8.0295304999999999</c:v>
                </c:pt>
                <c:pt idx="139">
                  <c:v>-8.0210399999999993</c:v>
                </c:pt>
                <c:pt idx="140">
                  <c:v>-8.0215454000000008</c:v>
                </c:pt>
                <c:pt idx="141">
                  <c:v>-8.0181217</c:v>
                </c:pt>
                <c:pt idx="142">
                  <c:v>-8.0229558999999995</c:v>
                </c:pt>
                <c:pt idx="143">
                  <c:v>-8.0399113</c:v>
                </c:pt>
                <c:pt idx="144">
                  <c:v>-8.0652676000000003</c:v>
                </c:pt>
                <c:pt idx="145">
                  <c:v>-8.1084727999999995</c:v>
                </c:pt>
                <c:pt idx="146">
                  <c:v>-8.1939267999999998</c:v>
                </c:pt>
                <c:pt idx="147">
                  <c:v>-8.2267150999999998</c:v>
                </c:pt>
                <c:pt idx="148">
                  <c:v>-8.2663097000000008</c:v>
                </c:pt>
                <c:pt idx="149">
                  <c:v>-8.2833614000000004</c:v>
                </c:pt>
                <c:pt idx="150">
                  <c:v>-8.2753543999999994</c:v>
                </c:pt>
                <c:pt idx="151">
                  <c:v>-8.2564019999999996</c:v>
                </c:pt>
                <c:pt idx="152">
                  <c:v>-8.2287806999999997</c:v>
                </c:pt>
                <c:pt idx="153">
                  <c:v>-8.1859178999999997</c:v>
                </c:pt>
                <c:pt idx="154">
                  <c:v>-8.1194515000000003</c:v>
                </c:pt>
                <c:pt idx="155">
                  <c:v>-8.0092154000000004</c:v>
                </c:pt>
                <c:pt idx="156">
                  <c:v>-7.9583067999999999</c:v>
                </c:pt>
                <c:pt idx="157">
                  <c:v>-7.9024596000000003</c:v>
                </c:pt>
                <c:pt idx="158">
                  <c:v>-7.8679427999999998</c:v>
                </c:pt>
                <c:pt idx="159">
                  <c:v>-7.8588928999999998</c:v>
                </c:pt>
                <c:pt idx="160">
                  <c:v>-7.8636002999999999</c:v>
                </c:pt>
                <c:pt idx="161">
                  <c:v>-7.8742342000000001</c:v>
                </c:pt>
                <c:pt idx="162">
                  <c:v>-7.8995790000000001</c:v>
                </c:pt>
                <c:pt idx="163">
                  <c:v>-7.9313349999999998</c:v>
                </c:pt>
                <c:pt idx="164">
                  <c:v>-7.9721313</c:v>
                </c:pt>
                <c:pt idx="165">
                  <c:v>-8.0256270999999995</c:v>
                </c:pt>
                <c:pt idx="166">
                  <c:v>-8.0982570999999997</c:v>
                </c:pt>
                <c:pt idx="167">
                  <c:v>-8.1749162999999996</c:v>
                </c:pt>
                <c:pt idx="168">
                  <c:v>-8.2746601000000002</c:v>
                </c:pt>
                <c:pt idx="169">
                  <c:v>-8.3812570999999991</c:v>
                </c:pt>
                <c:pt idx="170">
                  <c:v>-8.5011834999999998</c:v>
                </c:pt>
                <c:pt idx="171">
                  <c:v>-8.6163577999999994</c:v>
                </c:pt>
                <c:pt idx="172">
                  <c:v>-8.7544956000000003</c:v>
                </c:pt>
                <c:pt idx="173">
                  <c:v>-8.9018230000000003</c:v>
                </c:pt>
                <c:pt idx="174">
                  <c:v>-9.0519599999999993</c:v>
                </c:pt>
                <c:pt idx="175">
                  <c:v>-9.2103099999999998</c:v>
                </c:pt>
                <c:pt idx="176">
                  <c:v>-9.3726281999999994</c:v>
                </c:pt>
                <c:pt idx="177">
                  <c:v>-9.5360431999999999</c:v>
                </c:pt>
                <c:pt idx="178">
                  <c:v>-9.7023392000000008</c:v>
                </c:pt>
                <c:pt idx="179">
                  <c:v>-9.9140443999999999</c:v>
                </c:pt>
                <c:pt idx="180">
                  <c:v>-10.100517</c:v>
                </c:pt>
                <c:pt idx="181">
                  <c:v>-10.289751000000001</c:v>
                </c:pt>
                <c:pt idx="182">
                  <c:v>-10.494987</c:v>
                </c:pt>
                <c:pt idx="183">
                  <c:v>-10.686985</c:v>
                </c:pt>
                <c:pt idx="184">
                  <c:v>-10.847676</c:v>
                </c:pt>
                <c:pt idx="185">
                  <c:v>-11.064253000000001</c:v>
                </c:pt>
                <c:pt idx="186">
                  <c:v>-11.198467000000001</c:v>
                </c:pt>
                <c:pt idx="187">
                  <c:v>-11.518490999999999</c:v>
                </c:pt>
                <c:pt idx="188">
                  <c:v>-11.842582999999999</c:v>
                </c:pt>
                <c:pt idx="189">
                  <c:v>-12.164827000000001</c:v>
                </c:pt>
                <c:pt idx="190">
                  <c:v>-12.373419999999999</c:v>
                </c:pt>
                <c:pt idx="191">
                  <c:v>-12.621029</c:v>
                </c:pt>
                <c:pt idx="192">
                  <c:v>-12.908006</c:v>
                </c:pt>
                <c:pt idx="193">
                  <c:v>-13.143065999999999</c:v>
                </c:pt>
                <c:pt idx="194">
                  <c:v>-13.193028</c:v>
                </c:pt>
                <c:pt idx="195">
                  <c:v>-13.359826999999999</c:v>
                </c:pt>
                <c:pt idx="196">
                  <c:v>-13.185483</c:v>
                </c:pt>
                <c:pt idx="197">
                  <c:v>-12.945436000000001</c:v>
                </c:pt>
                <c:pt idx="198">
                  <c:v>-12.722929000000001</c:v>
                </c:pt>
                <c:pt idx="199">
                  <c:v>-12.583042000000001</c:v>
                </c:pt>
                <c:pt idx="200">
                  <c:v>-12.369253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DC-4C92-808A-5CF460299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35616"/>
        <c:axId val="97137792"/>
      </c:scatterChart>
      <c:valAx>
        <c:axId val="97135616"/>
        <c:scaling>
          <c:orientation val="minMax"/>
          <c:max val="27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97137792"/>
        <c:crosses val="autoZero"/>
        <c:crossBetween val="midCat"/>
        <c:majorUnit val="2"/>
      </c:valAx>
      <c:valAx>
        <c:axId val="97137792"/>
        <c:scaling>
          <c:orientation val="minMax"/>
          <c:max val="0"/>
          <c:min val="-2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9713561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229192057598963"/>
          <c:y val="0.59499817731116944"/>
          <c:w val="0.31219552896503627"/>
          <c:h val="0.1118788276465441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IF Return Loss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9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0.14990000000000001</c:v>
                </c:pt>
                <c:pt idx="2">
                  <c:v>0.2898</c:v>
                </c:pt>
                <c:pt idx="3">
                  <c:v>0.42970000000000003</c:v>
                </c:pt>
                <c:pt idx="4">
                  <c:v>0.5696</c:v>
                </c:pt>
                <c:pt idx="5">
                  <c:v>0.70950000000000002</c:v>
                </c:pt>
                <c:pt idx="6">
                  <c:v>0.84940000000000004</c:v>
                </c:pt>
                <c:pt idx="7">
                  <c:v>0.98929999999999996</c:v>
                </c:pt>
                <c:pt idx="8">
                  <c:v>1.1292</c:v>
                </c:pt>
                <c:pt idx="9">
                  <c:v>1.2690999999999999</c:v>
                </c:pt>
                <c:pt idx="10">
                  <c:v>1.409</c:v>
                </c:pt>
                <c:pt idx="11">
                  <c:v>1.5488999999999999</c:v>
                </c:pt>
                <c:pt idx="12">
                  <c:v>1.6888000000000001</c:v>
                </c:pt>
                <c:pt idx="13">
                  <c:v>1.8287</c:v>
                </c:pt>
                <c:pt idx="14">
                  <c:v>1.9685999999999999</c:v>
                </c:pt>
                <c:pt idx="15">
                  <c:v>2.1084999999999998</c:v>
                </c:pt>
                <c:pt idx="16">
                  <c:v>2.2484000000000002</c:v>
                </c:pt>
                <c:pt idx="17">
                  <c:v>2.3883000000000001</c:v>
                </c:pt>
                <c:pt idx="18">
                  <c:v>2.5282</c:v>
                </c:pt>
                <c:pt idx="19">
                  <c:v>2.6680999999999999</c:v>
                </c:pt>
                <c:pt idx="20">
                  <c:v>2.8079999999999998</c:v>
                </c:pt>
                <c:pt idx="21">
                  <c:v>2.9479000000000002</c:v>
                </c:pt>
                <c:pt idx="22">
                  <c:v>3.0878000000000001</c:v>
                </c:pt>
                <c:pt idx="23">
                  <c:v>3.2277</c:v>
                </c:pt>
                <c:pt idx="24">
                  <c:v>3.3675999999999999</c:v>
                </c:pt>
                <c:pt idx="25">
                  <c:v>3.5074999999999998</c:v>
                </c:pt>
                <c:pt idx="26">
                  <c:v>3.6474000000000002</c:v>
                </c:pt>
                <c:pt idx="27">
                  <c:v>3.7873000000000001</c:v>
                </c:pt>
                <c:pt idx="28">
                  <c:v>3.9272</c:v>
                </c:pt>
                <c:pt idx="29">
                  <c:v>4.0670999999999999</c:v>
                </c:pt>
                <c:pt idx="30">
                  <c:v>4.2069999999999999</c:v>
                </c:pt>
                <c:pt idx="31">
                  <c:v>4.3468999999999998</c:v>
                </c:pt>
                <c:pt idx="32">
                  <c:v>4.4867999999999997</c:v>
                </c:pt>
                <c:pt idx="33">
                  <c:v>4.6266999999999996</c:v>
                </c:pt>
                <c:pt idx="34">
                  <c:v>4.7666000000000004</c:v>
                </c:pt>
                <c:pt idx="35">
                  <c:v>4.9065000000000003</c:v>
                </c:pt>
                <c:pt idx="36">
                  <c:v>5.0464000000000002</c:v>
                </c:pt>
                <c:pt idx="37">
                  <c:v>5.1863000000000001</c:v>
                </c:pt>
                <c:pt idx="38">
                  <c:v>5.3262</c:v>
                </c:pt>
                <c:pt idx="39">
                  <c:v>5.4661</c:v>
                </c:pt>
                <c:pt idx="40">
                  <c:v>5.6059999999999999</c:v>
                </c:pt>
                <c:pt idx="41">
                  <c:v>5.7458999999999998</c:v>
                </c:pt>
                <c:pt idx="42">
                  <c:v>5.8857999999999997</c:v>
                </c:pt>
                <c:pt idx="43">
                  <c:v>6.0256999999999996</c:v>
                </c:pt>
                <c:pt idx="44">
                  <c:v>6.1656000000000004</c:v>
                </c:pt>
                <c:pt idx="45">
                  <c:v>6.3055000000000003</c:v>
                </c:pt>
                <c:pt idx="46">
                  <c:v>6.4454000000000002</c:v>
                </c:pt>
                <c:pt idx="47">
                  <c:v>6.5853000000000002</c:v>
                </c:pt>
                <c:pt idx="48">
                  <c:v>6.7252000000000001</c:v>
                </c:pt>
                <c:pt idx="49">
                  <c:v>6.8651</c:v>
                </c:pt>
                <c:pt idx="50">
                  <c:v>7.0049999999999999</c:v>
                </c:pt>
                <c:pt idx="51">
                  <c:v>7.1448999999999998</c:v>
                </c:pt>
                <c:pt idx="52">
                  <c:v>7.2847999999999997</c:v>
                </c:pt>
                <c:pt idx="53">
                  <c:v>7.4246999999999996</c:v>
                </c:pt>
                <c:pt idx="54">
                  <c:v>7.5646000000000004</c:v>
                </c:pt>
                <c:pt idx="55">
                  <c:v>7.7045000000000003</c:v>
                </c:pt>
                <c:pt idx="56">
                  <c:v>7.8444000000000003</c:v>
                </c:pt>
                <c:pt idx="57">
                  <c:v>7.9843000000000002</c:v>
                </c:pt>
                <c:pt idx="58">
                  <c:v>8.1242000000000001</c:v>
                </c:pt>
                <c:pt idx="59">
                  <c:v>8.2640999999999991</c:v>
                </c:pt>
                <c:pt idx="60">
                  <c:v>8.4039999999999999</c:v>
                </c:pt>
                <c:pt idx="61">
                  <c:v>8.5439000000000007</c:v>
                </c:pt>
                <c:pt idx="62">
                  <c:v>8.6837999999999997</c:v>
                </c:pt>
                <c:pt idx="63">
                  <c:v>8.8237000000000005</c:v>
                </c:pt>
                <c:pt idx="64">
                  <c:v>8.9635999999999996</c:v>
                </c:pt>
                <c:pt idx="65">
                  <c:v>9.1035000000000004</c:v>
                </c:pt>
                <c:pt idx="66">
                  <c:v>9.2433999999999994</c:v>
                </c:pt>
                <c:pt idx="67">
                  <c:v>9.3833000000000002</c:v>
                </c:pt>
                <c:pt idx="68">
                  <c:v>9.5231999999999992</c:v>
                </c:pt>
                <c:pt idx="69">
                  <c:v>9.6631</c:v>
                </c:pt>
                <c:pt idx="70">
                  <c:v>9.8030000000000008</c:v>
                </c:pt>
                <c:pt idx="71">
                  <c:v>9.9428999999999998</c:v>
                </c:pt>
                <c:pt idx="72">
                  <c:v>10.082800000000001</c:v>
                </c:pt>
                <c:pt idx="73">
                  <c:v>10.2227</c:v>
                </c:pt>
                <c:pt idx="74">
                  <c:v>10.3626</c:v>
                </c:pt>
                <c:pt idx="75">
                  <c:v>10.5025</c:v>
                </c:pt>
                <c:pt idx="76">
                  <c:v>10.6424</c:v>
                </c:pt>
                <c:pt idx="77">
                  <c:v>10.782299999999999</c:v>
                </c:pt>
                <c:pt idx="78">
                  <c:v>10.9222</c:v>
                </c:pt>
                <c:pt idx="79">
                  <c:v>11.062099999999999</c:v>
                </c:pt>
                <c:pt idx="80">
                  <c:v>11.202</c:v>
                </c:pt>
                <c:pt idx="81">
                  <c:v>11.341900000000001</c:v>
                </c:pt>
                <c:pt idx="82">
                  <c:v>11.4818</c:v>
                </c:pt>
                <c:pt idx="83">
                  <c:v>11.621700000000001</c:v>
                </c:pt>
                <c:pt idx="84">
                  <c:v>11.7616</c:v>
                </c:pt>
                <c:pt idx="85">
                  <c:v>11.9015</c:v>
                </c:pt>
                <c:pt idx="86">
                  <c:v>12.041399999999999</c:v>
                </c:pt>
                <c:pt idx="87">
                  <c:v>12.1813</c:v>
                </c:pt>
                <c:pt idx="88">
                  <c:v>12.321199999999999</c:v>
                </c:pt>
                <c:pt idx="89">
                  <c:v>12.4611</c:v>
                </c:pt>
                <c:pt idx="90">
                  <c:v>12.601000000000001</c:v>
                </c:pt>
                <c:pt idx="91">
                  <c:v>12.7409</c:v>
                </c:pt>
                <c:pt idx="92">
                  <c:v>12.880800000000001</c:v>
                </c:pt>
                <c:pt idx="93">
                  <c:v>13.0207</c:v>
                </c:pt>
                <c:pt idx="94">
                  <c:v>13.160600000000001</c:v>
                </c:pt>
                <c:pt idx="95">
                  <c:v>13.3005</c:v>
                </c:pt>
                <c:pt idx="96">
                  <c:v>13.4404</c:v>
                </c:pt>
                <c:pt idx="97">
                  <c:v>13.580299999999999</c:v>
                </c:pt>
                <c:pt idx="98">
                  <c:v>13.7202</c:v>
                </c:pt>
                <c:pt idx="99">
                  <c:v>13.860099999999999</c:v>
                </c:pt>
                <c:pt idx="100">
                  <c:v>14</c:v>
                </c:pt>
              </c:numCache>
            </c:numRef>
          </c:xVal>
          <c:yVal>
            <c:numRef>
              <c:f>'IF Response'!$F$3:$F$103</c:f>
              <c:numCache>
                <c:formatCode>General</c:formatCode>
                <c:ptCount val="101"/>
                <c:pt idx="0">
                  <c:v>-7.4139933999999998</c:v>
                </c:pt>
                <c:pt idx="1">
                  <c:v>-7.4045367000000004</c:v>
                </c:pt>
                <c:pt idx="2">
                  <c:v>-7.6362952999999996</c:v>
                </c:pt>
                <c:pt idx="3">
                  <c:v>-7.7430468000000001</c:v>
                </c:pt>
                <c:pt idx="4">
                  <c:v>-8.1661900999999997</c:v>
                </c:pt>
                <c:pt idx="5">
                  <c:v>-8.3176459999999999</c:v>
                </c:pt>
                <c:pt idx="6">
                  <c:v>-8.7331418999999997</c:v>
                </c:pt>
                <c:pt idx="7">
                  <c:v>-8.7985802</c:v>
                </c:pt>
                <c:pt idx="8">
                  <c:v>-9.1665869000000004</c:v>
                </c:pt>
                <c:pt idx="9">
                  <c:v>-9.2185925999999991</c:v>
                </c:pt>
                <c:pt idx="10">
                  <c:v>-9.5358447999999996</c:v>
                </c:pt>
                <c:pt idx="11">
                  <c:v>-9.6000834000000008</c:v>
                </c:pt>
                <c:pt idx="12">
                  <c:v>-9.9326763000000007</c:v>
                </c:pt>
                <c:pt idx="13">
                  <c:v>-9.9647322000000003</c:v>
                </c:pt>
                <c:pt idx="14">
                  <c:v>-10.213778</c:v>
                </c:pt>
                <c:pt idx="15">
                  <c:v>-10.161199</c:v>
                </c:pt>
                <c:pt idx="16">
                  <c:v>-10.315521</c:v>
                </c:pt>
                <c:pt idx="17">
                  <c:v>-10.267054999999999</c:v>
                </c:pt>
                <c:pt idx="18">
                  <c:v>-10.472386999999999</c:v>
                </c:pt>
                <c:pt idx="19">
                  <c:v>-10.594168</c:v>
                </c:pt>
                <c:pt idx="20">
                  <c:v>-10.843</c:v>
                </c:pt>
                <c:pt idx="21">
                  <c:v>-10.908963999999999</c:v>
                </c:pt>
                <c:pt idx="22">
                  <c:v>-10.976288</c:v>
                </c:pt>
                <c:pt idx="23">
                  <c:v>-10.869761</c:v>
                </c:pt>
                <c:pt idx="24">
                  <c:v>-10.800098999999999</c:v>
                </c:pt>
                <c:pt idx="25">
                  <c:v>-10.683400000000001</c:v>
                </c:pt>
                <c:pt idx="26">
                  <c:v>-10.550431</c:v>
                </c:pt>
                <c:pt idx="27">
                  <c:v>-10.414407000000001</c:v>
                </c:pt>
                <c:pt idx="28">
                  <c:v>-10.231096000000001</c:v>
                </c:pt>
                <c:pt idx="29">
                  <c:v>-10.043077</c:v>
                </c:pt>
                <c:pt idx="30">
                  <c:v>-9.8927937000000004</c:v>
                </c:pt>
                <c:pt idx="31">
                  <c:v>-9.8318071000000007</c:v>
                </c:pt>
                <c:pt idx="32">
                  <c:v>-9.7333611999999992</c:v>
                </c:pt>
                <c:pt idx="33">
                  <c:v>-9.7059250000000006</c:v>
                </c:pt>
                <c:pt idx="34">
                  <c:v>-9.6250896000000008</c:v>
                </c:pt>
                <c:pt idx="35">
                  <c:v>-9.5214624000000008</c:v>
                </c:pt>
                <c:pt idx="36">
                  <c:v>-9.3045931</c:v>
                </c:pt>
                <c:pt idx="37">
                  <c:v>-9.1722841000000006</c:v>
                </c:pt>
                <c:pt idx="38">
                  <c:v>-8.9573622000000004</c:v>
                </c:pt>
                <c:pt idx="39">
                  <c:v>-8.8591785000000005</c:v>
                </c:pt>
                <c:pt idx="40">
                  <c:v>-8.6655292999999993</c:v>
                </c:pt>
                <c:pt idx="41">
                  <c:v>-8.6597004000000002</c:v>
                </c:pt>
                <c:pt idx="42">
                  <c:v>-8.5048665999999997</c:v>
                </c:pt>
                <c:pt idx="43">
                  <c:v>-8.5498753000000001</c:v>
                </c:pt>
                <c:pt idx="44">
                  <c:v>-8.4939947</c:v>
                </c:pt>
                <c:pt idx="45">
                  <c:v>-8.5993881000000005</c:v>
                </c:pt>
                <c:pt idx="46">
                  <c:v>-8.5566416000000007</c:v>
                </c:pt>
                <c:pt idx="47">
                  <c:v>-8.7326859999999993</c:v>
                </c:pt>
                <c:pt idx="48">
                  <c:v>-8.7398758000000001</c:v>
                </c:pt>
                <c:pt idx="49">
                  <c:v>-8.8512877999999997</c:v>
                </c:pt>
                <c:pt idx="50">
                  <c:v>-8.8246765000000007</c:v>
                </c:pt>
                <c:pt idx="51">
                  <c:v>-8.9302358999999996</c:v>
                </c:pt>
                <c:pt idx="52">
                  <c:v>-8.8957833999999991</c:v>
                </c:pt>
                <c:pt idx="53">
                  <c:v>-9.1040840000000003</c:v>
                </c:pt>
                <c:pt idx="54">
                  <c:v>-9.1558437000000001</c:v>
                </c:pt>
                <c:pt idx="55">
                  <c:v>-9.4238291000000007</c:v>
                </c:pt>
                <c:pt idx="56">
                  <c:v>-9.4885520999999997</c:v>
                </c:pt>
                <c:pt idx="57">
                  <c:v>-9.6905899000000009</c:v>
                </c:pt>
                <c:pt idx="58">
                  <c:v>-9.6011410000000001</c:v>
                </c:pt>
                <c:pt idx="59">
                  <c:v>-9.5063372000000008</c:v>
                </c:pt>
                <c:pt idx="60">
                  <c:v>-9.1404513999999999</c:v>
                </c:pt>
                <c:pt idx="61">
                  <c:v>-8.8657684000000003</c:v>
                </c:pt>
                <c:pt idx="62">
                  <c:v>-8.4449252999999995</c:v>
                </c:pt>
                <c:pt idx="63">
                  <c:v>-8.1572932999999992</c:v>
                </c:pt>
                <c:pt idx="64">
                  <c:v>-7.8001037000000002</c:v>
                </c:pt>
                <c:pt idx="65">
                  <c:v>-7.5710911999999997</c:v>
                </c:pt>
                <c:pt idx="66">
                  <c:v>-7.2318239000000002</c:v>
                </c:pt>
                <c:pt idx="67">
                  <c:v>-6.9200616000000004</c:v>
                </c:pt>
                <c:pt idx="68">
                  <c:v>-6.5558858000000004</c:v>
                </c:pt>
                <c:pt idx="69">
                  <c:v>-6.2606196000000001</c:v>
                </c:pt>
                <c:pt idx="70">
                  <c:v>-5.9351311000000004</c:v>
                </c:pt>
                <c:pt idx="71">
                  <c:v>-5.6595173000000001</c:v>
                </c:pt>
                <c:pt idx="72">
                  <c:v>-5.3660426000000001</c:v>
                </c:pt>
                <c:pt idx="73">
                  <c:v>-5.0197061999999999</c:v>
                </c:pt>
                <c:pt idx="74">
                  <c:v>-4.6793817999999998</c:v>
                </c:pt>
                <c:pt idx="75">
                  <c:v>-4.3000959999999999</c:v>
                </c:pt>
                <c:pt idx="76">
                  <c:v>-3.9232051000000001</c:v>
                </c:pt>
                <c:pt idx="77">
                  <c:v>-3.5559256000000001</c:v>
                </c:pt>
                <c:pt idx="78">
                  <c:v>-3.2555211000000002</c:v>
                </c:pt>
                <c:pt idx="79">
                  <c:v>-2.9720773999999999</c:v>
                </c:pt>
                <c:pt idx="80">
                  <c:v>-2.7556330999999998</c:v>
                </c:pt>
                <c:pt idx="81">
                  <c:v>-2.5597661</c:v>
                </c:pt>
                <c:pt idx="82">
                  <c:v>-2.4161313</c:v>
                </c:pt>
                <c:pt idx="83">
                  <c:v>-2.2617387999999998</c:v>
                </c:pt>
                <c:pt idx="84">
                  <c:v>-2.1591635</c:v>
                </c:pt>
                <c:pt idx="85">
                  <c:v>-2.0405945999999999</c:v>
                </c:pt>
                <c:pt idx="86">
                  <c:v>-1.9744295000000001</c:v>
                </c:pt>
                <c:pt idx="87">
                  <c:v>-1.8878328</c:v>
                </c:pt>
                <c:pt idx="88">
                  <c:v>-1.8491782000000001</c:v>
                </c:pt>
                <c:pt idx="89">
                  <c:v>-1.7898540000000001</c:v>
                </c:pt>
                <c:pt idx="90">
                  <c:v>-1.7828926</c:v>
                </c:pt>
                <c:pt idx="91">
                  <c:v>-1.7417076</c:v>
                </c:pt>
                <c:pt idx="92">
                  <c:v>-1.7510983</c:v>
                </c:pt>
                <c:pt idx="93">
                  <c:v>-1.7326419</c:v>
                </c:pt>
                <c:pt idx="94">
                  <c:v>-1.7551258000000001</c:v>
                </c:pt>
                <c:pt idx="95">
                  <c:v>-1.7441739000000001</c:v>
                </c:pt>
                <c:pt idx="96">
                  <c:v>-1.7828236</c:v>
                </c:pt>
                <c:pt idx="97">
                  <c:v>-1.7863131000000001</c:v>
                </c:pt>
                <c:pt idx="98">
                  <c:v>-1.8326532</c:v>
                </c:pt>
                <c:pt idx="99">
                  <c:v>-1.8594394000000001</c:v>
                </c:pt>
                <c:pt idx="100">
                  <c:v>-1.8996279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BB-4C1D-8F04-97A0B47F1928}"/>
            </c:ext>
          </c:extLst>
        </c:ser>
        <c:ser>
          <c:idx val="0"/>
          <c:order val="1"/>
          <c:tx>
            <c:v>9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0.14990000000000001</c:v>
                </c:pt>
                <c:pt idx="2">
                  <c:v>0.2898</c:v>
                </c:pt>
                <c:pt idx="3">
                  <c:v>0.42970000000000003</c:v>
                </c:pt>
                <c:pt idx="4">
                  <c:v>0.5696</c:v>
                </c:pt>
                <c:pt idx="5">
                  <c:v>0.70950000000000002</c:v>
                </c:pt>
                <c:pt idx="6">
                  <c:v>0.84940000000000004</c:v>
                </c:pt>
                <c:pt idx="7">
                  <c:v>0.98929999999999996</c:v>
                </c:pt>
                <c:pt idx="8">
                  <c:v>1.1292</c:v>
                </c:pt>
                <c:pt idx="9">
                  <c:v>1.2690999999999999</c:v>
                </c:pt>
                <c:pt idx="10">
                  <c:v>1.409</c:v>
                </c:pt>
                <c:pt idx="11">
                  <c:v>1.5488999999999999</c:v>
                </c:pt>
                <c:pt idx="12">
                  <c:v>1.6888000000000001</c:v>
                </c:pt>
                <c:pt idx="13">
                  <c:v>1.8287</c:v>
                </c:pt>
                <c:pt idx="14">
                  <c:v>1.9685999999999999</c:v>
                </c:pt>
                <c:pt idx="15">
                  <c:v>2.1084999999999998</c:v>
                </c:pt>
                <c:pt idx="16">
                  <c:v>2.2484000000000002</c:v>
                </c:pt>
                <c:pt idx="17">
                  <c:v>2.3883000000000001</c:v>
                </c:pt>
                <c:pt idx="18">
                  <c:v>2.5282</c:v>
                </c:pt>
                <c:pt idx="19">
                  <c:v>2.6680999999999999</c:v>
                </c:pt>
                <c:pt idx="20">
                  <c:v>2.8079999999999998</c:v>
                </c:pt>
                <c:pt idx="21">
                  <c:v>2.9479000000000002</c:v>
                </c:pt>
                <c:pt idx="22">
                  <c:v>3.0878000000000001</c:v>
                </c:pt>
                <c:pt idx="23">
                  <c:v>3.2277</c:v>
                </c:pt>
                <c:pt idx="24">
                  <c:v>3.3675999999999999</c:v>
                </c:pt>
                <c:pt idx="25">
                  <c:v>3.5074999999999998</c:v>
                </c:pt>
                <c:pt idx="26">
                  <c:v>3.6474000000000002</c:v>
                </c:pt>
                <c:pt idx="27">
                  <c:v>3.7873000000000001</c:v>
                </c:pt>
                <c:pt idx="28">
                  <c:v>3.9272</c:v>
                </c:pt>
                <c:pt idx="29">
                  <c:v>4.0670999999999999</c:v>
                </c:pt>
                <c:pt idx="30">
                  <c:v>4.2069999999999999</c:v>
                </c:pt>
                <c:pt idx="31">
                  <c:v>4.3468999999999998</c:v>
                </c:pt>
                <c:pt idx="32">
                  <c:v>4.4867999999999997</c:v>
                </c:pt>
                <c:pt idx="33">
                  <c:v>4.6266999999999996</c:v>
                </c:pt>
                <c:pt idx="34">
                  <c:v>4.7666000000000004</c:v>
                </c:pt>
                <c:pt idx="35">
                  <c:v>4.9065000000000003</c:v>
                </c:pt>
                <c:pt idx="36">
                  <c:v>5.0464000000000002</c:v>
                </c:pt>
                <c:pt idx="37">
                  <c:v>5.1863000000000001</c:v>
                </c:pt>
                <c:pt idx="38">
                  <c:v>5.3262</c:v>
                </c:pt>
                <c:pt idx="39">
                  <c:v>5.4661</c:v>
                </c:pt>
                <c:pt idx="40">
                  <c:v>5.6059999999999999</c:v>
                </c:pt>
                <c:pt idx="41">
                  <c:v>5.7458999999999998</c:v>
                </c:pt>
                <c:pt idx="42">
                  <c:v>5.8857999999999997</c:v>
                </c:pt>
                <c:pt idx="43">
                  <c:v>6.0256999999999996</c:v>
                </c:pt>
                <c:pt idx="44">
                  <c:v>6.1656000000000004</c:v>
                </c:pt>
                <c:pt idx="45">
                  <c:v>6.3055000000000003</c:v>
                </c:pt>
                <c:pt idx="46">
                  <c:v>6.4454000000000002</c:v>
                </c:pt>
                <c:pt idx="47">
                  <c:v>6.5853000000000002</c:v>
                </c:pt>
                <c:pt idx="48">
                  <c:v>6.7252000000000001</c:v>
                </c:pt>
                <c:pt idx="49">
                  <c:v>6.8651</c:v>
                </c:pt>
                <c:pt idx="50">
                  <c:v>7.0049999999999999</c:v>
                </c:pt>
                <c:pt idx="51">
                  <c:v>7.1448999999999998</c:v>
                </c:pt>
                <c:pt idx="52">
                  <c:v>7.2847999999999997</c:v>
                </c:pt>
                <c:pt idx="53">
                  <c:v>7.4246999999999996</c:v>
                </c:pt>
                <c:pt idx="54">
                  <c:v>7.5646000000000004</c:v>
                </c:pt>
                <c:pt idx="55">
                  <c:v>7.7045000000000003</c:v>
                </c:pt>
                <c:pt idx="56">
                  <c:v>7.8444000000000003</c:v>
                </c:pt>
                <c:pt idx="57">
                  <c:v>7.9843000000000002</c:v>
                </c:pt>
                <c:pt idx="58">
                  <c:v>8.1242000000000001</c:v>
                </c:pt>
                <c:pt idx="59">
                  <c:v>8.2640999999999991</c:v>
                </c:pt>
                <c:pt idx="60">
                  <c:v>8.4039999999999999</c:v>
                </c:pt>
                <c:pt idx="61">
                  <c:v>8.5439000000000007</c:v>
                </c:pt>
                <c:pt idx="62">
                  <c:v>8.6837999999999997</c:v>
                </c:pt>
                <c:pt idx="63">
                  <c:v>8.8237000000000005</c:v>
                </c:pt>
                <c:pt idx="64">
                  <c:v>8.9635999999999996</c:v>
                </c:pt>
                <c:pt idx="65">
                  <c:v>9.1035000000000004</c:v>
                </c:pt>
                <c:pt idx="66">
                  <c:v>9.2433999999999994</c:v>
                </c:pt>
                <c:pt idx="67">
                  <c:v>9.3833000000000002</c:v>
                </c:pt>
                <c:pt idx="68">
                  <c:v>9.5231999999999992</c:v>
                </c:pt>
                <c:pt idx="69">
                  <c:v>9.6631</c:v>
                </c:pt>
                <c:pt idx="70">
                  <c:v>9.8030000000000008</c:v>
                </c:pt>
                <c:pt idx="71">
                  <c:v>9.9428999999999998</c:v>
                </c:pt>
                <c:pt idx="72">
                  <c:v>10.082800000000001</c:v>
                </c:pt>
                <c:pt idx="73">
                  <c:v>10.2227</c:v>
                </c:pt>
                <c:pt idx="74">
                  <c:v>10.3626</c:v>
                </c:pt>
                <c:pt idx="75">
                  <c:v>10.5025</c:v>
                </c:pt>
                <c:pt idx="76">
                  <c:v>10.6424</c:v>
                </c:pt>
                <c:pt idx="77">
                  <c:v>10.782299999999999</c:v>
                </c:pt>
                <c:pt idx="78">
                  <c:v>10.9222</c:v>
                </c:pt>
                <c:pt idx="79">
                  <c:v>11.062099999999999</c:v>
                </c:pt>
                <c:pt idx="80">
                  <c:v>11.202</c:v>
                </c:pt>
                <c:pt idx="81">
                  <c:v>11.341900000000001</c:v>
                </c:pt>
                <c:pt idx="82">
                  <c:v>11.4818</c:v>
                </c:pt>
                <c:pt idx="83">
                  <c:v>11.621700000000001</c:v>
                </c:pt>
                <c:pt idx="84">
                  <c:v>11.7616</c:v>
                </c:pt>
                <c:pt idx="85">
                  <c:v>11.9015</c:v>
                </c:pt>
                <c:pt idx="86">
                  <c:v>12.041399999999999</c:v>
                </c:pt>
                <c:pt idx="87">
                  <c:v>12.1813</c:v>
                </c:pt>
                <c:pt idx="88">
                  <c:v>12.321199999999999</c:v>
                </c:pt>
                <c:pt idx="89">
                  <c:v>12.4611</c:v>
                </c:pt>
                <c:pt idx="90">
                  <c:v>12.601000000000001</c:v>
                </c:pt>
                <c:pt idx="91">
                  <c:v>12.7409</c:v>
                </c:pt>
                <c:pt idx="92">
                  <c:v>12.880800000000001</c:v>
                </c:pt>
                <c:pt idx="93">
                  <c:v>13.0207</c:v>
                </c:pt>
                <c:pt idx="94">
                  <c:v>13.160600000000001</c:v>
                </c:pt>
                <c:pt idx="95">
                  <c:v>13.3005</c:v>
                </c:pt>
                <c:pt idx="96">
                  <c:v>13.4404</c:v>
                </c:pt>
                <c:pt idx="97">
                  <c:v>13.580299999999999</c:v>
                </c:pt>
                <c:pt idx="98">
                  <c:v>13.7202</c:v>
                </c:pt>
                <c:pt idx="99">
                  <c:v>13.860099999999999</c:v>
                </c:pt>
                <c:pt idx="100">
                  <c:v>14</c:v>
                </c:pt>
              </c:numCache>
            </c:numRef>
          </c:xVal>
          <c:yVal>
            <c:numRef>
              <c:f>'IF Response'!$P$3:$P$103</c:f>
              <c:numCache>
                <c:formatCode>General</c:formatCode>
                <c:ptCount val="101"/>
                <c:pt idx="0">
                  <c:v>-6.5833225000000004</c:v>
                </c:pt>
                <c:pt idx="1">
                  <c:v>-6.6047019999999996</c:v>
                </c:pt>
                <c:pt idx="2">
                  <c:v>-6.8345547</c:v>
                </c:pt>
                <c:pt idx="3">
                  <c:v>-6.9092031</c:v>
                </c:pt>
                <c:pt idx="4">
                  <c:v>-7.3534603000000001</c:v>
                </c:pt>
                <c:pt idx="5">
                  <c:v>-7.5217352000000002</c:v>
                </c:pt>
                <c:pt idx="6">
                  <c:v>-7.9965786999999997</c:v>
                </c:pt>
                <c:pt idx="7">
                  <c:v>-8.1589536999999996</c:v>
                </c:pt>
                <c:pt idx="8">
                  <c:v>-8.6551285</c:v>
                </c:pt>
                <c:pt idx="9">
                  <c:v>-8.8026160999999998</c:v>
                </c:pt>
                <c:pt idx="10">
                  <c:v>-9.1888246999999996</c:v>
                </c:pt>
                <c:pt idx="11">
                  <c:v>-9.2618980000000004</c:v>
                </c:pt>
                <c:pt idx="12">
                  <c:v>-9.5506019999999996</c:v>
                </c:pt>
                <c:pt idx="13">
                  <c:v>-9.6077881000000005</c:v>
                </c:pt>
                <c:pt idx="14">
                  <c:v>-9.8972025000000006</c:v>
                </c:pt>
                <c:pt idx="15">
                  <c:v>-10.001136000000001</c:v>
                </c:pt>
                <c:pt idx="16">
                  <c:v>-10.158587000000001</c:v>
                </c:pt>
                <c:pt idx="17">
                  <c:v>-10.173651</c:v>
                </c:pt>
                <c:pt idx="18">
                  <c:v>-10.272019</c:v>
                </c:pt>
                <c:pt idx="19">
                  <c:v>-10.180585000000001</c:v>
                </c:pt>
                <c:pt idx="20">
                  <c:v>-10.246328999999999</c:v>
                </c:pt>
                <c:pt idx="21">
                  <c:v>-10.220851</c:v>
                </c:pt>
                <c:pt idx="22">
                  <c:v>-10.338794999999999</c:v>
                </c:pt>
                <c:pt idx="23">
                  <c:v>-10.377186</c:v>
                </c:pt>
                <c:pt idx="24">
                  <c:v>-10.452218</c:v>
                </c:pt>
                <c:pt idx="25">
                  <c:v>-10.434447</c:v>
                </c:pt>
                <c:pt idx="26">
                  <c:v>-10.478291</c:v>
                </c:pt>
                <c:pt idx="27">
                  <c:v>-10.473495</c:v>
                </c:pt>
                <c:pt idx="28">
                  <c:v>-10.514151</c:v>
                </c:pt>
                <c:pt idx="29">
                  <c:v>-10.528102000000001</c:v>
                </c:pt>
                <c:pt idx="30">
                  <c:v>-10.44462</c:v>
                </c:pt>
                <c:pt idx="31">
                  <c:v>-10.394792000000001</c:v>
                </c:pt>
                <c:pt idx="32">
                  <c:v>-10.292457000000001</c:v>
                </c:pt>
                <c:pt idx="33">
                  <c:v>-10.22785</c:v>
                </c:pt>
                <c:pt idx="34">
                  <c:v>-10.112762999999999</c:v>
                </c:pt>
                <c:pt idx="35">
                  <c:v>-10.080219</c:v>
                </c:pt>
                <c:pt idx="36">
                  <c:v>-9.9572076999999997</c:v>
                </c:pt>
                <c:pt idx="37">
                  <c:v>-9.8974142000000001</c:v>
                </c:pt>
                <c:pt idx="38">
                  <c:v>-9.654973</c:v>
                </c:pt>
                <c:pt idx="39">
                  <c:v>-9.5689887999999996</c:v>
                </c:pt>
                <c:pt idx="40">
                  <c:v>-9.3862486000000001</c:v>
                </c:pt>
                <c:pt idx="41">
                  <c:v>-9.3709983999999995</c:v>
                </c:pt>
                <c:pt idx="42">
                  <c:v>-9.1615753000000009</c:v>
                </c:pt>
                <c:pt idx="43">
                  <c:v>-9.1054210999999992</c:v>
                </c:pt>
                <c:pt idx="44">
                  <c:v>-8.8639344999999992</c:v>
                </c:pt>
                <c:pt idx="45">
                  <c:v>-8.8198966999999993</c:v>
                </c:pt>
                <c:pt idx="46">
                  <c:v>-8.6071939000000004</c:v>
                </c:pt>
                <c:pt idx="47">
                  <c:v>-8.6052265000000006</c:v>
                </c:pt>
                <c:pt idx="48">
                  <c:v>-8.4753837999999995</c:v>
                </c:pt>
                <c:pt idx="49">
                  <c:v>-8.5877771000000003</c:v>
                </c:pt>
                <c:pt idx="50">
                  <c:v>-8.4641103999999991</c:v>
                </c:pt>
                <c:pt idx="51">
                  <c:v>-8.5638045999999992</c:v>
                </c:pt>
                <c:pt idx="52">
                  <c:v>-8.4831141999999993</c:v>
                </c:pt>
                <c:pt idx="53">
                  <c:v>-8.6540050999999991</c:v>
                </c:pt>
                <c:pt idx="54">
                  <c:v>-8.6283311999999999</c:v>
                </c:pt>
                <c:pt idx="55">
                  <c:v>-8.8073902000000004</c:v>
                </c:pt>
                <c:pt idx="56">
                  <c:v>-8.7980356000000004</c:v>
                </c:pt>
                <c:pt idx="57">
                  <c:v>-8.9421177000000007</c:v>
                </c:pt>
                <c:pt idx="58">
                  <c:v>-8.9026078999999996</c:v>
                </c:pt>
                <c:pt idx="59">
                  <c:v>-8.9158010000000001</c:v>
                </c:pt>
                <c:pt idx="60">
                  <c:v>-8.8051720000000007</c:v>
                </c:pt>
                <c:pt idx="61">
                  <c:v>-8.8457909000000008</c:v>
                </c:pt>
                <c:pt idx="62">
                  <c:v>-8.7889403999999995</c:v>
                </c:pt>
                <c:pt idx="63">
                  <c:v>-8.7984266000000009</c:v>
                </c:pt>
                <c:pt idx="64">
                  <c:v>-8.7035073999999994</c:v>
                </c:pt>
                <c:pt idx="65">
                  <c:v>-8.6401538999999996</c:v>
                </c:pt>
                <c:pt idx="66">
                  <c:v>-8.3569756000000002</c:v>
                </c:pt>
                <c:pt idx="67">
                  <c:v>-8.0044155000000003</c:v>
                </c:pt>
                <c:pt idx="68">
                  <c:v>-7.4956918000000003</c:v>
                </c:pt>
                <c:pt idx="69">
                  <c:v>-6.9795484999999999</c:v>
                </c:pt>
                <c:pt idx="70">
                  <c:v>-6.3912864000000003</c:v>
                </c:pt>
                <c:pt idx="71">
                  <c:v>-5.8063779000000002</c:v>
                </c:pt>
                <c:pt idx="72">
                  <c:v>-5.2433686000000002</c:v>
                </c:pt>
                <c:pt idx="73">
                  <c:v>-4.7249289000000001</c:v>
                </c:pt>
                <c:pt idx="74">
                  <c:v>-4.2713450999999996</c:v>
                </c:pt>
                <c:pt idx="75">
                  <c:v>-3.8578763</c:v>
                </c:pt>
                <c:pt idx="76">
                  <c:v>-3.5267407999999998</c:v>
                </c:pt>
                <c:pt idx="77">
                  <c:v>-3.2260067000000001</c:v>
                </c:pt>
                <c:pt idx="78">
                  <c:v>-3.0122292000000002</c:v>
                </c:pt>
                <c:pt idx="79">
                  <c:v>-2.8041656000000001</c:v>
                </c:pt>
                <c:pt idx="80">
                  <c:v>-2.6543166999999999</c:v>
                </c:pt>
                <c:pt idx="81">
                  <c:v>-2.5073264000000002</c:v>
                </c:pt>
                <c:pt idx="82">
                  <c:v>-2.4047312999999999</c:v>
                </c:pt>
                <c:pt idx="83">
                  <c:v>-2.2768039999999998</c:v>
                </c:pt>
                <c:pt idx="84">
                  <c:v>-2.1868017000000002</c:v>
                </c:pt>
                <c:pt idx="85">
                  <c:v>-2.0641371999999998</c:v>
                </c:pt>
                <c:pt idx="86">
                  <c:v>-1.9895608</c:v>
                </c:pt>
                <c:pt idx="87">
                  <c:v>-1.8929045</c:v>
                </c:pt>
                <c:pt idx="88">
                  <c:v>-1.847334</c:v>
                </c:pt>
                <c:pt idx="89">
                  <c:v>-1.7834042000000001</c:v>
                </c:pt>
                <c:pt idx="90">
                  <c:v>-1.7745787</c:v>
                </c:pt>
                <c:pt idx="91">
                  <c:v>-1.7315128</c:v>
                </c:pt>
                <c:pt idx="92">
                  <c:v>-1.7404803</c:v>
                </c:pt>
                <c:pt idx="93">
                  <c:v>-1.7216743999999999</c:v>
                </c:pt>
                <c:pt idx="94">
                  <c:v>-1.7443655</c:v>
                </c:pt>
                <c:pt idx="95">
                  <c:v>-1.7340106</c:v>
                </c:pt>
                <c:pt idx="96">
                  <c:v>-1.7726227000000001</c:v>
                </c:pt>
                <c:pt idx="97">
                  <c:v>-1.7761891000000001</c:v>
                </c:pt>
                <c:pt idx="98">
                  <c:v>-1.8231200999999999</c:v>
                </c:pt>
                <c:pt idx="99">
                  <c:v>-1.8499222</c:v>
                </c:pt>
                <c:pt idx="100">
                  <c:v>-1.8901924000000001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BB-4C1D-8F04-97A0B47F1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61440"/>
        <c:axId val="97275904"/>
      </c:scatterChart>
      <c:valAx>
        <c:axId val="97261440"/>
        <c:scaling>
          <c:orientation val="minMax"/>
          <c:max val="1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97275904"/>
        <c:crosses val="autoZero"/>
        <c:crossBetween val="midCat"/>
        <c:majorUnit val="1"/>
      </c:valAx>
      <c:valAx>
        <c:axId val="97275904"/>
        <c:scaling>
          <c:orientation val="minMax"/>
          <c:max val="0"/>
          <c:min val="-3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97261440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2000796102903415"/>
          <c:y val="0.69686548535507675"/>
          <c:w val="0.44933597183747681"/>
          <c:h val="0.1024879003931502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Output IP3: 100 MHz IF (dBm)</a:t>
            </a:r>
          </a:p>
        </c:rich>
      </c:tx>
      <c:layout>
        <c:manualLayout>
          <c:xMode val="edge"/>
          <c:yMode val="edge"/>
          <c:x val="0.3352027035740695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0.5</c:v>
                </c:pt>
                <c:pt idx="1">
                  <c:v>0.76020408163264996</c:v>
                </c:pt>
                <c:pt idx="2">
                  <c:v>1.0204081632652999</c:v>
                </c:pt>
                <c:pt idx="3">
                  <c:v>1.280612244898</c:v>
                </c:pt>
                <c:pt idx="4">
                  <c:v>1.5408163265306001</c:v>
                </c:pt>
                <c:pt idx="5">
                  <c:v>1.8010204081633001</c:v>
                </c:pt>
                <c:pt idx="6">
                  <c:v>2.0612244897959</c:v>
                </c:pt>
                <c:pt idx="7">
                  <c:v>2.3214285714286</c:v>
                </c:pt>
                <c:pt idx="8">
                  <c:v>2.5816326530612002</c:v>
                </c:pt>
                <c:pt idx="9">
                  <c:v>2.8418367346939002</c:v>
                </c:pt>
                <c:pt idx="10">
                  <c:v>3.1020408163264999</c:v>
                </c:pt>
                <c:pt idx="11">
                  <c:v>3.3622448979591999</c:v>
                </c:pt>
                <c:pt idx="12">
                  <c:v>3.6224489795918</c:v>
                </c:pt>
                <c:pt idx="13">
                  <c:v>3.8826530612245</c:v>
                </c:pt>
                <c:pt idx="14">
                  <c:v>4.1428571428570997</c:v>
                </c:pt>
                <c:pt idx="15">
                  <c:v>4.4030612244898002</c:v>
                </c:pt>
                <c:pt idx="16">
                  <c:v>4.6632653061224003</c:v>
                </c:pt>
                <c:pt idx="17">
                  <c:v>4.9234693877550999</c:v>
                </c:pt>
                <c:pt idx="18">
                  <c:v>5.1836734693878004</c:v>
                </c:pt>
                <c:pt idx="19">
                  <c:v>5.4438775510203996</c:v>
                </c:pt>
                <c:pt idx="20">
                  <c:v>5.7040816326531001</c:v>
                </c:pt>
                <c:pt idx="21">
                  <c:v>5.9642857142857002</c:v>
                </c:pt>
                <c:pt idx="22">
                  <c:v>6.2244897959183998</c:v>
                </c:pt>
                <c:pt idx="23">
                  <c:v>6.4846938775509999</c:v>
                </c:pt>
                <c:pt idx="24">
                  <c:v>6.7448979591836995</c:v>
                </c:pt>
                <c:pt idx="25">
                  <c:v>7.0051020408163005</c:v>
                </c:pt>
                <c:pt idx="26">
                  <c:v>7.2653061224490001</c:v>
                </c:pt>
                <c:pt idx="27">
                  <c:v>7.5255102040816002</c:v>
                </c:pt>
                <c:pt idx="28">
                  <c:v>7.7857142857142998</c:v>
                </c:pt>
                <c:pt idx="29">
                  <c:v>8.0459183673468999</c:v>
                </c:pt>
                <c:pt idx="30">
                  <c:v>8.3061224489796004</c:v>
                </c:pt>
                <c:pt idx="31">
                  <c:v>8.5663265306121996</c:v>
                </c:pt>
                <c:pt idx="32">
                  <c:v>8.8265306122449001</c:v>
                </c:pt>
                <c:pt idx="33">
                  <c:v>9.0867346938776006</c:v>
                </c:pt>
                <c:pt idx="34">
                  <c:v>9.3469387755101998</c:v>
                </c:pt>
                <c:pt idx="35">
                  <c:v>9.6071428571429003</c:v>
                </c:pt>
                <c:pt idx="36">
                  <c:v>9.8673469387754995</c:v>
                </c:pt>
                <c:pt idx="37">
                  <c:v>10.127551020408001</c:v>
                </c:pt>
                <c:pt idx="38">
                  <c:v>10.387755102041</c:v>
                </c:pt>
                <c:pt idx="39">
                  <c:v>10.647959183673001</c:v>
                </c:pt>
                <c:pt idx="40">
                  <c:v>10.908163265305999</c:v>
                </c:pt>
                <c:pt idx="41">
                  <c:v>11.168367346938998</c:v>
                </c:pt>
                <c:pt idx="42">
                  <c:v>11.428571428570999</c:v>
                </c:pt>
                <c:pt idx="43">
                  <c:v>11.688775510204</c:v>
                </c:pt>
                <c:pt idx="44">
                  <c:v>11.948979591837</c:v>
                </c:pt>
                <c:pt idx="45">
                  <c:v>12.209183673468999</c:v>
                </c:pt>
                <c:pt idx="46">
                  <c:v>12.469387755102</c:v>
                </c:pt>
                <c:pt idx="47">
                  <c:v>12.729591836735</c:v>
                </c:pt>
                <c:pt idx="48">
                  <c:v>12.989795918367001</c:v>
                </c:pt>
                <c:pt idx="49">
                  <c:v>13.25</c:v>
                </c:pt>
                <c:pt idx="50">
                  <c:v>13.510204081632999</c:v>
                </c:pt>
                <c:pt idx="51">
                  <c:v>13.770408163265</c:v>
                </c:pt>
                <c:pt idx="52">
                  <c:v>14.030612244898</c:v>
                </c:pt>
                <c:pt idx="53">
                  <c:v>14.290816326531001</c:v>
                </c:pt>
                <c:pt idx="54">
                  <c:v>14.551020408163</c:v>
                </c:pt>
                <c:pt idx="55">
                  <c:v>14.811224489796</c:v>
                </c:pt>
                <c:pt idx="56">
                  <c:v>15.071428571429001</c:v>
                </c:pt>
                <c:pt idx="57">
                  <c:v>15.331632653061002</c:v>
                </c:pt>
                <c:pt idx="58">
                  <c:v>15.591836734694001</c:v>
                </c:pt>
                <c:pt idx="59">
                  <c:v>15.852040816326999</c:v>
                </c:pt>
                <c:pt idx="60">
                  <c:v>16.112244897958998</c:v>
                </c:pt>
                <c:pt idx="61">
                  <c:v>16.372448979592001</c:v>
                </c:pt>
                <c:pt idx="62">
                  <c:v>16.632653061224001</c:v>
                </c:pt>
                <c:pt idx="63">
                  <c:v>16.892857142857</c:v>
                </c:pt>
                <c:pt idx="64">
                  <c:v>17.153061224489999</c:v>
                </c:pt>
                <c:pt idx="65">
                  <c:v>17.413265306122003</c:v>
                </c:pt>
                <c:pt idx="66">
                  <c:v>17.673469387755002</c:v>
                </c:pt>
                <c:pt idx="67">
                  <c:v>17.933673469388001</c:v>
                </c:pt>
                <c:pt idx="68">
                  <c:v>18.193877551020002</c:v>
                </c:pt>
                <c:pt idx="69">
                  <c:v>18.454081632653001</c:v>
                </c:pt>
                <c:pt idx="70">
                  <c:v>18.714285714286</c:v>
                </c:pt>
                <c:pt idx="71">
                  <c:v>18.974489795918</c:v>
                </c:pt>
                <c:pt idx="72">
                  <c:v>19.234693877550999</c:v>
                </c:pt>
                <c:pt idx="73">
                  <c:v>19.494897959183998</c:v>
                </c:pt>
                <c:pt idx="74">
                  <c:v>19.755102040816002</c:v>
                </c:pt>
                <c:pt idx="75">
                  <c:v>20.015306122449001</c:v>
                </c:pt>
                <c:pt idx="76">
                  <c:v>20.275510204082</c:v>
                </c:pt>
                <c:pt idx="77">
                  <c:v>20.535714285714</c:v>
                </c:pt>
                <c:pt idx="78">
                  <c:v>20.795918367346999</c:v>
                </c:pt>
                <c:pt idx="79">
                  <c:v>21.056122448979998</c:v>
                </c:pt>
                <c:pt idx="80">
                  <c:v>21.316326530611999</c:v>
                </c:pt>
                <c:pt idx="81">
                  <c:v>21.576530612244998</c:v>
                </c:pt>
                <c:pt idx="82">
                  <c:v>21.836734693877997</c:v>
                </c:pt>
                <c:pt idx="83">
                  <c:v>22.096938775509997</c:v>
                </c:pt>
                <c:pt idx="84">
                  <c:v>22.357142857143003</c:v>
                </c:pt>
                <c:pt idx="85">
                  <c:v>22.617346938776002</c:v>
                </c:pt>
                <c:pt idx="86">
                  <c:v>22.877551020407999</c:v>
                </c:pt>
                <c:pt idx="87">
                  <c:v>23.137755102041002</c:v>
                </c:pt>
                <c:pt idx="88">
                  <c:v>23.397959183672999</c:v>
                </c:pt>
                <c:pt idx="89">
                  <c:v>23.658163265306001</c:v>
                </c:pt>
                <c:pt idx="90">
                  <c:v>23.918367346939</c:v>
                </c:pt>
                <c:pt idx="91">
                  <c:v>24.178571428571001</c:v>
                </c:pt>
                <c:pt idx="92">
                  <c:v>24.438775510204</c:v>
                </c:pt>
                <c:pt idx="93">
                  <c:v>24.698979591837002</c:v>
                </c:pt>
                <c:pt idx="94">
                  <c:v>24.959183673469003</c:v>
                </c:pt>
                <c:pt idx="95">
                  <c:v>25.219387755102002</c:v>
                </c:pt>
                <c:pt idx="96">
                  <c:v>25.479591836735</c:v>
                </c:pt>
                <c:pt idx="97">
                  <c:v>25.739795918367001</c:v>
                </c:pt>
                <c:pt idx="98">
                  <c:v>26</c:v>
                </c:pt>
              </c:numCache>
            </c:numRef>
          </c:xVal>
          <c:yVal>
            <c:numRef>
              <c:f>'IP3'!$K$5:$K$103</c:f>
              <c:numCache>
                <c:formatCode>General</c:formatCode>
                <c:ptCount val="99"/>
                <c:pt idx="0">
                  <c:v>-97.518021000000005</c:v>
                </c:pt>
                <c:pt idx="1">
                  <c:v>-97.039421000000004</c:v>
                </c:pt>
                <c:pt idx="2">
                  <c:v>-91.823318</c:v>
                </c:pt>
                <c:pt idx="3">
                  <c:v>-88.619217000000006</c:v>
                </c:pt>
                <c:pt idx="4">
                  <c:v>-85.820869000000002</c:v>
                </c:pt>
                <c:pt idx="5">
                  <c:v>-87.766746999999995</c:v>
                </c:pt>
                <c:pt idx="6">
                  <c:v>-87.379631000000003</c:v>
                </c:pt>
                <c:pt idx="7">
                  <c:v>-87.700446999999997</c:v>
                </c:pt>
                <c:pt idx="8">
                  <c:v>-85.649353000000005</c:v>
                </c:pt>
                <c:pt idx="9">
                  <c:v>-82.503838000000002</c:v>
                </c:pt>
                <c:pt idx="10">
                  <c:v>-79.326317000000003</c:v>
                </c:pt>
                <c:pt idx="11">
                  <c:v>-78.145882</c:v>
                </c:pt>
                <c:pt idx="12">
                  <c:v>-77.344855999999993</c:v>
                </c:pt>
                <c:pt idx="13">
                  <c:v>-72.466148000000004</c:v>
                </c:pt>
                <c:pt idx="14">
                  <c:v>-65.055458000000002</c:v>
                </c:pt>
                <c:pt idx="15">
                  <c:v>-52.338420999999997</c:v>
                </c:pt>
                <c:pt idx="16">
                  <c:v>-33.734596000000003</c:v>
                </c:pt>
                <c:pt idx="17">
                  <c:v>-14.765333</c:v>
                </c:pt>
                <c:pt idx="18">
                  <c:v>-1.1182072000000001</c:v>
                </c:pt>
                <c:pt idx="19">
                  <c:v>5.6817187999999996</c:v>
                </c:pt>
                <c:pt idx="20">
                  <c:v>9.4056262999999998</c:v>
                </c:pt>
                <c:pt idx="21">
                  <c:v>11.317113000000001</c:v>
                </c:pt>
                <c:pt idx="22">
                  <c:v>11.393083000000001</c:v>
                </c:pt>
                <c:pt idx="23">
                  <c:v>11.986117999999999</c:v>
                </c:pt>
                <c:pt idx="24">
                  <c:v>13.420756000000001</c:v>
                </c:pt>
                <c:pt idx="25">
                  <c:v>14.776419000000001</c:v>
                </c:pt>
                <c:pt idx="26">
                  <c:v>15.903950999999999</c:v>
                </c:pt>
                <c:pt idx="27">
                  <c:v>16.553384999999999</c:v>
                </c:pt>
                <c:pt idx="28">
                  <c:v>17.049078000000002</c:v>
                </c:pt>
                <c:pt idx="29">
                  <c:v>17.045321999999999</c:v>
                </c:pt>
                <c:pt idx="30">
                  <c:v>17.046026000000001</c:v>
                </c:pt>
                <c:pt idx="31">
                  <c:v>17.444559000000002</c:v>
                </c:pt>
                <c:pt idx="32">
                  <c:v>18.370550000000001</c:v>
                </c:pt>
                <c:pt idx="33">
                  <c:v>19.715246</c:v>
                </c:pt>
                <c:pt idx="34">
                  <c:v>20.924492000000001</c:v>
                </c:pt>
                <c:pt idx="35">
                  <c:v>21.916342</c:v>
                </c:pt>
                <c:pt idx="36">
                  <c:v>22.997374000000001</c:v>
                </c:pt>
                <c:pt idx="37">
                  <c:v>24.289346999999999</c:v>
                </c:pt>
                <c:pt idx="38">
                  <c:v>25.508742999999999</c:v>
                </c:pt>
                <c:pt idx="39">
                  <c:v>26.173058000000001</c:v>
                </c:pt>
                <c:pt idx="40">
                  <c:v>25.049886999999998</c:v>
                </c:pt>
                <c:pt idx="41">
                  <c:v>22.855183</c:v>
                </c:pt>
                <c:pt idx="42">
                  <c:v>19.97456</c:v>
                </c:pt>
                <c:pt idx="43">
                  <c:v>18.318773</c:v>
                </c:pt>
                <c:pt idx="44">
                  <c:v>17.40213</c:v>
                </c:pt>
                <c:pt idx="45">
                  <c:v>18.466802999999999</c:v>
                </c:pt>
                <c:pt idx="46">
                  <c:v>19.894608000000002</c:v>
                </c:pt>
                <c:pt idx="47">
                  <c:v>21.915533</c:v>
                </c:pt>
                <c:pt idx="48">
                  <c:v>22.212233000000001</c:v>
                </c:pt>
                <c:pt idx="49">
                  <c:v>22.074698999999999</c:v>
                </c:pt>
                <c:pt idx="50">
                  <c:v>21.870419999999999</c:v>
                </c:pt>
                <c:pt idx="51">
                  <c:v>21.476389000000001</c:v>
                </c:pt>
                <c:pt idx="52">
                  <c:v>20.937522999999999</c:v>
                </c:pt>
                <c:pt idx="53">
                  <c:v>19.31934</c:v>
                </c:pt>
                <c:pt idx="54">
                  <c:v>18.626574999999999</c:v>
                </c:pt>
                <c:pt idx="55">
                  <c:v>18.248094999999999</c:v>
                </c:pt>
                <c:pt idx="56">
                  <c:v>18.689049000000001</c:v>
                </c:pt>
                <c:pt idx="57">
                  <c:v>18.215771</c:v>
                </c:pt>
                <c:pt idx="58">
                  <c:v>19.503540000000001</c:v>
                </c:pt>
                <c:pt idx="59">
                  <c:v>20.161448</c:v>
                </c:pt>
                <c:pt idx="60">
                  <c:v>22.503349</c:v>
                </c:pt>
                <c:pt idx="61">
                  <c:v>23.629868999999999</c:v>
                </c:pt>
                <c:pt idx="62">
                  <c:v>24.006053999999999</c:v>
                </c:pt>
                <c:pt idx="63">
                  <c:v>23.457598000000001</c:v>
                </c:pt>
                <c:pt idx="64">
                  <c:v>22.377493000000001</c:v>
                </c:pt>
                <c:pt idx="65">
                  <c:v>22.594746000000001</c:v>
                </c:pt>
                <c:pt idx="66">
                  <c:v>23.908888000000001</c:v>
                </c:pt>
                <c:pt idx="67">
                  <c:v>22.930738000000002</c:v>
                </c:pt>
                <c:pt idx="68">
                  <c:v>22.784513</c:v>
                </c:pt>
                <c:pt idx="69">
                  <c:v>21.228612999999999</c:v>
                </c:pt>
                <c:pt idx="70">
                  <c:v>22.362022</c:v>
                </c:pt>
                <c:pt idx="71">
                  <c:v>22.907791</c:v>
                </c:pt>
                <c:pt idx="72">
                  <c:v>23.730391999999998</c:v>
                </c:pt>
                <c:pt idx="73">
                  <c:v>24.252486999999999</c:v>
                </c:pt>
                <c:pt idx="74">
                  <c:v>23.747318</c:v>
                </c:pt>
                <c:pt idx="75">
                  <c:v>23.254132999999999</c:v>
                </c:pt>
                <c:pt idx="76">
                  <c:v>22.887647999999999</c:v>
                </c:pt>
                <c:pt idx="77">
                  <c:v>22.661550999999999</c:v>
                </c:pt>
                <c:pt idx="78">
                  <c:v>22.909845000000001</c:v>
                </c:pt>
                <c:pt idx="79">
                  <c:v>23.685209</c:v>
                </c:pt>
                <c:pt idx="80">
                  <c:v>24.599308000000001</c:v>
                </c:pt>
                <c:pt idx="81">
                  <c:v>24.562218000000001</c:v>
                </c:pt>
                <c:pt idx="82">
                  <c:v>23.87668</c:v>
                </c:pt>
                <c:pt idx="83">
                  <c:v>23.394438000000001</c:v>
                </c:pt>
                <c:pt idx="84">
                  <c:v>23.067108000000001</c:v>
                </c:pt>
                <c:pt idx="85">
                  <c:v>22.227350000000001</c:v>
                </c:pt>
                <c:pt idx="86">
                  <c:v>20.793316000000001</c:v>
                </c:pt>
                <c:pt idx="87">
                  <c:v>19.868382</c:v>
                </c:pt>
                <c:pt idx="88">
                  <c:v>19.199715000000001</c:v>
                </c:pt>
                <c:pt idx="89">
                  <c:v>19.013226</c:v>
                </c:pt>
                <c:pt idx="90">
                  <c:v>18.175689999999999</c:v>
                </c:pt>
                <c:pt idx="91">
                  <c:v>17.326295999999999</c:v>
                </c:pt>
                <c:pt idx="92">
                  <c:v>16.878201000000001</c:v>
                </c:pt>
                <c:pt idx="93">
                  <c:v>16.409565000000001</c:v>
                </c:pt>
                <c:pt idx="94">
                  <c:v>17.088404000000001</c:v>
                </c:pt>
                <c:pt idx="95">
                  <c:v>15.075265999999999</c:v>
                </c:pt>
                <c:pt idx="96">
                  <c:v>16.925702999999999</c:v>
                </c:pt>
                <c:pt idx="97">
                  <c:v>16.142620000000001</c:v>
                </c:pt>
                <c:pt idx="98">
                  <c:v>17.820826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85-4787-BDB6-BE447E72B710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0.5</c:v>
                </c:pt>
                <c:pt idx="1">
                  <c:v>0.76020408163264996</c:v>
                </c:pt>
                <c:pt idx="2">
                  <c:v>1.0204081632652999</c:v>
                </c:pt>
                <c:pt idx="3">
                  <c:v>1.280612244898</c:v>
                </c:pt>
                <c:pt idx="4">
                  <c:v>1.5408163265306001</c:v>
                </c:pt>
                <c:pt idx="5">
                  <c:v>1.8010204081633001</c:v>
                </c:pt>
                <c:pt idx="6">
                  <c:v>2.0612244897959</c:v>
                </c:pt>
                <c:pt idx="7">
                  <c:v>2.3214285714286</c:v>
                </c:pt>
                <c:pt idx="8">
                  <c:v>2.5816326530612002</c:v>
                </c:pt>
                <c:pt idx="9">
                  <c:v>2.8418367346939002</c:v>
                </c:pt>
                <c:pt idx="10">
                  <c:v>3.1020408163264999</c:v>
                </c:pt>
                <c:pt idx="11">
                  <c:v>3.3622448979591999</c:v>
                </c:pt>
                <c:pt idx="12">
                  <c:v>3.6224489795918</c:v>
                </c:pt>
                <c:pt idx="13">
                  <c:v>3.8826530612245</c:v>
                </c:pt>
                <c:pt idx="14">
                  <c:v>4.1428571428570997</c:v>
                </c:pt>
                <c:pt idx="15">
                  <c:v>4.4030612244898002</c:v>
                </c:pt>
                <c:pt idx="16">
                  <c:v>4.6632653061224003</c:v>
                </c:pt>
                <c:pt idx="17">
                  <c:v>4.9234693877550999</c:v>
                </c:pt>
                <c:pt idx="18">
                  <c:v>5.1836734693878004</c:v>
                </c:pt>
                <c:pt idx="19">
                  <c:v>5.4438775510203996</c:v>
                </c:pt>
                <c:pt idx="20">
                  <c:v>5.7040816326531001</c:v>
                </c:pt>
                <c:pt idx="21">
                  <c:v>5.9642857142857002</c:v>
                </c:pt>
                <c:pt idx="22">
                  <c:v>6.2244897959183998</c:v>
                </c:pt>
                <c:pt idx="23">
                  <c:v>6.4846938775509999</c:v>
                </c:pt>
                <c:pt idx="24">
                  <c:v>6.7448979591836995</c:v>
                </c:pt>
                <c:pt idx="25">
                  <c:v>7.0051020408163005</c:v>
                </c:pt>
                <c:pt idx="26">
                  <c:v>7.2653061224490001</c:v>
                </c:pt>
                <c:pt idx="27">
                  <c:v>7.5255102040816002</c:v>
                </c:pt>
                <c:pt idx="28">
                  <c:v>7.7857142857142998</c:v>
                </c:pt>
                <c:pt idx="29">
                  <c:v>8.0459183673468999</c:v>
                </c:pt>
                <c:pt idx="30">
                  <c:v>8.3061224489796004</c:v>
                </c:pt>
                <c:pt idx="31">
                  <c:v>8.5663265306121996</c:v>
                </c:pt>
                <c:pt idx="32">
                  <c:v>8.8265306122449001</c:v>
                </c:pt>
                <c:pt idx="33">
                  <c:v>9.0867346938776006</c:v>
                </c:pt>
                <c:pt idx="34">
                  <c:v>9.3469387755101998</c:v>
                </c:pt>
                <c:pt idx="35">
                  <c:v>9.6071428571429003</c:v>
                </c:pt>
                <c:pt idx="36">
                  <c:v>9.8673469387754995</c:v>
                </c:pt>
                <c:pt idx="37">
                  <c:v>10.127551020408001</c:v>
                </c:pt>
                <c:pt idx="38">
                  <c:v>10.387755102041</c:v>
                </c:pt>
                <c:pt idx="39">
                  <c:v>10.647959183673001</c:v>
                </c:pt>
                <c:pt idx="40">
                  <c:v>10.908163265305999</c:v>
                </c:pt>
                <c:pt idx="41">
                  <c:v>11.168367346938998</c:v>
                </c:pt>
                <c:pt idx="42">
                  <c:v>11.428571428570999</c:v>
                </c:pt>
                <c:pt idx="43">
                  <c:v>11.688775510204</c:v>
                </c:pt>
                <c:pt idx="44">
                  <c:v>11.948979591837</c:v>
                </c:pt>
                <c:pt idx="45">
                  <c:v>12.209183673468999</c:v>
                </c:pt>
                <c:pt idx="46">
                  <c:v>12.469387755102</c:v>
                </c:pt>
                <c:pt idx="47">
                  <c:v>12.729591836735</c:v>
                </c:pt>
                <c:pt idx="48">
                  <c:v>12.989795918367001</c:v>
                </c:pt>
                <c:pt idx="49">
                  <c:v>13.25</c:v>
                </c:pt>
                <c:pt idx="50">
                  <c:v>13.510204081632999</c:v>
                </c:pt>
                <c:pt idx="51">
                  <c:v>13.770408163265</c:v>
                </c:pt>
                <c:pt idx="52">
                  <c:v>14.030612244898</c:v>
                </c:pt>
                <c:pt idx="53">
                  <c:v>14.290816326531001</c:v>
                </c:pt>
                <c:pt idx="54">
                  <c:v>14.551020408163</c:v>
                </c:pt>
                <c:pt idx="55">
                  <c:v>14.811224489796</c:v>
                </c:pt>
                <c:pt idx="56">
                  <c:v>15.071428571429001</c:v>
                </c:pt>
                <c:pt idx="57">
                  <c:v>15.331632653061002</c:v>
                </c:pt>
                <c:pt idx="58">
                  <c:v>15.591836734694001</c:v>
                </c:pt>
                <c:pt idx="59">
                  <c:v>15.852040816326999</c:v>
                </c:pt>
                <c:pt idx="60">
                  <c:v>16.112244897958998</c:v>
                </c:pt>
                <c:pt idx="61">
                  <c:v>16.372448979592001</c:v>
                </c:pt>
                <c:pt idx="62">
                  <c:v>16.632653061224001</c:v>
                </c:pt>
                <c:pt idx="63">
                  <c:v>16.892857142857</c:v>
                </c:pt>
                <c:pt idx="64">
                  <c:v>17.153061224489999</c:v>
                </c:pt>
                <c:pt idx="65">
                  <c:v>17.413265306122003</c:v>
                </c:pt>
                <c:pt idx="66">
                  <c:v>17.673469387755002</c:v>
                </c:pt>
                <c:pt idx="67">
                  <c:v>17.933673469388001</c:v>
                </c:pt>
                <c:pt idx="68">
                  <c:v>18.193877551020002</c:v>
                </c:pt>
                <c:pt idx="69">
                  <c:v>18.454081632653001</c:v>
                </c:pt>
                <c:pt idx="70">
                  <c:v>18.714285714286</c:v>
                </c:pt>
                <c:pt idx="71">
                  <c:v>18.974489795918</c:v>
                </c:pt>
                <c:pt idx="72">
                  <c:v>19.234693877550999</c:v>
                </c:pt>
                <c:pt idx="73">
                  <c:v>19.494897959183998</c:v>
                </c:pt>
                <c:pt idx="74">
                  <c:v>19.755102040816002</c:v>
                </c:pt>
                <c:pt idx="75">
                  <c:v>20.015306122449001</c:v>
                </c:pt>
                <c:pt idx="76">
                  <c:v>20.275510204082</c:v>
                </c:pt>
                <c:pt idx="77">
                  <c:v>20.535714285714</c:v>
                </c:pt>
                <c:pt idx="78">
                  <c:v>20.795918367346999</c:v>
                </c:pt>
                <c:pt idx="79">
                  <c:v>21.056122448979998</c:v>
                </c:pt>
                <c:pt idx="80">
                  <c:v>21.316326530611999</c:v>
                </c:pt>
                <c:pt idx="81">
                  <c:v>21.576530612244998</c:v>
                </c:pt>
                <c:pt idx="82">
                  <c:v>21.836734693877997</c:v>
                </c:pt>
                <c:pt idx="83">
                  <c:v>22.096938775509997</c:v>
                </c:pt>
                <c:pt idx="84">
                  <c:v>22.357142857143003</c:v>
                </c:pt>
                <c:pt idx="85">
                  <c:v>22.617346938776002</c:v>
                </c:pt>
                <c:pt idx="86">
                  <c:v>22.877551020407999</c:v>
                </c:pt>
                <c:pt idx="87">
                  <c:v>23.137755102041002</c:v>
                </c:pt>
                <c:pt idx="88">
                  <c:v>23.397959183672999</c:v>
                </c:pt>
                <c:pt idx="89">
                  <c:v>23.658163265306001</c:v>
                </c:pt>
                <c:pt idx="90">
                  <c:v>23.918367346939</c:v>
                </c:pt>
                <c:pt idx="91">
                  <c:v>24.178571428571001</c:v>
                </c:pt>
                <c:pt idx="92">
                  <c:v>24.438775510204</c:v>
                </c:pt>
                <c:pt idx="93">
                  <c:v>24.698979591837002</c:v>
                </c:pt>
                <c:pt idx="94">
                  <c:v>24.959183673469003</c:v>
                </c:pt>
                <c:pt idx="95">
                  <c:v>25.219387755102002</c:v>
                </c:pt>
                <c:pt idx="96">
                  <c:v>25.479591836735</c:v>
                </c:pt>
                <c:pt idx="97">
                  <c:v>25.739795918367001</c:v>
                </c:pt>
                <c:pt idx="98">
                  <c:v>26</c:v>
                </c:pt>
              </c:numCache>
            </c:numRef>
          </c:xVal>
          <c:yVal>
            <c:numRef>
              <c:f>'IP3'!$V$5:$V$103</c:f>
              <c:numCache>
                <c:formatCode>General</c:formatCode>
                <c:ptCount val="99"/>
                <c:pt idx="0">
                  <c:v>-87.364738000000003</c:v>
                </c:pt>
                <c:pt idx="1">
                  <c:v>-86.327338999999995</c:v>
                </c:pt>
                <c:pt idx="2">
                  <c:v>-81.50985</c:v>
                </c:pt>
                <c:pt idx="3">
                  <c:v>-85.127357000000003</c:v>
                </c:pt>
                <c:pt idx="4">
                  <c:v>-83.571426000000002</c:v>
                </c:pt>
                <c:pt idx="5">
                  <c:v>-87.338463000000004</c:v>
                </c:pt>
                <c:pt idx="6">
                  <c:v>-84.819946000000002</c:v>
                </c:pt>
                <c:pt idx="7">
                  <c:v>-83.583656000000005</c:v>
                </c:pt>
                <c:pt idx="8">
                  <c:v>-81.707520000000002</c:v>
                </c:pt>
                <c:pt idx="9">
                  <c:v>-80.201462000000006</c:v>
                </c:pt>
                <c:pt idx="10">
                  <c:v>-80.147780999999995</c:v>
                </c:pt>
                <c:pt idx="11">
                  <c:v>-77.372123999999999</c:v>
                </c:pt>
                <c:pt idx="12">
                  <c:v>-71.141272999999998</c:v>
                </c:pt>
                <c:pt idx="13">
                  <c:v>-54.107880000000002</c:v>
                </c:pt>
                <c:pt idx="14">
                  <c:v>-29.994028</c:v>
                </c:pt>
                <c:pt idx="15">
                  <c:v>-6.6847458</c:v>
                </c:pt>
                <c:pt idx="16">
                  <c:v>4.9587431000000004</c:v>
                </c:pt>
                <c:pt idx="17">
                  <c:v>9.5529442000000007</c:v>
                </c:pt>
                <c:pt idx="18">
                  <c:v>12.407697000000001</c:v>
                </c:pt>
                <c:pt idx="19">
                  <c:v>14.671746000000001</c:v>
                </c:pt>
                <c:pt idx="20">
                  <c:v>14.964529000000001</c:v>
                </c:pt>
                <c:pt idx="21">
                  <c:v>12.88963</c:v>
                </c:pt>
                <c:pt idx="22">
                  <c:v>11.870419999999999</c:v>
                </c:pt>
                <c:pt idx="23">
                  <c:v>11.48396</c:v>
                </c:pt>
                <c:pt idx="24">
                  <c:v>12.183372</c:v>
                </c:pt>
                <c:pt idx="25">
                  <c:v>13.489174999999999</c:v>
                </c:pt>
                <c:pt idx="26">
                  <c:v>15.04401</c:v>
                </c:pt>
                <c:pt idx="27">
                  <c:v>16.299723</c:v>
                </c:pt>
                <c:pt idx="28">
                  <c:v>17.672888</c:v>
                </c:pt>
                <c:pt idx="29">
                  <c:v>18.593874</c:v>
                </c:pt>
                <c:pt idx="30">
                  <c:v>19.989394999999998</c:v>
                </c:pt>
                <c:pt idx="31">
                  <c:v>20.139277</c:v>
                </c:pt>
                <c:pt idx="32">
                  <c:v>20.195053000000001</c:v>
                </c:pt>
                <c:pt idx="33">
                  <c:v>20.343537999999999</c:v>
                </c:pt>
                <c:pt idx="34">
                  <c:v>20.917444</c:v>
                </c:pt>
                <c:pt idx="35">
                  <c:v>21.62294</c:v>
                </c:pt>
                <c:pt idx="36">
                  <c:v>21.912496999999998</c:v>
                </c:pt>
                <c:pt idx="37">
                  <c:v>22.31391</c:v>
                </c:pt>
                <c:pt idx="38">
                  <c:v>23.127998000000002</c:v>
                </c:pt>
                <c:pt idx="39">
                  <c:v>22.972218999999999</c:v>
                </c:pt>
                <c:pt idx="40">
                  <c:v>22.431511</c:v>
                </c:pt>
                <c:pt idx="41">
                  <c:v>21.257109</c:v>
                </c:pt>
                <c:pt idx="42">
                  <c:v>20.333836000000002</c:v>
                </c:pt>
                <c:pt idx="43">
                  <c:v>19.660336999999998</c:v>
                </c:pt>
                <c:pt idx="44">
                  <c:v>19.421347000000001</c:v>
                </c:pt>
                <c:pt idx="45">
                  <c:v>19.342697000000001</c:v>
                </c:pt>
                <c:pt idx="46">
                  <c:v>19.685507000000001</c:v>
                </c:pt>
                <c:pt idx="47">
                  <c:v>20.172758000000002</c:v>
                </c:pt>
                <c:pt idx="48">
                  <c:v>21.053858000000002</c:v>
                </c:pt>
                <c:pt idx="49">
                  <c:v>21.747133000000002</c:v>
                </c:pt>
                <c:pt idx="50">
                  <c:v>22.829718</c:v>
                </c:pt>
                <c:pt idx="51">
                  <c:v>23.009274999999999</c:v>
                </c:pt>
                <c:pt idx="52">
                  <c:v>23.570250000000001</c:v>
                </c:pt>
                <c:pt idx="53">
                  <c:v>22.867096</c:v>
                </c:pt>
                <c:pt idx="54">
                  <c:v>23.308914000000001</c:v>
                </c:pt>
                <c:pt idx="55">
                  <c:v>23.216612000000001</c:v>
                </c:pt>
                <c:pt idx="56">
                  <c:v>23.39716</c:v>
                </c:pt>
                <c:pt idx="57">
                  <c:v>23.359832999999998</c:v>
                </c:pt>
                <c:pt idx="58">
                  <c:v>24.133514000000002</c:v>
                </c:pt>
                <c:pt idx="59">
                  <c:v>25.917743999999999</c:v>
                </c:pt>
                <c:pt idx="60">
                  <c:v>27.578976000000001</c:v>
                </c:pt>
                <c:pt idx="61">
                  <c:v>26.815304000000001</c:v>
                </c:pt>
                <c:pt idx="62">
                  <c:v>24.117186</c:v>
                </c:pt>
                <c:pt idx="63">
                  <c:v>21.57283</c:v>
                </c:pt>
                <c:pt idx="64">
                  <c:v>21.520060999999998</c:v>
                </c:pt>
                <c:pt idx="65">
                  <c:v>24.126456999999998</c:v>
                </c:pt>
                <c:pt idx="66">
                  <c:v>24.300718</c:v>
                </c:pt>
                <c:pt idx="67">
                  <c:v>23.134546</c:v>
                </c:pt>
                <c:pt idx="68">
                  <c:v>21.191139</c:v>
                </c:pt>
                <c:pt idx="69">
                  <c:v>20.346081000000002</c:v>
                </c:pt>
                <c:pt idx="70">
                  <c:v>20.984324000000001</c:v>
                </c:pt>
                <c:pt idx="71">
                  <c:v>21.659780999999999</c:v>
                </c:pt>
                <c:pt idx="72">
                  <c:v>22.772124999999999</c:v>
                </c:pt>
                <c:pt idx="73">
                  <c:v>23.136355999999999</c:v>
                </c:pt>
                <c:pt idx="74">
                  <c:v>23.002016000000001</c:v>
                </c:pt>
                <c:pt idx="75">
                  <c:v>22.515408000000001</c:v>
                </c:pt>
                <c:pt idx="76">
                  <c:v>22.022928</c:v>
                </c:pt>
                <c:pt idx="77">
                  <c:v>21.929075000000001</c:v>
                </c:pt>
                <c:pt idx="78">
                  <c:v>22.896758999999999</c:v>
                </c:pt>
                <c:pt idx="79">
                  <c:v>23.132496</c:v>
                </c:pt>
                <c:pt idx="80">
                  <c:v>22.931011000000002</c:v>
                </c:pt>
                <c:pt idx="81">
                  <c:v>22.173862</c:v>
                </c:pt>
                <c:pt idx="82">
                  <c:v>23.009381999999999</c:v>
                </c:pt>
                <c:pt idx="83">
                  <c:v>22.744291</c:v>
                </c:pt>
                <c:pt idx="84">
                  <c:v>22.340063000000001</c:v>
                </c:pt>
                <c:pt idx="85">
                  <c:v>20.649719000000001</c:v>
                </c:pt>
                <c:pt idx="86">
                  <c:v>19.399688999999999</c:v>
                </c:pt>
                <c:pt idx="87">
                  <c:v>18.444652999999999</c:v>
                </c:pt>
                <c:pt idx="88">
                  <c:v>18.351500999999999</c:v>
                </c:pt>
                <c:pt idx="89">
                  <c:v>18.521912</c:v>
                </c:pt>
                <c:pt idx="90">
                  <c:v>18.511966999999999</c:v>
                </c:pt>
                <c:pt idx="91">
                  <c:v>17.872387</c:v>
                </c:pt>
                <c:pt idx="92">
                  <c:v>18.14603</c:v>
                </c:pt>
                <c:pt idx="93">
                  <c:v>17.515574999999998</c:v>
                </c:pt>
                <c:pt idx="94">
                  <c:v>18.088366000000001</c:v>
                </c:pt>
                <c:pt idx="95">
                  <c:v>16.959796999999998</c:v>
                </c:pt>
                <c:pt idx="96">
                  <c:v>18.228770999999998</c:v>
                </c:pt>
                <c:pt idx="97">
                  <c:v>17.883022</c:v>
                </c:pt>
                <c:pt idx="98">
                  <c:v>18.489460000000001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85-4787-BDB6-BE447E72B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83456"/>
        <c:axId val="96885376"/>
      </c:scatterChart>
      <c:valAx>
        <c:axId val="96883456"/>
        <c:scaling>
          <c:orientation val="minMax"/>
          <c:max val="27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96885376"/>
        <c:crosses val="autoZero"/>
        <c:crossBetween val="midCat"/>
        <c:majorUnit val="2"/>
      </c:valAx>
      <c:valAx>
        <c:axId val="96885376"/>
        <c:scaling>
          <c:orientation val="minMax"/>
          <c:max val="30"/>
          <c:min val="-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9688345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831461197733616"/>
          <c:y val="0.64239253337529423"/>
          <c:w val="0.31406220500054366"/>
          <c:h val="0.130201812665270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2IF x 1LO Spurious Suppression (dBc) -10 dBm IF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'2Ix1L'!$F$5:$F$93</c:f>
              <c:numCache>
                <c:formatCode>General</c:formatCode>
                <c:ptCount val="89"/>
                <c:pt idx="0">
                  <c:v>6</c:v>
                </c:pt>
                <c:pt idx="1">
                  <c:v>6.2040816326531001</c:v>
                </c:pt>
                <c:pt idx="2">
                  <c:v>6.4081632653060998</c:v>
                </c:pt>
                <c:pt idx="3">
                  <c:v>6.6122448979591999</c:v>
                </c:pt>
                <c:pt idx="4">
                  <c:v>6.8163265306121996</c:v>
                </c:pt>
                <c:pt idx="5">
                  <c:v>7.0204081632652997</c:v>
                </c:pt>
                <c:pt idx="6">
                  <c:v>7.2244897959183998</c:v>
                </c:pt>
                <c:pt idx="7">
                  <c:v>7.4285714285713995</c:v>
                </c:pt>
                <c:pt idx="8">
                  <c:v>7.6326530612244996</c:v>
                </c:pt>
                <c:pt idx="9">
                  <c:v>7.8367346938775997</c:v>
                </c:pt>
                <c:pt idx="10">
                  <c:v>8.0408163265305994</c:v>
                </c:pt>
                <c:pt idx="11">
                  <c:v>8.2448979591836995</c:v>
                </c:pt>
                <c:pt idx="12">
                  <c:v>8.4489795918367001</c:v>
                </c:pt>
                <c:pt idx="13">
                  <c:v>8.6530612244898002</c:v>
                </c:pt>
                <c:pt idx="14">
                  <c:v>8.8571428571429003</c:v>
                </c:pt>
                <c:pt idx="15">
                  <c:v>9.0612244897959009</c:v>
                </c:pt>
                <c:pt idx="16">
                  <c:v>9.2653061224489992</c:v>
                </c:pt>
                <c:pt idx="17">
                  <c:v>9.4693877551019998</c:v>
                </c:pt>
                <c:pt idx="18">
                  <c:v>9.6734693877550999</c:v>
                </c:pt>
                <c:pt idx="19">
                  <c:v>9.8775510204082</c:v>
                </c:pt>
                <c:pt idx="20">
                  <c:v>10.081632653061002</c:v>
                </c:pt>
                <c:pt idx="21">
                  <c:v>10.285714285714</c:v>
                </c:pt>
                <c:pt idx="22">
                  <c:v>10.489795918367001</c:v>
                </c:pt>
                <c:pt idx="23">
                  <c:v>10.69387755102</c:v>
                </c:pt>
                <c:pt idx="24">
                  <c:v>10.897959183673001</c:v>
                </c:pt>
                <c:pt idx="25">
                  <c:v>11.102040816326999</c:v>
                </c:pt>
                <c:pt idx="26">
                  <c:v>11.30612244898</c:v>
                </c:pt>
                <c:pt idx="27">
                  <c:v>11.510204081632999</c:v>
                </c:pt>
                <c:pt idx="28">
                  <c:v>11.714285714286</c:v>
                </c:pt>
                <c:pt idx="29">
                  <c:v>11.918367346938998</c:v>
                </c:pt>
                <c:pt idx="30">
                  <c:v>12.122448979591999</c:v>
                </c:pt>
                <c:pt idx="31">
                  <c:v>12.326530612245001</c:v>
                </c:pt>
                <c:pt idx="32">
                  <c:v>12.530612244898</c:v>
                </c:pt>
                <c:pt idx="33">
                  <c:v>12.734693877551001</c:v>
                </c:pt>
                <c:pt idx="34">
                  <c:v>12.938775510204</c:v>
                </c:pt>
                <c:pt idx="35">
                  <c:v>13.142857142857</c:v>
                </c:pt>
                <c:pt idx="36">
                  <c:v>13.346938775510001</c:v>
                </c:pt>
                <c:pt idx="37">
                  <c:v>13.551020408163</c:v>
                </c:pt>
                <c:pt idx="38">
                  <c:v>13.755102040816</c:v>
                </c:pt>
                <c:pt idx="39">
                  <c:v>13.959183673468999</c:v>
                </c:pt>
                <c:pt idx="40">
                  <c:v>14.163265306122</c:v>
                </c:pt>
                <c:pt idx="41">
                  <c:v>14.367346938775999</c:v>
                </c:pt>
                <c:pt idx="42">
                  <c:v>14.571428571429001</c:v>
                </c:pt>
                <c:pt idx="43">
                  <c:v>14.775510204082</c:v>
                </c:pt>
                <c:pt idx="44">
                  <c:v>14.979591836735</c:v>
                </c:pt>
                <c:pt idx="45">
                  <c:v>15.183673469388001</c:v>
                </c:pt>
                <c:pt idx="46">
                  <c:v>15.387755102041</c:v>
                </c:pt>
                <c:pt idx="47">
                  <c:v>15.591836734694001</c:v>
                </c:pt>
                <c:pt idx="48">
                  <c:v>15.795918367346999</c:v>
                </c:pt>
                <c:pt idx="49">
                  <c:v>16</c:v>
                </c:pt>
                <c:pt idx="50">
                  <c:v>16.204081632653001</c:v>
                </c:pt>
                <c:pt idx="51">
                  <c:v>16.408163265306001</c:v>
                </c:pt>
                <c:pt idx="52">
                  <c:v>16.612244897958998</c:v>
                </c:pt>
                <c:pt idx="53">
                  <c:v>16.816326530611999</c:v>
                </c:pt>
                <c:pt idx="54">
                  <c:v>17.020408163265</c:v>
                </c:pt>
                <c:pt idx="55">
                  <c:v>17.224489795918</c:v>
                </c:pt>
                <c:pt idx="56">
                  <c:v>17.428571428571001</c:v>
                </c:pt>
                <c:pt idx="57">
                  <c:v>17.632653061223998</c:v>
                </c:pt>
                <c:pt idx="58">
                  <c:v>17.836734693877997</c:v>
                </c:pt>
                <c:pt idx="59">
                  <c:v>18.040816326530997</c:v>
                </c:pt>
                <c:pt idx="60">
                  <c:v>18.244897959183998</c:v>
                </c:pt>
                <c:pt idx="61">
                  <c:v>18.448979591837002</c:v>
                </c:pt>
                <c:pt idx="62">
                  <c:v>18.653061224490003</c:v>
                </c:pt>
                <c:pt idx="63">
                  <c:v>18.857142857143003</c:v>
                </c:pt>
                <c:pt idx="64">
                  <c:v>19.061224489796</c:v>
                </c:pt>
                <c:pt idx="65">
                  <c:v>19.265306122449001</c:v>
                </c:pt>
                <c:pt idx="66">
                  <c:v>19.469387755102002</c:v>
                </c:pt>
                <c:pt idx="67">
                  <c:v>19.673469387755002</c:v>
                </c:pt>
                <c:pt idx="68">
                  <c:v>19.877551020407999</c:v>
                </c:pt>
                <c:pt idx="69">
                  <c:v>20.081632653061</c:v>
                </c:pt>
                <c:pt idx="70">
                  <c:v>20.285714285714</c:v>
                </c:pt>
                <c:pt idx="71">
                  <c:v>20.489795918367001</c:v>
                </c:pt>
                <c:pt idx="72">
                  <c:v>20.693877551020002</c:v>
                </c:pt>
                <c:pt idx="73">
                  <c:v>20.897959183672999</c:v>
                </c:pt>
                <c:pt idx="74">
                  <c:v>21.102040816327001</c:v>
                </c:pt>
                <c:pt idx="75">
                  <c:v>21.306122448979998</c:v>
                </c:pt>
                <c:pt idx="76">
                  <c:v>21.510204081632999</c:v>
                </c:pt>
                <c:pt idx="77">
                  <c:v>21.714285714286</c:v>
                </c:pt>
                <c:pt idx="78">
                  <c:v>21.918367346939</c:v>
                </c:pt>
                <c:pt idx="79">
                  <c:v>22.122448979592001</c:v>
                </c:pt>
                <c:pt idx="80">
                  <c:v>22.326530612244998</c:v>
                </c:pt>
                <c:pt idx="81">
                  <c:v>22.530612244897998</c:v>
                </c:pt>
                <c:pt idx="82">
                  <c:v>22.734693877550999</c:v>
                </c:pt>
                <c:pt idx="83">
                  <c:v>22.938775510204</c:v>
                </c:pt>
                <c:pt idx="84">
                  <c:v>23.142857142856997</c:v>
                </c:pt>
                <c:pt idx="85">
                  <c:v>23.346938775509997</c:v>
                </c:pt>
                <c:pt idx="86">
                  <c:v>23.551020408162998</c:v>
                </c:pt>
                <c:pt idx="87">
                  <c:v>23.755102040816002</c:v>
                </c:pt>
                <c:pt idx="88">
                  <c:v>23.959183673469003</c:v>
                </c:pt>
              </c:numCache>
            </c:numRef>
          </c:xVal>
          <c:yVal>
            <c:numRef>
              <c:f>'2Ix1L'!$G$5:$G$103</c:f>
              <c:numCache>
                <c:formatCode>General</c:formatCode>
                <c:ptCount val="99"/>
                <c:pt idx="0">
                  <c:v>-70.859711000000004</c:v>
                </c:pt>
                <c:pt idx="1">
                  <c:v>-69.029099000000002</c:v>
                </c:pt>
                <c:pt idx="2">
                  <c:v>-67.605862000000002</c:v>
                </c:pt>
                <c:pt idx="3">
                  <c:v>-67.387455000000003</c:v>
                </c:pt>
                <c:pt idx="4">
                  <c:v>-68.484169000000009</c:v>
                </c:pt>
                <c:pt idx="5">
                  <c:v>-70.474213000000006</c:v>
                </c:pt>
                <c:pt idx="6">
                  <c:v>-74.668487999999996</c:v>
                </c:pt>
                <c:pt idx="7">
                  <c:v>-78.791588000000004</c:v>
                </c:pt>
                <c:pt idx="8">
                  <c:v>-79.418899999999994</c:v>
                </c:pt>
                <c:pt idx="9">
                  <c:v>-77.443862999999993</c:v>
                </c:pt>
                <c:pt idx="10">
                  <c:v>-75.282295000000005</c:v>
                </c:pt>
                <c:pt idx="11">
                  <c:v>-75.313132999999993</c:v>
                </c:pt>
                <c:pt idx="12">
                  <c:v>-76.319084000000004</c:v>
                </c:pt>
                <c:pt idx="13">
                  <c:v>-75.127067999999994</c:v>
                </c:pt>
                <c:pt idx="14">
                  <c:v>-73.684814000000003</c:v>
                </c:pt>
                <c:pt idx="15">
                  <c:v>-73.914062999999999</c:v>
                </c:pt>
                <c:pt idx="16">
                  <c:v>-78.761589000000001</c:v>
                </c:pt>
                <c:pt idx="17">
                  <c:v>-80.758574999999993</c:v>
                </c:pt>
                <c:pt idx="18">
                  <c:v>-79.045876000000007</c:v>
                </c:pt>
                <c:pt idx="19">
                  <c:v>-76.058837999999994</c:v>
                </c:pt>
                <c:pt idx="20">
                  <c:v>-78.110389999999995</c:v>
                </c:pt>
                <c:pt idx="21">
                  <c:v>-83.052025</c:v>
                </c:pt>
                <c:pt idx="22">
                  <c:v>-84.972251999999997</c:v>
                </c:pt>
                <c:pt idx="23">
                  <c:v>-84.241630999999998</c:v>
                </c:pt>
                <c:pt idx="24">
                  <c:v>-81.640586999999996</c:v>
                </c:pt>
                <c:pt idx="25">
                  <c:v>-79.186179999999993</c:v>
                </c:pt>
                <c:pt idx="26">
                  <c:v>-77.212684999999993</c:v>
                </c:pt>
                <c:pt idx="27">
                  <c:v>-76.421631000000005</c:v>
                </c:pt>
                <c:pt idx="28">
                  <c:v>-75.551536999999996</c:v>
                </c:pt>
                <c:pt idx="29">
                  <c:v>-73.462745999999996</c:v>
                </c:pt>
                <c:pt idx="30">
                  <c:v>-69.680488999999994</c:v>
                </c:pt>
                <c:pt idx="31">
                  <c:v>-68.447952000000001</c:v>
                </c:pt>
                <c:pt idx="32">
                  <c:v>-73.752975000000006</c:v>
                </c:pt>
                <c:pt idx="33">
                  <c:v>-77.182486999999995</c:v>
                </c:pt>
                <c:pt idx="34">
                  <c:v>-79.250748000000002</c:v>
                </c:pt>
                <c:pt idx="35">
                  <c:v>-77.084236000000004</c:v>
                </c:pt>
                <c:pt idx="36">
                  <c:v>-76.928336999999999</c:v>
                </c:pt>
                <c:pt idx="37">
                  <c:v>-78.743178999999998</c:v>
                </c:pt>
                <c:pt idx="38">
                  <c:v>-81.051788000000002</c:v>
                </c:pt>
                <c:pt idx="39">
                  <c:v>-84.391425999999996</c:v>
                </c:pt>
                <c:pt idx="40">
                  <c:v>-86.627906999999993</c:v>
                </c:pt>
                <c:pt idx="41">
                  <c:v>-84.393546999999998</c:v>
                </c:pt>
                <c:pt idx="42">
                  <c:v>-82.239868000000001</c:v>
                </c:pt>
                <c:pt idx="43">
                  <c:v>-78.152100000000004</c:v>
                </c:pt>
                <c:pt idx="44">
                  <c:v>-77.705246000000002</c:v>
                </c:pt>
                <c:pt idx="45">
                  <c:v>-76.347801000000004</c:v>
                </c:pt>
                <c:pt idx="46">
                  <c:v>-75.823395000000005</c:v>
                </c:pt>
                <c:pt idx="47">
                  <c:v>-73.552627999999999</c:v>
                </c:pt>
                <c:pt idx="48">
                  <c:v>-71.937484999999995</c:v>
                </c:pt>
                <c:pt idx="49">
                  <c:v>-71.776932000000002</c:v>
                </c:pt>
                <c:pt idx="50">
                  <c:v>-72.488410999999999</c:v>
                </c:pt>
                <c:pt idx="51">
                  <c:v>-74.158562000000003</c:v>
                </c:pt>
                <c:pt idx="52">
                  <c:v>-74.956429</c:v>
                </c:pt>
                <c:pt idx="53">
                  <c:v>-79.526886000000005</c:v>
                </c:pt>
                <c:pt idx="54">
                  <c:v>-83.340691000000007</c:v>
                </c:pt>
                <c:pt idx="55">
                  <c:v>-83.625373999999994</c:v>
                </c:pt>
                <c:pt idx="56">
                  <c:v>-80.885306999999997</c:v>
                </c:pt>
                <c:pt idx="57">
                  <c:v>-77.00309</c:v>
                </c:pt>
                <c:pt idx="58">
                  <c:v>-76.608940000000004</c:v>
                </c:pt>
                <c:pt idx="59">
                  <c:v>-76.644561999999993</c:v>
                </c:pt>
                <c:pt idx="60">
                  <c:v>-77.664771999999999</c:v>
                </c:pt>
                <c:pt idx="61">
                  <c:v>-77.783455000000004</c:v>
                </c:pt>
                <c:pt idx="62">
                  <c:v>-76.655991</c:v>
                </c:pt>
                <c:pt idx="63">
                  <c:v>-75.330246000000002</c:v>
                </c:pt>
                <c:pt idx="64">
                  <c:v>-74.635345000000001</c:v>
                </c:pt>
                <c:pt idx="65">
                  <c:v>-73.609275999999994</c:v>
                </c:pt>
                <c:pt idx="66">
                  <c:v>-71.746628000000001</c:v>
                </c:pt>
                <c:pt idx="67">
                  <c:v>-69.802422000000007</c:v>
                </c:pt>
                <c:pt idx="68">
                  <c:v>-68.37847099999999</c:v>
                </c:pt>
                <c:pt idx="69">
                  <c:v>-68.780040999999997</c:v>
                </c:pt>
                <c:pt idx="70">
                  <c:v>-69.942902000000004</c:v>
                </c:pt>
                <c:pt idx="71">
                  <c:v>-71.347092000000004</c:v>
                </c:pt>
                <c:pt idx="72">
                  <c:v>-72.289856</c:v>
                </c:pt>
                <c:pt idx="73">
                  <c:v>-72.748535000000004</c:v>
                </c:pt>
                <c:pt idx="74">
                  <c:v>-74.072624000000005</c:v>
                </c:pt>
                <c:pt idx="75">
                  <c:v>-75.138748000000007</c:v>
                </c:pt>
                <c:pt idx="76">
                  <c:v>-75.621825999999999</c:v>
                </c:pt>
                <c:pt idx="77">
                  <c:v>-75.495711999999997</c:v>
                </c:pt>
                <c:pt idx="78">
                  <c:v>-74.842369000000005</c:v>
                </c:pt>
                <c:pt idx="79">
                  <c:v>-73.561501000000007</c:v>
                </c:pt>
                <c:pt idx="80">
                  <c:v>-71.118163999999993</c:v>
                </c:pt>
                <c:pt idx="81">
                  <c:v>-68.678100999999998</c:v>
                </c:pt>
                <c:pt idx="82">
                  <c:v>-67.414585000000002</c:v>
                </c:pt>
                <c:pt idx="83">
                  <c:v>-66.994914999999992</c:v>
                </c:pt>
                <c:pt idx="84">
                  <c:v>-66.88969800000001</c:v>
                </c:pt>
                <c:pt idx="85">
                  <c:v>-67.179091999999997</c:v>
                </c:pt>
                <c:pt idx="86">
                  <c:v>-67.727325000000008</c:v>
                </c:pt>
                <c:pt idx="87">
                  <c:v>-68.994324000000006</c:v>
                </c:pt>
                <c:pt idx="88">
                  <c:v>-70.008621000000005</c:v>
                </c:pt>
                <c:pt idx="89">
                  <c:v>-70.637694999999994</c:v>
                </c:pt>
                <c:pt idx="90">
                  <c:v>-69.746216000000004</c:v>
                </c:pt>
                <c:pt idx="91">
                  <c:v>-68.240166000000002</c:v>
                </c:pt>
                <c:pt idx="92">
                  <c:v>-68.230178999999993</c:v>
                </c:pt>
                <c:pt idx="93">
                  <c:v>-68.449257000000003</c:v>
                </c:pt>
                <c:pt idx="94">
                  <c:v>-67.921410000000009</c:v>
                </c:pt>
                <c:pt idx="95">
                  <c:v>-65.550697</c:v>
                </c:pt>
                <c:pt idx="96">
                  <c:v>-64.293518000000006</c:v>
                </c:pt>
                <c:pt idx="97">
                  <c:v>-63.590904000000002</c:v>
                </c:pt>
                <c:pt idx="98">
                  <c:v>-63.423209999999997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9F-4395-B29A-F2C5A9F75112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'2Ix1L'!$F$5:$F$103</c:f>
              <c:numCache>
                <c:formatCode>General</c:formatCode>
                <c:ptCount val="99"/>
                <c:pt idx="0">
                  <c:v>6</c:v>
                </c:pt>
                <c:pt idx="1">
                  <c:v>6.2040816326531001</c:v>
                </c:pt>
                <c:pt idx="2">
                  <c:v>6.4081632653060998</c:v>
                </c:pt>
                <c:pt idx="3">
                  <c:v>6.6122448979591999</c:v>
                </c:pt>
                <c:pt idx="4">
                  <c:v>6.8163265306121996</c:v>
                </c:pt>
                <c:pt idx="5">
                  <c:v>7.0204081632652997</c:v>
                </c:pt>
                <c:pt idx="6">
                  <c:v>7.2244897959183998</c:v>
                </c:pt>
                <c:pt idx="7">
                  <c:v>7.4285714285713995</c:v>
                </c:pt>
                <c:pt idx="8">
                  <c:v>7.6326530612244996</c:v>
                </c:pt>
                <c:pt idx="9">
                  <c:v>7.8367346938775997</c:v>
                </c:pt>
                <c:pt idx="10">
                  <c:v>8.0408163265305994</c:v>
                </c:pt>
                <c:pt idx="11">
                  <c:v>8.2448979591836995</c:v>
                </c:pt>
                <c:pt idx="12">
                  <c:v>8.4489795918367001</c:v>
                </c:pt>
                <c:pt idx="13">
                  <c:v>8.6530612244898002</c:v>
                </c:pt>
                <c:pt idx="14">
                  <c:v>8.8571428571429003</c:v>
                </c:pt>
                <c:pt idx="15">
                  <c:v>9.0612244897959009</c:v>
                </c:pt>
                <c:pt idx="16">
                  <c:v>9.2653061224489992</c:v>
                </c:pt>
                <c:pt idx="17">
                  <c:v>9.4693877551019998</c:v>
                </c:pt>
                <c:pt idx="18">
                  <c:v>9.6734693877550999</c:v>
                </c:pt>
                <c:pt idx="19">
                  <c:v>9.8775510204082</c:v>
                </c:pt>
                <c:pt idx="20">
                  <c:v>10.081632653061002</c:v>
                </c:pt>
                <c:pt idx="21">
                  <c:v>10.285714285714</c:v>
                </c:pt>
                <c:pt idx="22">
                  <c:v>10.489795918367001</c:v>
                </c:pt>
                <c:pt idx="23">
                  <c:v>10.69387755102</c:v>
                </c:pt>
                <c:pt idx="24">
                  <c:v>10.897959183673001</c:v>
                </c:pt>
                <c:pt idx="25">
                  <c:v>11.102040816326999</c:v>
                </c:pt>
                <c:pt idx="26">
                  <c:v>11.30612244898</c:v>
                </c:pt>
                <c:pt idx="27">
                  <c:v>11.510204081632999</c:v>
                </c:pt>
                <c:pt idx="28">
                  <c:v>11.714285714286</c:v>
                </c:pt>
                <c:pt idx="29">
                  <c:v>11.918367346938998</c:v>
                </c:pt>
                <c:pt idx="30">
                  <c:v>12.122448979591999</c:v>
                </c:pt>
                <c:pt idx="31">
                  <c:v>12.326530612245001</c:v>
                </c:pt>
                <c:pt idx="32">
                  <c:v>12.530612244898</c:v>
                </c:pt>
                <c:pt idx="33">
                  <c:v>12.734693877551001</c:v>
                </c:pt>
                <c:pt idx="34">
                  <c:v>12.938775510204</c:v>
                </c:pt>
                <c:pt idx="35">
                  <c:v>13.142857142857</c:v>
                </c:pt>
                <c:pt idx="36">
                  <c:v>13.346938775510001</c:v>
                </c:pt>
                <c:pt idx="37">
                  <c:v>13.551020408163</c:v>
                </c:pt>
                <c:pt idx="38">
                  <c:v>13.755102040816</c:v>
                </c:pt>
                <c:pt idx="39">
                  <c:v>13.959183673468999</c:v>
                </c:pt>
                <c:pt idx="40">
                  <c:v>14.163265306122</c:v>
                </c:pt>
                <c:pt idx="41">
                  <c:v>14.367346938775999</c:v>
                </c:pt>
                <c:pt idx="42">
                  <c:v>14.571428571429001</c:v>
                </c:pt>
                <c:pt idx="43">
                  <c:v>14.775510204082</c:v>
                </c:pt>
                <c:pt idx="44">
                  <c:v>14.979591836735</c:v>
                </c:pt>
                <c:pt idx="45">
                  <c:v>15.183673469388001</c:v>
                </c:pt>
                <c:pt idx="46">
                  <c:v>15.387755102041</c:v>
                </c:pt>
                <c:pt idx="47">
                  <c:v>15.591836734694001</c:v>
                </c:pt>
                <c:pt idx="48">
                  <c:v>15.795918367346999</c:v>
                </c:pt>
                <c:pt idx="49">
                  <c:v>16</c:v>
                </c:pt>
                <c:pt idx="50">
                  <c:v>16.204081632653001</c:v>
                </c:pt>
                <c:pt idx="51">
                  <c:v>16.408163265306001</c:v>
                </c:pt>
                <c:pt idx="52">
                  <c:v>16.612244897958998</c:v>
                </c:pt>
                <c:pt idx="53">
                  <c:v>16.816326530611999</c:v>
                </c:pt>
                <c:pt idx="54">
                  <c:v>17.020408163265</c:v>
                </c:pt>
                <c:pt idx="55">
                  <c:v>17.224489795918</c:v>
                </c:pt>
                <c:pt idx="56">
                  <c:v>17.428571428571001</c:v>
                </c:pt>
                <c:pt idx="57">
                  <c:v>17.632653061223998</c:v>
                </c:pt>
                <c:pt idx="58">
                  <c:v>17.836734693877997</c:v>
                </c:pt>
                <c:pt idx="59">
                  <c:v>18.040816326530997</c:v>
                </c:pt>
                <c:pt idx="60">
                  <c:v>18.244897959183998</c:v>
                </c:pt>
                <c:pt idx="61">
                  <c:v>18.448979591837002</c:v>
                </c:pt>
                <c:pt idx="62">
                  <c:v>18.653061224490003</c:v>
                </c:pt>
                <c:pt idx="63">
                  <c:v>18.857142857143003</c:v>
                </c:pt>
                <c:pt idx="64">
                  <c:v>19.061224489796</c:v>
                </c:pt>
                <c:pt idx="65">
                  <c:v>19.265306122449001</c:v>
                </c:pt>
                <c:pt idx="66">
                  <c:v>19.469387755102002</c:v>
                </c:pt>
                <c:pt idx="67">
                  <c:v>19.673469387755002</c:v>
                </c:pt>
                <c:pt idx="68">
                  <c:v>19.877551020407999</c:v>
                </c:pt>
                <c:pt idx="69">
                  <c:v>20.081632653061</c:v>
                </c:pt>
                <c:pt idx="70">
                  <c:v>20.285714285714</c:v>
                </c:pt>
                <c:pt idx="71">
                  <c:v>20.489795918367001</c:v>
                </c:pt>
                <c:pt idx="72">
                  <c:v>20.693877551020002</c:v>
                </c:pt>
                <c:pt idx="73">
                  <c:v>20.897959183672999</c:v>
                </c:pt>
                <c:pt idx="74">
                  <c:v>21.102040816327001</c:v>
                </c:pt>
                <c:pt idx="75">
                  <c:v>21.306122448979998</c:v>
                </c:pt>
                <c:pt idx="76">
                  <c:v>21.510204081632999</c:v>
                </c:pt>
                <c:pt idx="77">
                  <c:v>21.714285714286</c:v>
                </c:pt>
                <c:pt idx="78">
                  <c:v>21.918367346939</c:v>
                </c:pt>
                <c:pt idx="79">
                  <c:v>22.122448979592001</c:v>
                </c:pt>
                <c:pt idx="80">
                  <c:v>22.326530612244998</c:v>
                </c:pt>
                <c:pt idx="81">
                  <c:v>22.530612244897998</c:v>
                </c:pt>
                <c:pt idx="82">
                  <c:v>22.734693877550999</c:v>
                </c:pt>
                <c:pt idx="83">
                  <c:v>22.938775510204</c:v>
                </c:pt>
                <c:pt idx="84">
                  <c:v>23.142857142856997</c:v>
                </c:pt>
                <c:pt idx="85">
                  <c:v>23.346938775509997</c:v>
                </c:pt>
                <c:pt idx="86">
                  <c:v>23.551020408162998</c:v>
                </c:pt>
                <c:pt idx="87">
                  <c:v>23.755102040816002</c:v>
                </c:pt>
                <c:pt idx="88">
                  <c:v>23.959183673469003</c:v>
                </c:pt>
                <c:pt idx="89">
                  <c:v>24.163265306122003</c:v>
                </c:pt>
                <c:pt idx="90">
                  <c:v>24.367346938776002</c:v>
                </c:pt>
                <c:pt idx="91">
                  <c:v>24.571428571428999</c:v>
                </c:pt>
                <c:pt idx="92">
                  <c:v>24.775510204082</c:v>
                </c:pt>
                <c:pt idx="93">
                  <c:v>24.979591836735</c:v>
                </c:pt>
                <c:pt idx="94">
                  <c:v>25.183673469388001</c:v>
                </c:pt>
                <c:pt idx="95">
                  <c:v>25.387755102041002</c:v>
                </c:pt>
                <c:pt idx="96">
                  <c:v>25.591836734693999</c:v>
                </c:pt>
                <c:pt idx="97">
                  <c:v>25.795918367346999</c:v>
                </c:pt>
                <c:pt idx="98">
                  <c:v>26</c:v>
                </c:pt>
              </c:numCache>
            </c:numRef>
          </c:xVal>
          <c:yVal>
            <c:numRef>
              <c:f>'2Ix1L'!$O$5:$O$103</c:f>
              <c:numCache>
                <c:formatCode>General</c:formatCode>
                <c:ptCount val="99"/>
                <c:pt idx="0">
                  <c:v>-87.929214000000002</c:v>
                </c:pt>
                <c:pt idx="1">
                  <c:v>-83.591003000000001</c:v>
                </c:pt>
                <c:pt idx="2">
                  <c:v>-78.703629000000006</c:v>
                </c:pt>
                <c:pt idx="3">
                  <c:v>-73.951560999999998</c:v>
                </c:pt>
                <c:pt idx="4">
                  <c:v>-73.083977000000004</c:v>
                </c:pt>
                <c:pt idx="5">
                  <c:v>-74.235221999999993</c:v>
                </c:pt>
                <c:pt idx="6">
                  <c:v>-76.789421000000004</c:v>
                </c:pt>
                <c:pt idx="7">
                  <c:v>-80.200103999999996</c:v>
                </c:pt>
                <c:pt idx="8">
                  <c:v>-81.510779999999997</c:v>
                </c:pt>
                <c:pt idx="9">
                  <c:v>-80.663734000000005</c:v>
                </c:pt>
                <c:pt idx="10">
                  <c:v>-81.584052999999997</c:v>
                </c:pt>
                <c:pt idx="11">
                  <c:v>-82.395020000000002</c:v>
                </c:pt>
                <c:pt idx="12">
                  <c:v>-82.247603999999995</c:v>
                </c:pt>
                <c:pt idx="13">
                  <c:v>-79.569794000000002</c:v>
                </c:pt>
                <c:pt idx="14">
                  <c:v>-77.868874000000005</c:v>
                </c:pt>
                <c:pt idx="15">
                  <c:v>-76.979713000000004</c:v>
                </c:pt>
                <c:pt idx="16">
                  <c:v>-78.940528999999998</c:v>
                </c:pt>
                <c:pt idx="17">
                  <c:v>-83.413337999999996</c:v>
                </c:pt>
                <c:pt idx="18">
                  <c:v>-86.429137999999995</c:v>
                </c:pt>
                <c:pt idx="19">
                  <c:v>-85.868324000000001</c:v>
                </c:pt>
                <c:pt idx="20">
                  <c:v>-82.989220000000003</c:v>
                </c:pt>
                <c:pt idx="21">
                  <c:v>-85.044189000000003</c:v>
                </c:pt>
                <c:pt idx="22">
                  <c:v>-85.430305000000004</c:v>
                </c:pt>
                <c:pt idx="23">
                  <c:v>-84.186890000000005</c:v>
                </c:pt>
                <c:pt idx="24">
                  <c:v>-79.040298000000007</c:v>
                </c:pt>
                <c:pt idx="25">
                  <c:v>-77.463295000000002</c:v>
                </c:pt>
                <c:pt idx="26">
                  <c:v>-78.317627000000002</c:v>
                </c:pt>
                <c:pt idx="27">
                  <c:v>-81.502585999999994</c:v>
                </c:pt>
                <c:pt idx="28">
                  <c:v>-81.040801999999999</c:v>
                </c:pt>
                <c:pt idx="29">
                  <c:v>-77.681999000000005</c:v>
                </c:pt>
                <c:pt idx="30">
                  <c:v>-71.410445999999993</c:v>
                </c:pt>
                <c:pt idx="31">
                  <c:v>-68.600819000000001</c:v>
                </c:pt>
                <c:pt idx="32">
                  <c:v>-68.395020000000002</c:v>
                </c:pt>
                <c:pt idx="33">
                  <c:v>-72.349411000000003</c:v>
                </c:pt>
                <c:pt idx="34">
                  <c:v>-78.672484999999995</c:v>
                </c:pt>
                <c:pt idx="35">
                  <c:v>-86.923598999999996</c:v>
                </c:pt>
                <c:pt idx="36">
                  <c:v>-86.342308000000003</c:v>
                </c:pt>
                <c:pt idx="37">
                  <c:v>-83.099174000000005</c:v>
                </c:pt>
                <c:pt idx="38">
                  <c:v>-79.155144000000007</c:v>
                </c:pt>
                <c:pt idx="39">
                  <c:v>-81.036384999999996</c:v>
                </c:pt>
                <c:pt idx="40">
                  <c:v>-83.208388999999997</c:v>
                </c:pt>
                <c:pt idx="41">
                  <c:v>-88.639244000000005</c:v>
                </c:pt>
                <c:pt idx="42">
                  <c:v>-93.552482999999995</c:v>
                </c:pt>
                <c:pt idx="43">
                  <c:v>-92.673737000000003</c:v>
                </c:pt>
                <c:pt idx="44">
                  <c:v>-87.056160000000006</c:v>
                </c:pt>
                <c:pt idx="45">
                  <c:v>-80.164726000000002</c:v>
                </c:pt>
                <c:pt idx="46">
                  <c:v>-78.118492000000003</c:v>
                </c:pt>
                <c:pt idx="47">
                  <c:v>-75.260497999999998</c:v>
                </c:pt>
                <c:pt idx="48">
                  <c:v>-73.781020999999996</c:v>
                </c:pt>
                <c:pt idx="49">
                  <c:v>-73.353759999999994</c:v>
                </c:pt>
                <c:pt idx="50">
                  <c:v>-73.031623999999994</c:v>
                </c:pt>
                <c:pt idx="51">
                  <c:v>-73.711112999999997</c:v>
                </c:pt>
                <c:pt idx="52">
                  <c:v>-75.401420999999999</c:v>
                </c:pt>
                <c:pt idx="53">
                  <c:v>-79.220344999999995</c:v>
                </c:pt>
                <c:pt idx="54">
                  <c:v>-85.511612</c:v>
                </c:pt>
                <c:pt idx="55">
                  <c:v>-88.670295999999993</c:v>
                </c:pt>
                <c:pt idx="56">
                  <c:v>-87.935424999999995</c:v>
                </c:pt>
                <c:pt idx="57">
                  <c:v>-85.584220999999999</c:v>
                </c:pt>
                <c:pt idx="58">
                  <c:v>-83.494101999999998</c:v>
                </c:pt>
                <c:pt idx="59">
                  <c:v>-81.849318999999994</c:v>
                </c:pt>
                <c:pt idx="60">
                  <c:v>-78.147537</c:v>
                </c:pt>
                <c:pt idx="61">
                  <c:v>-76.666283000000007</c:v>
                </c:pt>
                <c:pt idx="62">
                  <c:v>-77.494193999999993</c:v>
                </c:pt>
                <c:pt idx="63">
                  <c:v>-78.723701000000005</c:v>
                </c:pt>
                <c:pt idx="64">
                  <c:v>-79.659522999999993</c:v>
                </c:pt>
                <c:pt idx="65">
                  <c:v>-80.543610000000001</c:v>
                </c:pt>
                <c:pt idx="66">
                  <c:v>-81.527030999999994</c:v>
                </c:pt>
                <c:pt idx="67">
                  <c:v>-82.411270000000002</c:v>
                </c:pt>
                <c:pt idx="68">
                  <c:v>-81.098190000000002</c:v>
                </c:pt>
                <c:pt idx="69">
                  <c:v>-81.561310000000006</c:v>
                </c:pt>
                <c:pt idx="70">
                  <c:v>-80.189376999999993</c:v>
                </c:pt>
                <c:pt idx="71">
                  <c:v>-79.399033000000003</c:v>
                </c:pt>
                <c:pt idx="72">
                  <c:v>-77.005347999999998</c:v>
                </c:pt>
                <c:pt idx="73">
                  <c:v>-75.871971000000002</c:v>
                </c:pt>
                <c:pt idx="74">
                  <c:v>-74.862808000000001</c:v>
                </c:pt>
                <c:pt idx="75">
                  <c:v>-73.290206999999995</c:v>
                </c:pt>
                <c:pt idx="76">
                  <c:v>-71.668327000000005</c:v>
                </c:pt>
                <c:pt idx="77">
                  <c:v>-70.390693999999996</c:v>
                </c:pt>
                <c:pt idx="78">
                  <c:v>-69.860146</c:v>
                </c:pt>
                <c:pt idx="79">
                  <c:v>-69.306656000000004</c:v>
                </c:pt>
                <c:pt idx="80">
                  <c:v>-68.606780999999998</c:v>
                </c:pt>
                <c:pt idx="81">
                  <c:v>-67.510154999999997</c:v>
                </c:pt>
                <c:pt idx="82">
                  <c:v>-66.819503999999995</c:v>
                </c:pt>
                <c:pt idx="83">
                  <c:v>-66.472388999999993</c:v>
                </c:pt>
                <c:pt idx="84">
                  <c:v>-66.363151999999999</c:v>
                </c:pt>
                <c:pt idx="85">
                  <c:v>-66.497333999999995</c:v>
                </c:pt>
                <c:pt idx="86">
                  <c:v>-66.781776000000008</c:v>
                </c:pt>
                <c:pt idx="87">
                  <c:v>-67.867756</c:v>
                </c:pt>
                <c:pt idx="88">
                  <c:v>-69.238754</c:v>
                </c:pt>
                <c:pt idx="89">
                  <c:v>-70.293723999999997</c:v>
                </c:pt>
                <c:pt idx="90">
                  <c:v>-70.185837000000006</c:v>
                </c:pt>
                <c:pt idx="91">
                  <c:v>-69.144172999999995</c:v>
                </c:pt>
                <c:pt idx="92">
                  <c:v>-68.856338999999991</c:v>
                </c:pt>
                <c:pt idx="93">
                  <c:v>-69.360146</c:v>
                </c:pt>
                <c:pt idx="94">
                  <c:v>-70.663978999999998</c:v>
                </c:pt>
                <c:pt idx="95">
                  <c:v>-70.431854000000001</c:v>
                </c:pt>
                <c:pt idx="96">
                  <c:v>-69.075774999999993</c:v>
                </c:pt>
                <c:pt idx="97">
                  <c:v>-67.211296000000004</c:v>
                </c:pt>
                <c:pt idx="98">
                  <c:v>-66.326920000000001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9F-4395-B29A-F2C5A9F75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60512"/>
        <c:axId val="96962432"/>
      </c:scatterChart>
      <c:valAx>
        <c:axId val="96960512"/>
        <c:scaling>
          <c:orientation val="minMax"/>
          <c:max val="26"/>
          <c:min val="6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96962432"/>
        <c:crosses val="autoZero"/>
        <c:crossBetween val="midCat"/>
        <c:majorUnit val="2"/>
      </c:valAx>
      <c:valAx>
        <c:axId val="96962432"/>
        <c:scaling>
          <c:orientation val="minMax"/>
          <c:max val="0"/>
          <c:min val="-10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9696051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265918134590342"/>
          <c:y val="0.18610942425137003"/>
          <c:w val="0.28145353431708547"/>
          <c:h val="0.150007654965435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Conversion Loss vs. LO Power: 100 MHz IF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127290050443821"/>
          <c:y val="2.317002041411490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CLvsLO!$F$2</c:f>
              <c:strCache>
                <c:ptCount val="1"/>
                <c:pt idx="0">
                  <c:v> +20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CLvsLO!$F$5:$F$205</c:f>
              <c:numCache>
                <c:formatCode>General</c:formatCode>
                <c:ptCount val="201"/>
                <c:pt idx="0">
                  <c:v>-66.829475000000002</c:v>
                </c:pt>
                <c:pt idx="1">
                  <c:v>-68.529083</c:v>
                </c:pt>
                <c:pt idx="2">
                  <c:v>-68.830185</c:v>
                </c:pt>
                <c:pt idx="3">
                  <c:v>-71.570357999999999</c:v>
                </c:pt>
                <c:pt idx="4">
                  <c:v>-70.918937999999997</c:v>
                </c:pt>
                <c:pt idx="5">
                  <c:v>-70.891555999999994</c:v>
                </c:pt>
                <c:pt idx="6">
                  <c:v>-68.034560999999997</c:v>
                </c:pt>
                <c:pt idx="7">
                  <c:v>-67.970230000000001</c:v>
                </c:pt>
                <c:pt idx="8">
                  <c:v>-64.518142999999995</c:v>
                </c:pt>
                <c:pt idx="9">
                  <c:v>-63.816532000000002</c:v>
                </c:pt>
                <c:pt idx="10">
                  <c:v>-64.774696000000006</c:v>
                </c:pt>
                <c:pt idx="11">
                  <c:v>-66.767043999999999</c:v>
                </c:pt>
                <c:pt idx="12">
                  <c:v>-65.889351000000005</c:v>
                </c:pt>
                <c:pt idx="13">
                  <c:v>-66.618224999999995</c:v>
                </c:pt>
                <c:pt idx="14">
                  <c:v>-66.325378000000001</c:v>
                </c:pt>
                <c:pt idx="15">
                  <c:v>-64.867889000000005</c:v>
                </c:pt>
                <c:pt idx="16">
                  <c:v>-63.775275999999998</c:v>
                </c:pt>
                <c:pt idx="17">
                  <c:v>-64.181304999999995</c:v>
                </c:pt>
                <c:pt idx="18">
                  <c:v>-63.926895000000002</c:v>
                </c:pt>
                <c:pt idx="19">
                  <c:v>-65.968979000000004</c:v>
                </c:pt>
                <c:pt idx="20">
                  <c:v>-65.891289</c:v>
                </c:pt>
                <c:pt idx="21">
                  <c:v>-66.596908999999997</c:v>
                </c:pt>
                <c:pt idx="22">
                  <c:v>-67.251555999999994</c:v>
                </c:pt>
                <c:pt idx="23">
                  <c:v>-66.268035999999995</c:v>
                </c:pt>
                <c:pt idx="24">
                  <c:v>-66.314719999999994</c:v>
                </c:pt>
                <c:pt idx="25">
                  <c:v>-65.793205</c:v>
                </c:pt>
                <c:pt idx="26">
                  <c:v>-64.928184999999999</c:v>
                </c:pt>
                <c:pt idx="27">
                  <c:v>-62.783726000000001</c:v>
                </c:pt>
                <c:pt idx="28">
                  <c:v>-60.700389999999999</c:v>
                </c:pt>
                <c:pt idx="29">
                  <c:v>-53.708354999999997</c:v>
                </c:pt>
                <c:pt idx="30">
                  <c:v>-46.305370000000003</c:v>
                </c:pt>
                <c:pt idx="31">
                  <c:v>-37.907612</c:v>
                </c:pt>
                <c:pt idx="32">
                  <c:v>-30.153922999999999</c:v>
                </c:pt>
                <c:pt idx="33">
                  <c:v>-23.302316999999999</c:v>
                </c:pt>
                <c:pt idx="34">
                  <c:v>-18.435427000000001</c:v>
                </c:pt>
                <c:pt idx="35">
                  <c:v>-15.479841</c:v>
                </c:pt>
                <c:pt idx="36">
                  <c:v>-12.999060999999999</c:v>
                </c:pt>
                <c:pt idx="37">
                  <c:v>-10.959006</c:v>
                </c:pt>
                <c:pt idx="38">
                  <c:v>-9.4491662999999999</c:v>
                </c:pt>
                <c:pt idx="39">
                  <c:v>-8.1635922999999995</c:v>
                </c:pt>
                <c:pt idx="40">
                  <c:v>-7.3119373000000003</c:v>
                </c:pt>
                <c:pt idx="41">
                  <c:v>-6.7782779</c:v>
                </c:pt>
                <c:pt idx="42">
                  <c:v>-6.4635892000000004</c:v>
                </c:pt>
                <c:pt idx="43">
                  <c:v>-6.3062557999999997</c:v>
                </c:pt>
                <c:pt idx="44">
                  <c:v>-6.3474788999999996</c:v>
                </c:pt>
                <c:pt idx="45">
                  <c:v>-6.4206580999999998</c:v>
                </c:pt>
                <c:pt idx="46">
                  <c:v>-6.4857110999999996</c:v>
                </c:pt>
                <c:pt idx="47">
                  <c:v>-6.5828395000000004</c:v>
                </c:pt>
                <c:pt idx="48">
                  <c:v>-6.6724224000000003</c:v>
                </c:pt>
                <c:pt idx="49">
                  <c:v>-6.7396922000000004</c:v>
                </c:pt>
                <c:pt idx="50">
                  <c:v>-6.77</c:v>
                </c:pt>
                <c:pt idx="51">
                  <c:v>-6.8147625999999999</c:v>
                </c:pt>
                <c:pt idx="52">
                  <c:v>-6.8745555999999999</c:v>
                </c:pt>
                <c:pt idx="53">
                  <c:v>-6.9386067000000002</c:v>
                </c:pt>
                <c:pt idx="54">
                  <c:v>-6.9790368000000003</c:v>
                </c:pt>
                <c:pt idx="55">
                  <c:v>-7.0089854999999996</c:v>
                </c:pt>
                <c:pt idx="56">
                  <c:v>-7.0750913999999998</c:v>
                </c:pt>
                <c:pt idx="57">
                  <c:v>-7.0924982999999999</c:v>
                </c:pt>
                <c:pt idx="58">
                  <c:v>-7.1140999999999996</c:v>
                </c:pt>
                <c:pt idx="59">
                  <c:v>-7.1383308999999997</c:v>
                </c:pt>
                <c:pt idx="60">
                  <c:v>-7.1726865999999996</c:v>
                </c:pt>
                <c:pt idx="61">
                  <c:v>-7.1600237</c:v>
                </c:pt>
                <c:pt idx="62">
                  <c:v>-7.1597499999999998</c:v>
                </c:pt>
                <c:pt idx="63">
                  <c:v>-7.1545953999999998</c:v>
                </c:pt>
                <c:pt idx="64">
                  <c:v>-7.1668816</c:v>
                </c:pt>
                <c:pt idx="65">
                  <c:v>-7.1324224000000003</c:v>
                </c:pt>
                <c:pt idx="66">
                  <c:v>-7.1325769000000001</c:v>
                </c:pt>
                <c:pt idx="67">
                  <c:v>-7.1264919999999998</c:v>
                </c:pt>
                <c:pt idx="68">
                  <c:v>-7.0851436000000003</c:v>
                </c:pt>
                <c:pt idx="69">
                  <c:v>-7.0149431</c:v>
                </c:pt>
                <c:pt idx="70">
                  <c:v>-6.9932074999999996</c:v>
                </c:pt>
                <c:pt idx="71">
                  <c:v>-6.9426259999999997</c:v>
                </c:pt>
                <c:pt idx="72">
                  <c:v>-6.8817228999999998</c:v>
                </c:pt>
                <c:pt idx="73">
                  <c:v>-6.8767189999999996</c:v>
                </c:pt>
                <c:pt idx="74">
                  <c:v>-6.8958721000000001</c:v>
                </c:pt>
                <c:pt idx="75">
                  <c:v>-6.9099278000000002</c:v>
                </c:pt>
                <c:pt idx="76">
                  <c:v>-6.9835582</c:v>
                </c:pt>
                <c:pt idx="77">
                  <c:v>-7.0873765999999998</c:v>
                </c:pt>
                <c:pt idx="78">
                  <c:v>-7.1880006999999999</c:v>
                </c:pt>
                <c:pt idx="79">
                  <c:v>-7.3114119000000004</c:v>
                </c:pt>
                <c:pt idx="80">
                  <c:v>-7.4540132999999997</c:v>
                </c:pt>
                <c:pt idx="81">
                  <c:v>-7.5404963</c:v>
                </c:pt>
                <c:pt idx="82">
                  <c:v>-7.6036023999999998</c:v>
                </c:pt>
                <c:pt idx="83">
                  <c:v>-7.6551580000000001</c:v>
                </c:pt>
                <c:pt idx="84">
                  <c:v>-7.6763291000000002</c:v>
                </c:pt>
                <c:pt idx="85">
                  <c:v>-7.6785544999999997</c:v>
                </c:pt>
                <c:pt idx="86">
                  <c:v>-7.6838721999999997</c:v>
                </c:pt>
                <c:pt idx="87">
                  <c:v>-7.7007789999999998</c:v>
                </c:pt>
                <c:pt idx="88">
                  <c:v>-7.6942921000000002</c:v>
                </c:pt>
                <c:pt idx="89">
                  <c:v>-7.7112521999999997</c:v>
                </c:pt>
                <c:pt idx="90">
                  <c:v>-7.7344645999999999</c:v>
                </c:pt>
                <c:pt idx="91">
                  <c:v>-7.7577204999999996</c:v>
                </c:pt>
                <c:pt idx="92">
                  <c:v>-7.7778926000000004</c:v>
                </c:pt>
                <c:pt idx="93">
                  <c:v>-7.7993994000000004</c:v>
                </c:pt>
                <c:pt idx="94">
                  <c:v>-7.8249664000000001</c:v>
                </c:pt>
                <c:pt idx="95">
                  <c:v>-7.8316884</c:v>
                </c:pt>
                <c:pt idx="96">
                  <c:v>-7.8105469000000003</c:v>
                </c:pt>
                <c:pt idx="97">
                  <c:v>-7.7935733999999997</c:v>
                </c:pt>
                <c:pt idx="98">
                  <c:v>-7.7721404999999999</c:v>
                </c:pt>
                <c:pt idx="99">
                  <c:v>-7.7381868000000003</c:v>
                </c:pt>
                <c:pt idx="100">
                  <c:v>-7.7077917999999999</c:v>
                </c:pt>
                <c:pt idx="101">
                  <c:v>-7.7012</c:v>
                </c:pt>
                <c:pt idx="102">
                  <c:v>-7.6878161</c:v>
                </c:pt>
                <c:pt idx="103">
                  <c:v>-7.6890640000000001</c:v>
                </c:pt>
                <c:pt idx="104">
                  <c:v>-7.6854114999999998</c:v>
                </c:pt>
                <c:pt idx="105">
                  <c:v>-7.6856837000000002</c:v>
                </c:pt>
                <c:pt idx="106">
                  <c:v>-7.6763959000000002</c:v>
                </c:pt>
                <c:pt idx="107">
                  <c:v>-7.6770601000000003</c:v>
                </c:pt>
                <c:pt idx="108">
                  <c:v>-7.6616835999999999</c:v>
                </c:pt>
                <c:pt idx="109">
                  <c:v>-7.6297774</c:v>
                </c:pt>
                <c:pt idx="110">
                  <c:v>-7.5990314000000003</c:v>
                </c:pt>
                <c:pt idx="111">
                  <c:v>-7.5829515000000001</c:v>
                </c:pt>
                <c:pt idx="112">
                  <c:v>-7.5601330000000004</c:v>
                </c:pt>
                <c:pt idx="113">
                  <c:v>-7.5323396000000002</c:v>
                </c:pt>
                <c:pt idx="114">
                  <c:v>-7.5979538</c:v>
                </c:pt>
                <c:pt idx="115">
                  <c:v>-7.5904455000000004</c:v>
                </c:pt>
                <c:pt idx="116">
                  <c:v>-7.5806136000000004</c:v>
                </c:pt>
                <c:pt idx="117">
                  <c:v>-7.5965370999999999</c:v>
                </c:pt>
                <c:pt idx="118">
                  <c:v>-7.5871592000000003</c:v>
                </c:pt>
                <c:pt idx="119">
                  <c:v>-7.4883303999999997</c:v>
                </c:pt>
                <c:pt idx="120">
                  <c:v>-7.4972472000000003</c:v>
                </c:pt>
                <c:pt idx="121">
                  <c:v>-7.4931092000000001</c:v>
                </c:pt>
                <c:pt idx="122">
                  <c:v>-7.4766463999999999</c:v>
                </c:pt>
                <c:pt idx="123">
                  <c:v>-7.5189857</c:v>
                </c:pt>
                <c:pt idx="124">
                  <c:v>-7.5536026999999999</c:v>
                </c:pt>
                <c:pt idx="125">
                  <c:v>-7.5682774000000004</c:v>
                </c:pt>
                <c:pt idx="126">
                  <c:v>-7.6089029000000004</c:v>
                </c:pt>
                <c:pt idx="127">
                  <c:v>-7.6487078999999998</c:v>
                </c:pt>
                <c:pt idx="128">
                  <c:v>-7.6776004000000002</c:v>
                </c:pt>
                <c:pt idx="129">
                  <c:v>-7.7241134999999996</c:v>
                </c:pt>
                <c:pt idx="130">
                  <c:v>-7.8096231999999999</c:v>
                </c:pt>
                <c:pt idx="131">
                  <c:v>-7.8630418999999998</c:v>
                </c:pt>
                <c:pt idx="132">
                  <c:v>-7.9262977000000001</c:v>
                </c:pt>
                <c:pt idx="133">
                  <c:v>-8.0064430000000009</c:v>
                </c:pt>
                <c:pt idx="134">
                  <c:v>-8.0900821999999994</c:v>
                </c:pt>
                <c:pt idx="135">
                  <c:v>-8.1312466000000008</c:v>
                </c:pt>
                <c:pt idx="136">
                  <c:v>-8.1954507999999997</c:v>
                </c:pt>
                <c:pt idx="137">
                  <c:v>-8.2300223999999993</c:v>
                </c:pt>
                <c:pt idx="138">
                  <c:v>-8.2590094000000001</c:v>
                </c:pt>
                <c:pt idx="139">
                  <c:v>-8.2711629999999996</c:v>
                </c:pt>
                <c:pt idx="140">
                  <c:v>-8.2824392000000007</c:v>
                </c:pt>
                <c:pt idx="141">
                  <c:v>-8.2785177000000001</c:v>
                </c:pt>
                <c:pt idx="142">
                  <c:v>-8.2869024000000007</c:v>
                </c:pt>
                <c:pt idx="143">
                  <c:v>-8.2766237</c:v>
                </c:pt>
                <c:pt idx="144">
                  <c:v>-8.2688092999999991</c:v>
                </c:pt>
                <c:pt idx="145">
                  <c:v>-8.2430152999999997</c:v>
                </c:pt>
                <c:pt idx="146">
                  <c:v>-8.2418337000000008</c:v>
                </c:pt>
                <c:pt idx="147">
                  <c:v>-8.2326669999999993</c:v>
                </c:pt>
                <c:pt idx="148">
                  <c:v>-8.2131786000000009</c:v>
                </c:pt>
                <c:pt idx="149">
                  <c:v>-8.2030401000000008</c:v>
                </c:pt>
                <c:pt idx="150">
                  <c:v>-8.2122927000000008</c:v>
                </c:pt>
                <c:pt idx="151">
                  <c:v>-8.2042865999999997</c:v>
                </c:pt>
                <c:pt idx="152">
                  <c:v>-8.217041</c:v>
                </c:pt>
                <c:pt idx="153">
                  <c:v>-8.2447967999999996</c:v>
                </c:pt>
                <c:pt idx="154">
                  <c:v>-8.2776946999999996</c:v>
                </c:pt>
                <c:pt idx="155">
                  <c:v>-8.3245106</c:v>
                </c:pt>
                <c:pt idx="156">
                  <c:v>-8.4100713999999996</c:v>
                </c:pt>
                <c:pt idx="157">
                  <c:v>-8.4655837999999992</c:v>
                </c:pt>
                <c:pt idx="158">
                  <c:v>-8.5248833000000008</c:v>
                </c:pt>
                <c:pt idx="159">
                  <c:v>-8.5758075999999992</c:v>
                </c:pt>
                <c:pt idx="160">
                  <c:v>-8.5905123000000003</c:v>
                </c:pt>
                <c:pt idx="161">
                  <c:v>-8.5877198999999997</c:v>
                </c:pt>
                <c:pt idx="162">
                  <c:v>-8.5850972999999993</c:v>
                </c:pt>
                <c:pt idx="163">
                  <c:v>-8.5822944999999997</c:v>
                </c:pt>
                <c:pt idx="164">
                  <c:v>-8.5725584000000001</c:v>
                </c:pt>
                <c:pt idx="165">
                  <c:v>-8.5830964999999999</c:v>
                </c:pt>
                <c:pt idx="166">
                  <c:v>-8.5879764999999999</c:v>
                </c:pt>
                <c:pt idx="167">
                  <c:v>-8.5966205999999996</c:v>
                </c:pt>
                <c:pt idx="168">
                  <c:v>-8.5952520000000003</c:v>
                </c:pt>
                <c:pt idx="169">
                  <c:v>-8.5917949999999994</c:v>
                </c:pt>
                <c:pt idx="170">
                  <c:v>-8.5685853999999999</c:v>
                </c:pt>
                <c:pt idx="171">
                  <c:v>-8.5342816999999993</c:v>
                </c:pt>
                <c:pt idx="172">
                  <c:v>-8.5187349000000001</c:v>
                </c:pt>
                <c:pt idx="173">
                  <c:v>-8.4994210999999993</c:v>
                </c:pt>
                <c:pt idx="174">
                  <c:v>-8.4666680999999997</c:v>
                </c:pt>
                <c:pt idx="175">
                  <c:v>-8.4477291000000001</c:v>
                </c:pt>
                <c:pt idx="176">
                  <c:v>-8.4332341999999993</c:v>
                </c:pt>
                <c:pt idx="177">
                  <c:v>-8.3952694000000001</c:v>
                </c:pt>
                <c:pt idx="178">
                  <c:v>-8.3660420999999996</c:v>
                </c:pt>
                <c:pt idx="179">
                  <c:v>-8.3506593999999996</c:v>
                </c:pt>
                <c:pt idx="180">
                  <c:v>-8.3160667000000004</c:v>
                </c:pt>
                <c:pt idx="181">
                  <c:v>-8.3023796000000001</c:v>
                </c:pt>
                <c:pt idx="182">
                  <c:v>-8.3040170999999994</c:v>
                </c:pt>
                <c:pt idx="183">
                  <c:v>-8.3143349000000004</c:v>
                </c:pt>
                <c:pt idx="184">
                  <c:v>-8.3199272000000004</c:v>
                </c:pt>
                <c:pt idx="185">
                  <c:v>-8.3274621999999994</c:v>
                </c:pt>
                <c:pt idx="186">
                  <c:v>-8.3383483999999992</c:v>
                </c:pt>
                <c:pt idx="187">
                  <c:v>-8.3408040999999997</c:v>
                </c:pt>
                <c:pt idx="188">
                  <c:v>-8.3472471000000006</c:v>
                </c:pt>
                <c:pt idx="189">
                  <c:v>-8.3780126999999993</c:v>
                </c:pt>
                <c:pt idx="190">
                  <c:v>-8.4383496999999998</c:v>
                </c:pt>
                <c:pt idx="191">
                  <c:v>-8.5796261000000005</c:v>
                </c:pt>
                <c:pt idx="192">
                  <c:v>-8.5669106999999993</c:v>
                </c:pt>
                <c:pt idx="193">
                  <c:v>-8.5365763000000001</c:v>
                </c:pt>
                <c:pt idx="194">
                  <c:v>-8.6017408</c:v>
                </c:pt>
                <c:pt idx="195">
                  <c:v>-8.7197131999999993</c:v>
                </c:pt>
                <c:pt idx="196">
                  <c:v>-8.7412424000000009</c:v>
                </c:pt>
                <c:pt idx="197">
                  <c:v>-9.2136364000000004</c:v>
                </c:pt>
                <c:pt idx="198">
                  <c:v>-10.348556</c:v>
                </c:pt>
                <c:pt idx="199">
                  <c:v>-11.372864999999999</c:v>
                </c:pt>
                <c:pt idx="200">
                  <c:v>-12.329351000000001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F5-46C1-A315-F14D654321DD}"/>
            </c:ext>
          </c:extLst>
        </c:ser>
        <c:ser>
          <c:idx val="2"/>
          <c:order val="1"/>
          <c:tx>
            <c:strRef>
              <c:f>CLvsLO!$G$2</c:f>
              <c:strCache>
                <c:ptCount val="1"/>
                <c:pt idx="0">
                  <c:v> +18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CLvsLO!$G$5:$G$205</c:f>
              <c:numCache>
                <c:formatCode>General</c:formatCode>
                <c:ptCount val="201"/>
                <c:pt idx="0">
                  <c:v>-67.405151000000004</c:v>
                </c:pt>
                <c:pt idx="1">
                  <c:v>-66.576133999999996</c:v>
                </c:pt>
                <c:pt idx="2">
                  <c:v>-65.249886000000004</c:v>
                </c:pt>
                <c:pt idx="3">
                  <c:v>-66.812400999999994</c:v>
                </c:pt>
                <c:pt idx="4">
                  <c:v>-66.960448999999997</c:v>
                </c:pt>
                <c:pt idx="5">
                  <c:v>-65.218154999999996</c:v>
                </c:pt>
                <c:pt idx="6">
                  <c:v>-65.439301</c:v>
                </c:pt>
                <c:pt idx="7">
                  <c:v>-67.972458000000003</c:v>
                </c:pt>
                <c:pt idx="8">
                  <c:v>-67.335296999999997</c:v>
                </c:pt>
                <c:pt idx="9">
                  <c:v>-68.062957999999995</c:v>
                </c:pt>
                <c:pt idx="10">
                  <c:v>-69.893578000000005</c:v>
                </c:pt>
                <c:pt idx="11">
                  <c:v>-70.213661000000002</c:v>
                </c:pt>
                <c:pt idx="12">
                  <c:v>-67.981139999999996</c:v>
                </c:pt>
                <c:pt idx="13">
                  <c:v>-68.076126000000002</c:v>
                </c:pt>
                <c:pt idx="14">
                  <c:v>-67.673264000000003</c:v>
                </c:pt>
                <c:pt idx="15">
                  <c:v>-66.684669</c:v>
                </c:pt>
                <c:pt idx="16">
                  <c:v>-66.620361000000003</c:v>
                </c:pt>
                <c:pt idx="17">
                  <c:v>-68.810790999999995</c:v>
                </c:pt>
                <c:pt idx="18">
                  <c:v>-66.228911999999994</c:v>
                </c:pt>
                <c:pt idx="19">
                  <c:v>-68.062515000000005</c:v>
                </c:pt>
                <c:pt idx="20">
                  <c:v>-68.227348000000006</c:v>
                </c:pt>
                <c:pt idx="21">
                  <c:v>-67.669364999999999</c:v>
                </c:pt>
                <c:pt idx="22">
                  <c:v>-68.034828000000005</c:v>
                </c:pt>
                <c:pt idx="23">
                  <c:v>-70.180908000000002</c:v>
                </c:pt>
                <c:pt idx="24">
                  <c:v>-69.540679999999995</c:v>
                </c:pt>
                <c:pt idx="25">
                  <c:v>-69.065353000000002</c:v>
                </c:pt>
                <c:pt idx="26">
                  <c:v>-68.555588</c:v>
                </c:pt>
                <c:pt idx="27">
                  <c:v>-68.513396999999998</c:v>
                </c:pt>
                <c:pt idx="28">
                  <c:v>-66.177245999999997</c:v>
                </c:pt>
                <c:pt idx="29">
                  <c:v>-65.723136999999994</c:v>
                </c:pt>
                <c:pt idx="30">
                  <c:v>-64.635482999999994</c:v>
                </c:pt>
                <c:pt idx="31">
                  <c:v>-60.272705000000002</c:v>
                </c:pt>
                <c:pt idx="32">
                  <c:v>-50.158737000000002</c:v>
                </c:pt>
                <c:pt idx="33">
                  <c:v>-42.130768000000003</c:v>
                </c:pt>
                <c:pt idx="34">
                  <c:v>-31.016548</c:v>
                </c:pt>
                <c:pt idx="35">
                  <c:v>-22.154036999999999</c:v>
                </c:pt>
                <c:pt idx="36">
                  <c:v>-16.374699</c:v>
                </c:pt>
                <c:pt idx="37">
                  <c:v>-13.132774</c:v>
                </c:pt>
                <c:pt idx="38">
                  <c:v>-10.861459</c:v>
                </c:pt>
                <c:pt idx="39">
                  <c:v>-9.1369600000000002</c:v>
                </c:pt>
                <c:pt idx="40">
                  <c:v>-8.0307244999999998</c:v>
                </c:pt>
                <c:pt idx="41">
                  <c:v>-7.3146323999999998</c:v>
                </c:pt>
                <c:pt idx="42">
                  <c:v>-6.8852520000000004</c:v>
                </c:pt>
                <c:pt idx="43">
                  <c:v>-6.6476521000000002</c:v>
                </c:pt>
                <c:pt idx="44">
                  <c:v>-6.6341076000000001</c:v>
                </c:pt>
                <c:pt idx="45">
                  <c:v>-6.6800961000000001</c:v>
                </c:pt>
                <c:pt idx="46">
                  <c:v>-6.7221545999999996</c:v>
                </c:pt>
                <c:pt idx="47">
                  <c:v>-6.8126578000000002</c:v>
                </c:pt>
                <c:pt idx="48">
                  <c:v>-6.8975267000000002</c:v>
                </c:pt>
                <c:pt idx="49">
                  <c:v>-6.9736867</c:v>
                </c:pt>
                <c:pt idx="50">
                  <c:v>-6.9990000999999999</c:v>
                </c:pt>
                <c:pt idx="51">
                  <c:v>-7.0401854999999998</c:v>
                </c:pt>
                <c:pt idx="52">
                  <c:v>-7.1009954999999998</c:v>
                </c:pt>
                <c:pt idx="53">
                  <c:v>-7.1562489999999999</c:v>
                </c:pt>
                <c:pt idx="54">
                  <c:v>-7.1793170000000002</c:v>
                </c:pt>
                <c:pt idx="55">
                  <c:v>-7.1948466</c:v>
                </c:pt>
                <c:pt idx="56">
                  <c:v>-7.2529984000000001</c:v>
                </c:pt>
                <c:pt idx="57">
                  <c:v>-7.2632680000000001</c:v>
                </c:pt>
                <c:pt idx="58">
                  <c:v>-7.2810544999999998</c:v>
                </c:pt>
                <c:pt idx="59">
                  <c:v>-7.3063903000000003</c:v>
                </c:pt>
                <c:pt idx="60">
                  <c:v>-7.3431239000000001</c:v>
                </c:pt>
                <c:pt idx="61">
                  <c:v>-7.3407077999999997</c:v>
                </c:pt>
                <c:pt idx="62">
                  <c:v>-7.3516630999999997</c:v>
                </c:pt>
                <c:pt idx="63">
                  <c:v>-7.3642526000000004</c:v>
                </c:pt>
                <c:pt idx="64">
                  <c:v>-7.3987249999999998</c:v>
                </c:pt>
                <c:pt idx="65">
                  <c:v>-7.3932409000000003</c:v>
                </c:pt>
                <c:pt idx="66">
                  <c:v>-7.4062972</c:v>
                </c:pt>
                <c:pt idx="67">
                  <c:v>-7.4099059</c:v>
                </c:pt>
                <c:pt idx="68">
                  <c:v>-7.3708434</c:v>
                </c:pt>
                <c:pt idx="69">
                  <c:v>-7.2858542999999996</c:v>
                </c:pt>
                <c:pt idx="70">
                  <c:v>-7.2503451999999999</c:v>
                </c:pt>
                <c:pt idx="71">
                  <c:v>-7.1902603999999997</c:v>
                </c:pt>
                <c:pt idx="72">
                  <c:v>-7.1273021999999999</c:v>
                </c:pt>
                <c:pt idx="73">
                  <c:v>-7.1259885000000001</c:v>
                </c:pt>
                <c:pt idx="74">
                  <c:v>-7.1694613</c:v>
                </c:pt>
                <c:pt idx="75">
                  <c:v>-7.2085394999999997</c:v>
                </c:pt>
                <c:pt idx="76">
                  <c:v>-7.3235096999999998</c:v>
                </c:pt>
                <c:pt idx="77">
                  <c:v>-7.4648523000000004</c:v>
                </c:pt>
                <c:pt idx="78">
                  <c:v>-7.6123209000000003</c:v>
                </c:pt>
                <c:pt idx="79">
                  <c:v>-7.7889971999999998</c:v>
                </c:pt>
                <c:pt idx="80">
                  <c:v>-7.9820064999999998</c:v>
                </c:pt>
                <c:pt idx="81">
                  <c:v>-8.1182280000000002</c:v>
                </c:pt>
                <c:pt idx="82">
                  <c:v>-8.2190236999999993</c:v>
                </c:pt>
                <c:pt idx="83">
                  <c:v>-8.3123883999999997</c:v>
                </c:pt>
                <c:pt idx="84">
                  <c:v>-8.3632153999999996</c:v>
                </c:pt>
                <c:pt idx="85">
                  <c:v>-8.3987864999999999</c:v>
                </c:pt>
                <c:pt idx="86">
                  <c:v>-8.4189691999999994</c:v>
                </c:pt>
                <c:pt idx="87">
                  <c:v>-8.4548158999999998</c:v>
                </c:pt>
                <c:pt idx="88">
                  <c:v>-8.4489403000000003</c:v>
                </c:pt>
                <c:pt idx="89">
                  <c:v>-8.4531630999999994</c:v>
                </c:pt>
                <c:pt idx="90">
                  <c:v>-8.4451342</c:v>
                </c:pt>
                <c:pt idx="91">
                  <c:v>-8.4280272000000007</c:v>
                </c:pt>
                <c:pt idx="92">
                  <c:v>-8.3947123999999995</c:v>
                </c:pt>
                <c:pt idx="93">
                  <c:v>-8.3605689999999999</c:v>
                </c:pt>
                <c:pt idx="94">
                  <c:v>-8.3350191000000002</c:v>
                </c:pt>
                <c:pt idx="95">
                  <c:v>-8.2983332000000001</c:v>
                </c:pt>
                <c:pt idx="96">
                  <c:v>-8.24512</c:v>
                </c:pt>
                <c:pt idx="97">
                  <c:v>-8.2082099999999993</c:v>
                </c:pt>
                <c:pt idx="98">
                  <c:v>-8.1737032000000003</c:v>
                </c:pt>
                <c:pt idx="99">
                  <c:v>-8.1257857999999992</c:v>
                </c:pt>
                <c:pt idx="100">
                  <c:v>-8.0853491000000002</c:v>
                </c:pt>
                <c:pt idx="101">
                  <c:v>-8.0676545999999991</c:v>
                </c:pt>
                <c:pt idx="102">
                  <c:v>-8.0481643999999992</c:v>
                </c:pt>
                <c:pt idx="103">
                  <c:v>-8.0340261000000002</c:v>
                </c:pt>
                <c:pt idx="104">
                  <c:v>-8.0261897999999992</c:v>
                </c:pt>
                <c:pt idx="105">
                  <c:v>-8.0375376000000003</c:v>
                </c:pt>
                <c:pt idx="106">
                  <c:v>-8.0316533999999997</c:v>
                </c:pt>
                <c:pt idx="107">
                  <c:v>-8.0380629999999993</c:v>
                </c:pt>
                <c:pt idx="108">
                  <c:v>-8.0416278999999999</c:v>
                </c:pt>
                <c:pt idx="109">
                  <c:v>-8.0298958000000002</c:v>
                </c:pt>
                <c:pt idx="110">
                  <c:v>-8.0115327999999995</c:v>
                </c:pt>
                <c:pt idx="111">
                  <c:v>-8.0309094999999999</c:v>
                </c:pt>
                <c:pt idx="112">
                  <c:v>-8.0413941999999992</c:v>
                </c:pt>
                <c:pt idx="113">
                  <c:v>-8.0330934999999997</c:v>
                </c:pt>
                <c:pt idx="114">
                  <c:v>-8.0303515999999995</c:v>
                </c:pt>
                <c:pt idx="115">
                  <c:v>-8.0228681999999996</c:v>
                </c:pt>
                <c:pt idx="116">
                  <c:v>-8.0250626</c:v>
                </c:pt>
                <c:pt idx="117">
                  <c:v>-7.9651832999999996</c:v>
                </c:pt>
                <c:pt idx="118">
                  <c:v>-7.9415474000000001</c:v>
                </c:pt>
                <c:pt idx="119">
                  <c:v>-7.9058647000000004</c:v>
                </c:pt>
                <c:pt idx="120">
                  <c:v>-7.9211679000000004</c:v>
                </c:pt>
                <c:pt idx="121">
                  <c:v>-7.8699589000000003</c:v>
                </c:pt>
                <c:pt idx="122">
                  <c:v>-7.9093308000000002</c:v>
                </c:pt>
                <c:pt idx="123">
                  <c:v>-7.9488807000000001</c:v>
                </c:pt>
                <c:pt idx="124">
                  <c:v>-7.9888181999999999</c:v>
                </c:pt>
                <c:pt idx="125">
                  <c:v>-7.9873323000000003</c:v>
                </c:pt>
                <c:pt idx="126">
                  <c:v>-8.0603990999999997</c:v>
                </c:pt>
                <c:pt idx="127">
                  <c:v>-8.0957507999999994</c:v>
                </c:pt>
                <c:pt idx="128">
                  <c:v>-8.1481028000000002</c:v>
                </c:pt>
                <c:pt idx="129">
                  <c:v>-8.2105636999999998</c:v>
                </c:pt>
                <c:pt idx="130">
                  <c:v>-8.2799177000000004</c:v>
                </c:pt>
                <c:pt idx="131">
                  <c:v>-8.3389977999999996</c:v>
                </c:pt>
                <c:pt idx="132">
                  <c:v>-8.4231528999999998</c:v>
                </c:pt>
                <c:pt idx="133">
                  <c:v>-8.5056162000000004</c:v>
                </c:pt>
                <c:pt idx="134">
                  <c:v>-8.5930280999999997</c:v>
                </c:pt>
                <c:pt idx="135">
                  <c:v>-8.6702470999999992</c:v>
                </c:pt>
                <c:pt idx="136">
                  <c:v>-8.7297896999999995</c:v>
                </c:pt>
                <c:pt idx="137">
                  <c:v>-8.7514056999999994</c:v>
                </c:pt>
                <c:pt idx="138">
                  <c:v>-8.7607660000000003</c:v>
                </c:pt>
                <c:pt idx="139">
                  <c:v>-8.7518157999999993</c:v>
                </c:pt>
                <c:pt idx="140">
                  <c:v>-8.7515754999999995</c:v>
                </c:pt>
                <c:pt idx="141">
                  <c:v>-8.7288809000000001</c:v>
                </c:pt>
                <c:pt idx="142">
                  <c:v>-8.7278309000000007</c:v>
                </c:pt>
                <c:pt idx="143">
                  <c:v>-8.7207021999999998</c:v>
                </c:pt>
                <c:pt idx="144">
                  <c:v>-8.7150420999999998</c:v>
                </c:pt>
                <c:pt idx="145">
                  <c:v>-8.6840057000000002</c:v>
                </c:pt>
                <c:pt idx="146">
                  <c:v>-8.6960496999999997</c:v>
                </c:pt>
                <c:pt idx="147">
                  <c:v>-8.6662674000000006</c:v>
                </c:pt>
                <c:pt idx="148">
                  <c:v>-8.6610136000000004</c:v>
                </c:pt>
                <c:pt idx="149">
                  <c:v>-8.6443481000000002</c:v>
                </c:pt>
                <c:pt idx="150">
                  <c:v>-8.6660938000000005</c:v>
                </c:pt>
                <c:pt idx="151">
                  <c:v>-8.6574916999999996</c:v>
                </c:pt>
                <c:pt idx="152">
                  <c:v>-8.6926661000000003</c:v>
                </c:pt>
                <c:pt idx="153">
                  <c:v>-8.7200661000000004</c:v>
                </c:pt>
                <c:pt idx="154">
                  <c:v>-8.7672051999999994</c:v>
                </c:pt>
                <c:pt idx="155">
                  <c:v>-8.8169880000000003</c:v>
                </c:pt>
                <c:pt idx="156">
                  <c:v>-8.9221305999999991</c:v>
                </c:pt>
                <c:pt idx="157">
                  <c:v>-8.9962748999999995</c:v>
                </c:pt>
                <c:pt idx="158">
                  <c:v>-9.0560360000000006</c:v>
                </c:pt>
                <c:pt idx="159">
                  <c:v>-9.1264248000000006</c:v>
                </c:pt>
                <c:pt idx="160">
                  <c:v>-9.1418371</c:v>
                </c:pt>
                <c:pt idx="161">
                  <c:v>-9.1393336999999999</c:v>
                </c:pt>
                <c:pt idx="162">
                  <c:v>-9.1437883000000006</c:v>
                </c:pt>
                <c:pt idx="163">
                  <c:v>-9.1552553000000003</c:v>
                </c:pt>
                <c:pt idx="164">
                  <c:v>-9.1432666999999999</c:v>
                </c:pt>
                <c:pt idx="165">
                  <c:v>-9.1726159999999997</c:v>
                </c:pt>
                <c:pt idx="166">
                  <c:v>-9.1768303000000007</c:v>
                </c:pt>
                <c:pt idx="167">
                  <c:v>-9.1815557000000005</c:v>
                </c:pt>
                <c:pt idx="168">
                  <c:v>-9.1981335000000009</c:v>
                </c:pt>
                <c:pt idx="169">
                  <c:v>-9.1938334000000008</c:v>
                </c:pt>
                <c:pt idx="170">
                  <c:v>-9.1709069999999997</c:v>
                </c:pt>
                <c:pt idx="171">
                  <c:v>-9.1282700999999999</c:v>
                </c:pt>
                <c:pt idx="172">
                  <c:v>-9.1103354000000003</c:v>
                </c:pt>
                <c:pt idx="173">
                  <c:v>-9.0428753000000004</c:v>
                </c:pt>
                <c:pt idx="174">
                  <c:v>-8.9961909999999996</c:v>
                </c:pt>
                <c:pt idx="175">
                  <c:v>-8.9381036999999992</c:v>
                </c:pt>
                <c:pt idx="176">
                  <c:v>-8.9012002999999993</c:v>
                </c:pt>
                <c:pt idx="177">
                  <c:v>-8.8475189000000007</c:v>
                </c:pt>
                <c:pt idx="178">
                  <c:v>-8.8084927000000004</c:v>
                </c:pt>
                <c:pt idx="179">
                  <c:v>-8.7803077999999992</c:v>
                </c:pt>
                <c:pt idx="180">
                  <c:v>-8.7448826000000004</c:v>
                </c:pt>
                <c:pt idx="181">
                  <c:v>-8.7336902999999992</c:v>
                </c:pt>
                <c:pt idx="182">
                  <c:v>-8.7268515000000004</c:v>
                </c:pt>
                <c:pt idx="183">
                  <c:v>-8.7494154000000002</c:v>
                </c:pt>
                <c:pt idx="184">
                  <c:v>-8.7516689000000003</c:v>
                </c:pt>
                <c:pt idx="185">
                  <c:v>-8.7727851999999995</c:v>
                </c:pt>
                <c:pt idx="186">
                  <c:v>-8.8079262000000007</c:v>
                </c:pt>
                <c:pt idx="187">
                  <c:v>-8.8289118000000002</c:v>
                </c:pt>
                <c:pt idx="188">
                  <c:v>-8.8813238000000005</c:v>
                </c:pt>
                <c:pt idx="189">
                  <c:v>-8.9742422000000008</c:v>
                </c:pt>
                <c:pt idx="190">
                  <c:v>-9.2046881000000003</c:v>
                </c:pt>
                <c:pt idx="191">
                  <c:v>-9.4578600000000002</c:v>
                </c:pt>
                <c:pt idx="192">
                  <c:v>-9.9130354000000001</c:v>
                </c:pt>
                <c:pt idx="193">
                  <c:v>-10.370968</c:v>
                </c:pt>
                <c:pt idx="194">
                  <c:v>-11.890972</c:v>
                </c:pt>
                <c:pt idx="195">
                  <c:v>-13.20992</c:v>
                </c:pt>
                <c:pt idx="196">
                  <c:v>-14.944236999999999</c:v>
                </c:pt>
                <c:pt idx="197">
                  <c:v>-17.679538999999998</c:v>
                </c:pt>
                <c:pt idx="198">
                  <c:v>-20.920038000000002</c:v>
                </c:pt>
                <c:pt idx="199">
                  <c:v>-23.076599000000002</c:v>
                </c:pt>
                <c:pt idx="200">
                  <c:v>-25.298428000000001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F5-46C1-A315-F14D654321DD}"/>
            </c:ext>
          </c:extLst>
        </c:ser>
        <c:ser>
          <c:idx val="0"/>
          <c:order val="2"/>
          <c:tx>
            <c:strRef>
              <c:f>CLvsLO!$H$2</c:f>
              <c:strCache>
                <c:ptCount val="1"/>
                <c:pt idx="0">
                  <c:v> +16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CLvsLO!$H$5:$H$205</c:f>
              <c:numCache>
                <c:formatCode>General</c:formatCode>
                <c:ptCount val="201"/>
                <c:pt idx="0">
                  <c:v>-65.083945999999997</c:v>
                </c:pt>
                <c:pt idx="1">
                  <c:v>-68.911888000000005</c:v>
                </c:pt>
                <c:pt idx="2">
                  <c:v>-69.546004999999994</c:v>
                </c:pt>
                <c:pt idx="3">
                  <c:v>-70.309708000000001</c:v>
                </c:pt>
                <c:pt idx="4">
                  <c:v>-70.204597000000007</c:v>
                </c:pt>
                <c:pt idx="5">
                  <c:v>-70.049323999999999</c:v>
                </c:pt>
                <c:pt idx="6">
                  <c:v>-68.234093000000001</c:v>
                </c:pt>
                <c:pt idx="7">
                  <c:v>-67.579093999999998</c:v>
                </c:pt>
                <c:pt idx="8">
                  <c:v>-67.183777000000006</c:v>
                </c:pt>
                <c:pt idx="9">
                  <c:v>-66.242332000000005</c:v>
                </c:pt>
                <c:pt idx="10">
                  <c:v>-66.581603999999999</c:v>
                </c:pt>
                <c:pt idx="11">
                  <c:v>-64.226699999999994</c:v>
                </c:pt>
                <c:pt idx="12">
                  <c:v>-65.145949999999999</c:v>
                </c:pt>
                <c:pt idx="13">
                  <c:v>-64.758697999999995</c:v>
                </c:pt>
                <c:pt idx="14">
                  <c:v>-66.539283999999995</c:v>
                </c:pt>
                <c:pt idx="15">
                  <c:v>-66.258567999999997</c:v>
                </c:pt>
                <c:pt idx="16">
                  <c:v>-66.001007000000001</c:v>
                </c:pt>
                <c:pt idx="17">
                  <c:v>-69.242148999999998</c:v>
                </c:pt>
                <c:pt idx="18">
                  <c:v>-69.518219000000002</c:v>
                </c:pt>
                <c:pt idx="19">
                  <c:v>-67.486251999999993</c:v>
                </c:pt>
                <c:pt idx="20">
                  <c:v>-67.073325999999994</c:v>
                </c:pt>
                <c:pt idx="21">
                  <c:v>-68.988335000000006</c:v>
                </c:pt>
                <c:pt idx="22">
                  <c:v>-63.828479999999999</c:v>
                </c:pt>
                <c:pt idx="23">
                  <c:v>-62.629939999999998</c:v>
                </c:pt>
                <c:pt idx="24">
                  <c:v>-64.002471999999997</c:v>
                </c:pt>
                <c:pt idx="25">
                  <c:v>-64.371139999999997</c:v>
                </c:pt>
                <c:pt idx="26">
                  <c:v>-64.795731000000004</c:v>
                </c:pt>
                <c:pt idx="27">
                  <c:v>-66.325287000000003</c:v>
                </c:pt>
                <c:pt idx="28">
                  <c:v>-71.662430000000001</c:v>
                </c:pt>
                <c:pt idx="29">
                  <c:v>-71.313545000000005</c:v>
                </c:pt>
                <c:pt idx="30">
                  <c:v>-71.392487000000003</c:v>
                </c:pt>
                <c:pt idx="31">
                  <c:v>-69.813704999999999</c:v>
                </c:pt>
                <c:pt idx="32">
                  <c:v>-67.478897000000003</c:v>
                </c:pt>
                <c:pt idx="33">
                  <c:v>-57.640895999999998</c:v>
                </c:pt>
                <c:pt idx="34">
                  <c:v>-49.569839000000002</c:v>
                </c:pt>
                <c:pt idx="35">
                  <c:v>-39.686455000000002</c:v>
                </c:pt>
                <c:pt idx="36">
                  <c:v>-29.009768000000001</c:v>
                </c:pt>
                <c:pt idx="37">
                  <c:v>-19.835024000000001</c:v>
                </c:pt>
                <c:pt idx="38">
                  <c:v>-14.034393</c:v>
                </c:pt>
                <c:pt idx="39">
                  <c:v>-10.666703999999999</c:v>
                </c:pt>
                <c:pt idx="40">
                  <c:v>-9.0775460999999993</c:v>
                </c:pt>
                <c:pt idx="41">
                  <c:v>-8.0261469000000005</c:v>
                </c:pt>
                <c:pt idx="42">
                  <c:v>-7.4358377000000004</c:v>
                </c:pt>
                <c:pt idx="43">
                  <c:v>-7.0807877000000001</c:v>
                </c:pt>
                <c:pt idx="44">
                  <c:v>-6.9928308000000001</c:v>
                </c:pt>
                <c:pt idx="45">
                  <c:v>-7.0087256</c:v>
                </c:pt>
                <c:pt idx="46">
                  <c:v>-7.0369491999999996</c:v>
                </c:pt>
                <c:pt idx="47">
                  <c:v>-7.1198077</c:v>
                </c:pt>
                <c:pt idx="48">
                  <c:v>-7.2178221000000002</c:v>
                </c:pt>
                <c:pt idx="49">
                  <c:v>-7.2993278999999998</c:v>
                </c:pt>
                <c:pt idx="50">
                  <c:v>-7.3227601</c:v>
                </c:pt>
                <c:pt idx="51">
                  <c:v>-7.3601437000000001</c:v>
                </c:pt>
                <c:pt idx="52">
                  <c:v>-7.4192695999999998</c:v>
                </c:pt>
                <c:pt idx="53">
                  <c:v>-7.4651766000000004</c:v>
                </c:pt>
                <c:pt idx="54">
                  <c:v>-7.4773626000000002</c:v>
                </c:pt>
                <c:pt idx="55">
                  <c:v>-7.4884386000000003</c:v>
                </c:pt>
                <c:pt idx="56">
                  <c:v>-7.5381993999999999</c:v>
                </c:pt>
                <c:pt idx="57">
                  <c:v>-7.5457473000000004</c:v>
                </c:pt>
                <c:pt idx="58">
                  <c:v>-7.5679569000000004</c:v>
                </c:pt>
                <c:pt idx="59">
                  <c:v>-7.6083441000000001</c:v>
                </c:pt>
                <c:pt idx="60">
                  <c:v>-7.6559844000000004</c:v>
                </c:pt>
                <c:pt idx="61">
                  <c:v>-7.6983261000000001</c:v>
                </c:pt>
                <c:pt idx="62">
                  <c:v>-7.7498411999999997</c:v>
                </c:pt>
                <c:pt idx="63">
                  <c:v>-7.7978028999999998</c:v>
                </c:pt>
                <c:pt idx="64">
                  <c:v>-7.8703250999999996</c:v>
                </c:pt>
                <c:pt idx="65">
                  <c:v>-7.8935532999999998</c:v>
                </c:pt>
                <c:pt idx="66">
                  <c:v>-7.9074515999999999</c:v>
                </c:pt>
                <c:pt idx="67">
                  <c:v>-7.9151416000000001</c:v>
                </c:pt>
                <c:pt idx="68">
                  <c:v>-7.8863025000000002</c:v>
                </c:pt>
                <c:pt idx="69">
                  <c:v>-7.8040605000000003</c:v>
                </c:pt>
                <c:pt idx="70">
                  <c:v>-7.7800832</c:v>
                </c:pt>
                <c:pt idx="71">
                  <c:v>-7.7394619000000002</c:v>
                </c:pt>
                <c:pt idx="72">
                  <c:v>-7.7002028999999999</c:v>
                </c:pt>
                <c:pt idx="73">
                  <c:v>-7.7338880999999997</c:v>
                </c:pt>
                <c:pt idx="74">
                  <c:v>-7.8382249000000002</c:v>
                </c:pt>
                <c:pt idx="75">
                  <c:v>-7.9504089000000002</c:v>
                </c:pt>
                <c:pt idx="76">
                  <c:v>-8.1337384999999998</c:v>
                </c:pt>
                <c:pt idx="77">
                  <c:v>-8.3581038000000003</c:v>
                </c:pt>
                <c:pt idx="78">
                  <c:v>-8.5708055000000005</c:v>
                </c:pt>
                <c:pt idx="79">
                  <c:v>-8.8175019999999993</c:v>
                </c:pt>
                <c:pt idx="80">
                  <c:v>-9.0560864999999993</c:v>
                </c:pt>
                <c:pt idx="81">
                  <c:v>-9.2454128000000004</c:v>
                </c:pt>
                <c:pt idx="82">
                  <c:v>-9.3527880000000003</c:v>
                </c:pt>
                <c:pt idx="83">
                  <c:v>-9.4551315000000002</c:v>
                </c:pt>
                <c:pt idx="84">
                  <c:v>-9.4811295999999992</c:v>
                </c:pt>
                <c:pt idx="85">
                  <c:v>-9.4848842999999992</c:v>
                </c:pt>
                <c:pt idx="86">
                  <c:v>-9.4338770000000007</c:v>
                </c:pt>
                <c:pt idx="87">
                  <c:v>-9.4176930999999993</c:v>
                </c:pt>
                <c:pt idx="88">
                  <c:v>-9.3455448000000008</c:v>
                </c:pt>
                <c:pt idx="89">
                  <c:v>-9.2870255000000004</c:v>
                </c:pt>
                <c:pt idx="90">
                  <c:v>-9.2266358999999998</c:v>
                </c:pt>
                <c:pt idx="91">
                  <c:v>-9.1854133999999998</c:v>
                </c:pt>
                <c:pt idx="92">
                  <c:v>-9.1493558999999998</c:v>
                </c:pt>
                <c:pt idx="93">
                  <c:v>-9.0959959000000001</c:v>
                </c:pt>
                <c:pt idx="94">
                  <c:v>-9.0829611000000003</c:v>
                </c:pt>
                <c:pt idx="95">
                  <c:v>-9.0549306999999999</c:v>
                </c:pt>
                <c:pt idx="96">
                  <c:v>-9.0066775999999997</c:v>
                </c:pt>
                <c:pt idx="97">
                  <c:v>-8.9727650000000008</c:v>
                </c:pt>
                <c:pt idx="98">
                  <c:v>-8.9792155999999999</c:v>
                </c:pt>
                <c:pt idx="99">
                  <c:v>-8.9585179999999998</c:v>
                </c:pt>
                <c:pt idx="100">
                  <c:v>-8.9233656000000003</c:v>
                </c:pt>
                <c:pt idx="101">
                  <c:v>-8.9482879999999998</c:v>
                </c:pt>
                <c:pt idx="102">
                  <c:v>-8.9790458999999991</c:v>
                </c:pt>
                <c:pt idx="103">
                  <c:v>-8.9701319000000002</c:v>
                </c:pt>
                <c:pt idx="104">
                  <c:v>-8.9681501000000008</c:v>
                </c:pt>
                <c:pt idx="105">
                  <c:v>-9.0524445</c:v>
                </c:pt>
                <c:pt idx="106">
                  <c:v>-9.0533876000000006</c:v>
                </c:pt>
                <c:pt idx="107">
                  <c:v>-9.0714760000000005</c:v>
                </c:pt>
                <c:pt idx="108">
                  <c:v>-9.1183796000000008</c:v>
                </c:pt>
                <c:pt idx="109">
                  <c:v>-9.1619147999999999</c:v>
                </c:pt>
                <c:pt idx="110">
                  <c:v>-9.1669788000000008</c:v>
                </c:pt>
                <c:pt idx="111">
                  <c:v>-9.2704839999999997</c:v>
                </c:pt>
                <c:pt idx="112">
                  <c:v>-9.3534842000000005</c:v>
                </c:pt>
                <c:pt idx="113">
                  <c:v>-9.4110680000000002</c:v>
                </c:pt>
                <c:pt idx="114">
                  <c:v>-9.4898214000000003</c:v>
                </c:pt>
                <c:pt idx="115">
                  <c:v>-9.5246048000000005</c:v>
                </c:pt>
                <c:pt idx="116">
                  <c:v>-9.6797132000000001</c:v>
                </c:pt>
                <c:pt idx="117">
                  <c:v>-9.5986422999999998</c:v>
                </c:pt>
                <c:pt idx="118">
                  <c:v>-9.6420802999999999</c:v>
                </c:pt>
                <c:pt idx="119">
                  <c:v>-9.5661620999999997</c:v>
                </c:pt>
                <c:pt idx="120">
                  <c:v>-9.6852397999999997</c:v>
                </c:pt>
                <c:pt idx="121">
                  <c:v>-9.4476642999999996</c:v>
                </c:pt>
                <c:pt idx="122">
                  <c:v>-9.5743723000000003</c:v>
                </c:pt>
                <c:pt idx="123">
                  <c:v>-9.5301676000000004</c:v>
                </c:pt>
                <c:pt idx="124">
                  <c:v>-9.5781784000000005</c:v>
                </c:pt>
                <c:pt idx="125">
                  <c:v>-9.4650326000000007</c:v>
                </c:pt>
                <c:pt idx="126">
                  <c:v>-9.6467151999999992</c:v>
                </c:pt>
                <c:pt idx="127">
                  <c:v>-9.5924996999999994</c:v>
                </c:pt>
                <c:pt idx="128">
                  <c:v>-9.7015504999999997</c:v>
                </c:pt>
                <c:pt idx="129">
                  <c:v>-9.8124093999999999</c:v>
                </c:pt>
                <c:pt idx="130">
                  <c:v>-9.9208201999999996</c:v>
                </c:pt>
                <c:pt idx="131">
                  <c:v>-9.9651841999999995</c:v>
                </c:pt>
                <c:pt idx="132">
                  <c:v>-10.105975000000001</c:v>
                </c:pt>
                <c:pt idx="133">
                  <c:v>-10.198352</c:v>
                </c:pt>
                <c:pt idx="134">
                  <c:v>-10.236796</c:v>
                </c:pt>
                <c:pt idx="135">
                  <c:v>-10.281321999999999</c:v>
                </c:pt>
                <c:pt idx="136">
                  <c:v>-10.292949999999999</c:v>
                </c:pt>
                <c:pt idx="137">
                  <c:v>-10.240581000000001</c:v>
                </c:pt>
                <c:pt idx="138">
                  <c:v>-10.171685999999999</c:v>
                </c:pt>
                <c:pt idx="139">
                  <c:v>-10.140058</c:v>
                </c:pt>
                <c:pt idx="140">
                  <c:v>-10.118727</c:v>
                </c:pt>
                <c:pt idx="141">
                  <c:v>-10.077588</c:v>
                </c:pt>
                <c:pt idx="142">
                  <c:v>-10.110338</c:v>
                </c:pt>
                <c:pt idx="143">
                  <c:v>-10.131574000000001</c:v>
                </c:pt>
                <c:pt idx="144">
                  <c:v>-10.187897</c:v>
                </c:pt>
                <c:pt idx="145">
                  <c:v>-10.147886</c:v>
                </c:pt>
                <c:pt idx="146">
                  <c:v>-10.300927</c:v>
                </c:pt>
                <c:pt idx="147">
                  <c:v>-10.22932</c:v>
                </c:pt>
                <c:pt idx="148">
                  <c:v>-10.409732999999999</c:v>
                </c:pt>
                <c:pt idx="149">
                  <c:v>-10.355745000000001</c:v>
                </c:pt>
                <c:pt idx="150">
                  <c:v>-10.515041</c:v>
                </c:pt>
                <c:pt idx="151">
                  <c:v>-10.491342</c:v>
                </c:pt>
                <c:pt idx="152">
                  <c:v>-10.615021</c:v>
                </c:pt>
                <c:pt idx="153">
                  <c:v>-10.683218</c:v>
                </c:pt>
                <c:pt idx="154">
                  <c:v>-10.850348</c:v>
                </c:pt>
                <c:pt idx="155">
                  <c:v>-10.934919000000001</c:v>
                </c:pt>
                <c:pt idx="156">
                  <c:v>-11.155728999999999</c:v>
                </c:pt>
                <c:pt idx="157">
                  <c:v>-11.317947</c:v>
                </c:pt>
                <c:pt idx="158">
                  <c:v>-11.328526</c:v>
                </c:pt>
                <c:pt idx="159">
                  <c:v>-11.401880999999999</c:v>
                </c:pt>
                <c:pt idx="160">
                  <c:v>-11.327731999999999</c:v>
                </c:pt>
                <c:pt idx="161">
                  <c:v>-11.254491</c:v>
                </c:pt>
                <c:pt idx="162">
                  <c:v>-11.189272000000001</c:v>
                </c:pt>
                <c:pt idx="163">
                  <c:v>-11.126246999999999</c:v>
                </c:pt>
                <c:pt idx="164">
                  <c:v>-11.033968</c:v>
                </c:pt>
                <c:pt idx="165">
                  <c:v>-11.119699000000001</c:v>
                </c:pt>
                <c:pt idx="166">
                  <c:v>-11.023139</c:v>
                </c:pt>
                <c:pt idx="167">
                  <c:v>-10.993874</c:v>
                </c:pt>
                <c:pt idx="168">
                  <c:v>-11.080602000000001</c:v>
                </c:pt>
                <c:pt idx="169">
                  <c:v>-11.031204000000001</c:v>
                </c:pt>
                <c:pt idx="170">
                  <c:v>-10.988257000000001</c:v>
                </c:pt>
                <c:pt idx="171">
                  <c:v>-10.952804</c:v>
                </c:pt>
                <c:pt idx="172">
                  <c:v>-10.972084000000001</c:v>
                </c:pt>
                <c:pt idx="173">
                  <c:v>-10.751728</c:v>
                </c:pt>
                <c:pt idx="174">
                  <c:v>-10.714124</c:v>
                </c:pt>
                <c:pt idx="175">
                  <c:v>-10.613386999999999</c:v>
                </c:pt>
                <c:pt idx="176">
                  <c:v>-10.521742</c:v>
                </c:pt>
                <c:pt idx="177">
                  <c:v>-10.430584</c:v>
                </c:pt>
                <c:pt idx="178">
                  <c:v>-10.431619</c:v>
                </c:pt>
                <c:pt idx="179">
                  <c:v>-10.446141000000001</c:v>
                </c:pt>
                <c:pt idx="180">
                  <c:v>-10.433052</c:v>
                </c:pt>
                <c:pt idx="181">
                  <c:v>-10.607656</c:v>
                </c:pt>
                <c:pt idx="182">
                  <c:v>-10.741676999999999</c:v>
                </c:pt>
                <c:pt idx="183">
                  <c:v>-10.997337</c:v>
                </c:pt>
                <c:pt idx="184">
                  <c:v>-11.465882000000001</c:v>
                </c:pt>
                <c:pt idx="185">
                  <c:v>-11.911189</c:v>
                </c:pt>
                <c:pt idx="186">
                  <c:v>-12.788169</c:v>
                </c:pt>
                <c:pt idx="187">
                  <c:v>-13.718162</c:v>
                </c:pt>
                <c:pt idx="188">
                  <c:v>-15.080985999999999</c:v>
                </c:pt>
                <c:pt idx="189">
                  <c:v>-16.595278</c:v>
                </c:pt>
                <c:pt idx="190">
                  <c:v>-19.289584999999999</c:v>
                </c:pt>
                <c:pt idx="191">
                  <c:v>-21.771725</c:v>
                </c:pt>
                <c:pt idx="192">
                  <c:v>-25.204460000000001</c:v>
                </c:pt>
                <c:pt idx="193">
                  <c:v>-28.236732</c:v>
                </c:pt>
                <c:pt idx="194">
                  <c:v>-33.199444</c:v>
                </c:pt>
                <c:pt idx="195">
                  <c:v>-36.926220000000001</c:v>
                </c:pt>
                <c:pt idx="196">
                  <c:v>-40.777416000000002</c:v>
                </c:pt>
                <c:pt idx="197">
                  <c:v>-45.206505</c:v>
                </c:pt>
                <c:pt idx="198">
                  <c:v>-49.062035000000002</c:v>
                </c:pt>
                <c:pt idx="199">
                  <c:v>-50.616993000000001</c:v>
                </c:pt>
                <c:pt idx="200">
                  <c:v>-52.259956000000003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F5-46C1-A315-F14D654321DD}"/>
            </c:ext>
          </c:extLst>
        </c:ser>
        <c:ser>
          <c:idx val="3"/>
          <c:order val="3"/>
          <c:tx>
            <c:strRef>
              <c:f>CLvsLO!$I$2</c:f>
              <c:strCache>
                <c:ptCount val="1"/>
                <c:pt idx="0">
                  <c:v> +14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CLvsLO!$I$5:$I$205</c:f>
              <c:numCache>
                <c:formatCode>General</c:formatCode>
                <c:ptCount val="201"/>
                <c:pt idx="0">
                  <c:v>-67.616187999999994</c:v>
                </c:pt>
                <c:pt idx="1">
                  <c:v>-67.233711</c:v>
                </c:pt>
                <c:pt idx="2">
                  <c:v>-68.116753000000003</c:v>
                </c:pt>
                <c:pt idx="3">
                  <c:v>-67.792823999999996</c:v>
                </c:pt>
                <c:pt idx="4">
                  <c:v>-67.674194</c:v>
                </c:pt>
                <c:pt idx="5">
                  <c:v>-67.333786000000003</c:v>
                </c:pt>
                <c:pt idx="6">
                  <c:v>-67.382705999999999</c:v>
                </c:pt>
                <c:pt idx="7">
                  <c:v>-67.901161000000002</c:v>
                </c:pt>
                <c:pt idx="8">
                  <c:v>-67.412109000000001</c:v>
                </c:pt>
                <c:pt idx="9">
                  <c:v>-67.977913000000001</c:v>
                </c:pt>
                <c:pt idx="10">
                  <c:v>-66.418769999999995</c:v>
                </c:pt>
                <c:pt idx="11">
                  <c:v>-65.583449999999999</c:v>
                </c:pt>
                <c:pt idx="12">
                  <c:v>-63.356392</c:v>
                </c:pt>
                <c:pt idx="13">
                  <c:v>-64.325478000000004</c:v>
                </c:pt>
                <c:pt idx="14">
                  <c:v>-63.294575000000002</c:v>
                </c:pt>
                <c:pt idx="15">
                  <c:v>-64.129210999999998</c:v>
                </c:pt>
                <c:pt idx="16">
                  <c:v>-64.728431999999998</c:v>
                </c:pt>
                <c:pt idx="17">
                  <c:v>-65.522757999999996</c:v>
                </c:pt>
                <c:pt idx="18">
                  <c:v>-64.504868000000002</c:v>
                </c:pt>
                <c:pt idx="19">
                  <c:v>-63.813476999999999</c:v>
                </c:pt>
                <c:pt idx="20">
                  <c:v>-65.380996999999994</c:v>
                </c:pt>
                <c:pt idx="21">
                  <c:v>-65.328429999999997</c:v>
                </c:pt>
                <c:pt idx="22">
                  <c:v>-64.969559000000004</c:v>
                </c:pt>
                <c:pt idx="23">
                  <c:v>-65.975769</c:v>
                </c:pt>
                <c:pt idx="24">
                  <c:v>-67.798843000000005</c:v>
                </c:pt>
                <c:pt idx="25">
                  <c:v>-65.893012999999996</c:v>
                </c:pt>
                <c:pt idx="26">
                  <c:v>-66.374504000000002</c:v>
                </c:pt>
                <c:pt idx="27">
                  <c:v>-66.495186000000004</c:v>
                </c:pt>
                <c:pt idx="28">
                  <c:v>-66.601371999999998</c:v>
                </c:pt>
                <c:pt idx="29">
                  <c:v>-64.436256</c:v>
                </c:pt>
                <c:pt idx="30">
                  <c:v>-66.274338</c:v>
                </c:pt>
                <c:pt idx="31">
                  <c:v>-66.963295000000002</c:v>
                </c:pt>
                <c:pt idx="32">
                  <c:v>-65.799285999999995</c:v>
                </c:pt>
                <c:pt idx="33">
                  <c:v>-64.437957999999995</c:v>
                </c:pt>
                <c:pt idx="34">
                  <c:v>-62.846035000000001</c:v>
                </c:pt>
                <c:pt idx="35">
                  <c:v>-55.001784999999998</c:v>
                </c:pt>
                <c:pt idx="36">
                  <c:v>-45.333388999999997</c:v>
                </c:pt>
                <c:pt idx="37">
                  <c:v>-35.931556999999998</c:v>
                </c:pt>
                <c:pt idx="38">
                  <c:v>-25.796249</c:v>
                </c:pt>
                <c:pt idx="39">
                  <c:v>-16.758012999999998</c:v>
                </c:pt>
                <c:pt idx="40">
                  <c:v>-11.896026000000001</c:v>
                </c:pt>
                <c:pt idx="41">
                  <c:v>-9.2507047999999994</c:v>
                </c:pt>
                <c:pt idx="42">
                  <c:v>-8.2804812999999999</c:v>
                </c:pt>
                <c:pt idx="43">
                  <c:v>-7.7006129999999997</c:v>
                </c:pt>
                <c:pt idx="44">
                  <c:v>-7.4943080000000002</c:v>
                </c:pt>
                <c:pt idx="45">
                  <c:v>-7.4597730999999996</c:v>
                </c:pt>
                <c:pt idx="46">
                  <c:v>-7.4565863999999999</c:v>
                </c:pt>
                <c:pt idx="47">
                  <c:v>-7.5295171999999999</c:v>
                </c:pt>
                <c:pt idx="48">
                  <c:v>-7.6255784000000002</c:v>
                </c:pt>
                <c:pt idx="49">
                  <c:v>-7.7109908999999996</c:v>
                </c:pt>
                <c:pt idx="50">
                  <c:v>-7.7461032999999997</c:v>
                </c:pt>
                <c:pt idx="51">
                  <c:v>-7.7946324000000002</c:v>
                </c:pt>
                <c:pt idx="52">
                  <c:v>-7.8628283000000003</c:v>
                </c:pt>
                <c:pt idx="53">
                  <c:v>-7.9132756999999998</c:v>
                </c:pt>
                <c:pt idx="54">
                  <c:v>-7.9294057000000002</c:v>
                </c:pt>
                <c:pt idx="55">
                  <c:v>-7.9455109000000004</c:v>
                </c:pt>
                <c:pt idx="56">
                  <c:v>-8.0059710000000006</c:v>
                </c:pt>
                <c:pt idx="57">
                  <c:v>-8.0422458999999993</c:v>
                </c:pt>
                <c:pt idx="58">
                  <c:v>-8.1071080999999996</c:v>
                </c:pt>
                <c:pt idx="59">
                  <c:v>-8.2163962999999995</c:v>
                </c:pt>
                <c:pt idx="60">
                  <c:v>-8.3199587000000008</c:v>
                </c:pt>
                <c:pt idx="61">
                  <c:v>-8.4630241000000002</c:v>
                </c:pt>
                <c:pt idx="62">
                  <c:v>-8.5838976000000002</c:v>
                </c:pt>
                <c:pt idx="63">
                  <c:v>-8.6982183000000006</c:v>
                </c:pt>
                <c:pt idx="64">
                  <c:v>-8.8251114000000008</c:v>
                </c:pt>
                <c:pt idx="65">
                  <c:v>-8.9137219999999999</c:v>
                </c:pt>
                <c:pt idx="66">
                  <c:v>-8.9585381000000002</c:v>
                </c:pt>
                <c:pt idx="67">
                  <c:v>-9.0321292999999994</c:v>
                </c:pt>
                <c:pt idx="68">
                  <c:v>-9.0930853000000003</c:v>
                </c:pt>
                <c:pt idx="69">
                  <c:v>-9.1020117000000003</c:v>
                </c:pt>
                <c:pt idx="70">
                  <c:v>-9.1839209000000004</c:v>
                </c:pt>
                <c:pt idx="71">
                  <c:v>-9.2805786000000001</c:v>
                </c:pt>
                <c:pt idx="72">
                  <c:v>-9.3462724999999995</c:v>
                </c:pt>
                <c:pt idx="73">
                  <c:v>-9.4682969999999997</c:v>
                </c:pt>
                <c:pt idx="74">
                  <c:v>-9.6526917999999995</c:v>
                </c:pt>
                <c:pt idx="75">
                  <c:v>-9.8262367000000008</c:v>
                </c:pt>
                <c:pt idx="76">
                  <c:v>-10.007626</c:v>
                </c:pt>
                <c:pt idx="77">
                  <c:v>-10.317341000000001</c:v>
                </c:pt>
                <c:pt idx="78">
                  <c:v>-10.543227999999999</c:v>
                </c:pt>
                <c:pt idx="79">
                  <c:v>-10.868074</c:v>
                </c:pt>
                <c:pt idx="80">
                  <c:v>-11.117977</c:v>
                </c:pt>
                <c:pt idx="81">
                  <c:v>-11.455868000000001</c:v>
                </c:pt>
                <c:pt idx="82">
                  <c:v>-11.531751</c:v>
                </c:pt>
                <c:pt idx="83">
                  <c:v>-11.748377</c:v>
                </c:pt>
                <c:pt idx="84">
                  <c:v>-11.826074999999999</c:v>
                </c:pt>
                <c:pt idx="85">
                  <c:v>-11.994635000000001</c:v>
                </c:pt>
                <c:pt idx="86">
                  <c:v>-11.921353999999999</c:v>
                </c:pt>
                <c:pt idx="87">
                  <c:v>-12.228285</c:v>
                </c:pt>
                <c:pt idx="88">
                  <c:v>-12.28373</c:v>
                </c:pt>
                <c:pt idx="89">
                  <c:v>-12.488548</c:v>
                </c:pt>
                <c:pt idx="90">
                  <c:v>-12.657771</c:v>
                </c:pt>
                <c:pt idx="91">
                  <c:v>-12.921289</c:v>
                </c:pt>
                <c:pt idx="92">
                  <c:v>-13.391190999999999</c:v>
                </c:pt>
                <c:pt idx="93">
                  <c:v>-13.420874</c:v>
                </c:pt>
                <c:pt idx="94">
                  <c:v>-14.093389</c:v>
                </c:pt>
                <c:pt idx="95">
                  <c:v>-14.513555999999999</c:v>
                </c:pt>
                <c:pt idx="96">
                  <c:v>-14.918882</c:v>
                </c:pt>
                <c:pt idx="97">
                  <c:v>-15.128677</c:v>
                </c:pt>
                <c:pt idx="98">
                  <c:v>-16.028718999999999</c:v>
                </c:pt>
                <c:pt idx="99">
                  <c:v>-16.372831000000001</c:v>
                </c:pt>
                <c:pt idx="100">
                  <c:v>-16.422163000000001</c:v>
                </c:pt>
                <c:pt idx="101">
                  <c:v>-16.903002000000001</c:v>
                </c:pt>
                <c:pt idx="102">
                  <c:v>-17.517990000000001</c:v>
                </c:pt>
                <c:pt idx="103">
                  <c:v>-17.272345000000001</c:v>
                </c:pt>
                <c:pt idx="104">
                  <c:v>-16.981504000000001</c:v>
                </c:pt>
                <c:pt idx="105">
                  <c:v>-17.851925000000001</c:v>
                </c:pt>
                <c:pt idx="106">
                  <c:v>-17.601375999999998</c:v>
                </c:pt>
                <c:pt idx="107">
                  <c:v>-17.607074999999998</c:v>
                </c:pt>
                <c:pt idx="108">
                  <c:v>-18.233364000000002</c:v>
                </c:pt>
                <c:pt idx="109">
                  <c:v>-18.978134000000001</c:v>
                </c:pt>
                <c:pt idx="110">
                  <c:v>-19.102647999999999</c:v>
                </c:pt>
                <c:pt idx="111">
                  <c:v>-20.254802999999999</c:v>
                </c:pt>
                <c:pt idx="112">
                  <c:v>-21.090064999999999</c:v>
                </c:pt>
                <c:pt idx="113">
                  <c:v>-21.788416000000002</c:v>
                </c:pt>
                <c:pt idx="114">
                  <c:v>-22.564769999999999</c:v>
                </c:pt>
                <c:pt idx="115">
                  <c:v>-22.780176000000001</c:v>
                </c:pt>
                <c:pt idx="116">
                  <c:v>-24.104513000000001</c:v>
                </c:pt>
                <c:pt idx="117">
                  <c:v>-23.377741</c:v>
                </c:pt>
                <c:pt idx="118">
                  <c:v>-23.931827999999999</c:v>
                </c:pt>
                <c:pt idx="119">
                  <c:v>-23.443653000000001</c:v>
                </c:pt>
                <c:pt idx="120">
                  <c:v>-24.546267</c:v>
                </c:pt>
                <c:pt idx="121">
                  <c:v>-22.532824999999999</c:v>
                </c:pt>
                <c:pt idx="122">
                  <c:v>-23.798173999999999</c:v>
                </c:pt>
                <c:pt idx="123">
                  <c:v>-22.945498000000001</c:v>
                </c:pt>
                <c:pt idx="124">
                  <c:v>-23.159863999999999</c:v>
                </c:pt>
                <c:pt idx="125">
                  <c:v>-22.134888</c:v>
                </c:pt>
                <c:pt idx="126">
                  <c:v>-23.604375999999998</c:v>
                </c:pt>
                <c:pt idx="127">
                  <c:v>-22.557690000000001</c:v>
                </c:pt>
                <c:pt idx="128">
                  <c:v>-23.252344000000001</c:v>
                </c:pt>
                <c:pt idx="129">
                  <c:v>-23.699988999999999</c:v>
                </c:pt>
                <c:pt idx="130">
                  <c:v>-24.082056000000001</c:v>
                </c:pt>
                <c:pt idx="131">
                  <c:v>-23.678685999999999</c:v>
                </c:pt>
                <c:pt idx="132">
                  <c:v>-24.224001000000001</c:v>
                </c:pt>
                <c:pt idx="133">
                  <c:v>-24.344946</c:v>
                </c:pt>
                <c:pt idx="134">
                  <c:v>-23.895523000000001</c:v>
                </c:pt>
                <c:pt idx="135">
                  <c:v>-23.842661</c:v>
                </c:pt>
                <c:pt idx="136">
                  <c:v>-23.790785</c:v>
                </c:pt>
                <c:pt idx="137">
                  <c:v>-23.294767</c:v>
                </c:pt>
                <c:pt idx="138">
                  <c:v>-22.647566000000001</c:v>
                </c:pt>
                <c:pt idx="139">
                  <c:v>-22.605846</c:v>
                </c:pt>
                <c:pt idx="140">
                  <c:v>-22.380797999999999</c:v>
                </c:pt>
                <c:pt idx="141">
                  <c:v>-22.150593000000001</c:v>
                </c:pt>
                <c:pt idx="142">
                  <c:v>-22.524462</c:v>
                </c:pt>
                <c:pt idx="143">
                  <c:v>-22.850743999999999</c:v>
                </c:pt>
                <c:pt idx="144">
                  <c:v>-23.388023</c:v>
                </c:pt>
                <c:pt idx="145">
                  <c:v>-23.129116</c:v>
                </c:pt>
                <c:pt idx="146">
                  <c:v>-24.323298000000001</c:v>
                </c:pt>
                <c:pt idx="147">
                  <c:v>-23.525722999999999</c:v>
                </c:pt>
                <c:pt idx="148">
                  <c:v>-24.842613</c:v>
                </c:pt>
                <c:pt idx="149">
                  <c:v>-24.197991999999999</c:v>
                </c:pt>
                <c:pt idx="150">
                  <c:v>-25.298604999999998</c:v>
                </c:pt>
                <c:pt idx="151">
                  <c:v>-24.899225000000001</c:v>
                </c:pt>
                <c:pt idx="152">
                  <c:v>-25.842825000000001</c:v>
                </c:pt>
                <c:pt idx="153">
                  <c:v>-25.966923000000001</c:v>
                </c:pt>
                <c:pt idx="154">
                  <c:v>-26.978659</c:v>
                </c:pt>
                <c:pt idx="155">
                  <c:v>-27.270568999999998</c:v>
                </c:pt>
                <c:pt idx="156">
                  <c:v>-28.158377000000002</c:v>
                </c:pt>
                <c:pt idx="157">
                  <c:v>-28.860932999999999</c:v>
                </c:pt>
                <c:pt idx="158">
                  <c:v>-28.500553</c:v>
                </c:pt>
                <c:pt idx="159">
                  <c:v>-28.550623000000002</c:v>
                </c:pt>
                <c:pt idx="160">
                  <c:v>-27.709229000000001</c:v>
                </c:pt>
                <c:pt idx="161">
                  <c:v>-27.148001000000001</c:v>
                </c:pt>
                <c:pt idx="162">
                  <c:v>-26.485990999999999</c:v>
                </c:pt>
                <c:pt idx="163">
                  <c:v>-25.930433000000001</c:v>
                </c:pt>
                <c:pt idx="164">
                  <c:v>-25.113261999999999</c:v>
                </c:pt>
                <c:pt idx="165">
                  <c:v>-25.685991000000001</c:v>
                </c:pt>
                <c:pt idx="166">
                  <c:v>-24.871376000000001</c:v>
                </c:pt>
                <c:pt idx="167">
                  <c:v>-24.592009999999998</c:v>
                </c:pt>
                <c:pt idx="168">
                  <c:v>-25.258606</c:v>
                </c:pt>
                <c:pt idx="169">
                  <c:v>-25.045427</c:v>
                </c:pt>
                <c:pt idx="170">
                  <c:v>-25.081219000000001</c:v>
                </c:pt>
                <c:pt idx="171">
                  <c:v>-25.249941</c:v>
                </c:pt>
                <c:pt idx="172">
                  <c:v>-25.917950000000001</c:v>
                </c:pt>
                <c:pt idx="173">
                  <c:v>-24.777567000000001</c:v>
                </c:pt>
                <c:pt idx="174">
                  <c:v>-25.059346999999999</c:v>
                </c:pt>
                <c:pt idx="175">
                  <c:v>-24.64188</c:v>
                </c:pt>
                <c:pt idx="176">
                  <c:v>-24.227457000000001</c:v>
                </c:pt>
                <c:pt idx="177">
                  <c:v>-23.915438000000002</c:v>
                </c:pt>
                <c:pt idx="178">
                  <c:v>-24.247688</c:v>
                </c:pt>
                <c:pt idx="179">
                  <c:v>-24.593551999999999</c:v>
                </c:pt>
                <c:pt idx="180">
                  <c:v>-24.895990000000001</c:v>
                </c:pt>
                <c:pt idx="181">
                  <c:v>-26.340225</c:v>
                </c:pt>
                <c:pt idx="182">
                  <c:v>-27.351548999999999</c:v>
                </c:pt>
                <c:pt idx="183">
                  <c:v>-28.891752</c:v>
                </c:pt>
                <c:pt idx="184">
                  <c:v>-31.185562000000001</c:v>
                </c:pt>
                <c:pt idx="185">
                  <c:v>-33.344917000000002</c:v>
                </c:pt>
                <c:pt idx="186">
                  <c:v>-35.866501</c:v>
                </c:pt>
                <c:pt idx="187">
                  <c:v>-38.642600999999999</c:v>
                </c:pt>
                <c:pt idx="188">
                  <c:v>-41.726455999999999</c:v>
                </c:pt>
                <c:pt idx="189">
                  <c:v>-44.427836999999997</c:v>
                </c:pt>
                <c:pt idx="190">
                  <c:v>-47.844996999999999</c:v>
                </c:pt>
                <c:pt idx="191">
                  <c:v>-50.073250000000002</c:v>
                </c:pt>
                <c:pt idx="192">
                  <c:v>-53.433266000000003</c:v>
                </c:pt>
                <c:pt idx="193">
                  <c:v>-55.302166</c:v>
                </c:pt>
                <c:pt idx="194">
                  <c:v>-56.428435999999998</c:v>
                </c:pt>
                <c:pt idx="195">
                  <c:v>-57.239628000000003</c:v>
                </c:pt>
                <c:pt idx="196">
                  <c:v>-58.924759000000002</c:v>
                </c:pt>
                <c:pt idx="197">
                  <c:v>-58.491504999999997</c:v>
                </c:pt>
                <c:pt idx="198">
                  <c:v>-60.041488999999999</c:v>
                </c:pt>
                <c:pt idx="199">
                  <c:v>-61.901684000000003</c:v>
                </c:pt>
                <c:pt idx="200">
                  <c:v>-63.326461999999999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F5-46C1-A315-F14D65432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00160"/>
        <c:axId val="97102080"/>
      </c:scatterChart>
      <c:valAx>
        <c:axId val="97100160"/>
        <c:scaling>
          <c:orientation val="minMax"/>
          <c:max val="27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97102080"/>
        <c:crosses val="autoZero"/>
        <c:crossBetween val="midCat"/>
        <c:majorUnit val="2"/>
      </c:valAx>
      <c:valAx>
        <c:axId val="97102080"/>
        <c:scaling>
          <c:orientation val="minMax"/>
          <c:max val="-4"/>
          <c:min val="-2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97100160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1872890994144187"/>
          <c:y val="0.57643955963837856"/>
          <c:w val="0.22872169869556283"/>
          <c:h val="0.22029636920384951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RF Isolation (dB)</a:t>
            </a:r>
          </a:p>
        </c:rich>
      </c:tx>
      <c:layout>
        <c:manualLayout>
          <c:xMode val="edge"/>
          <c:yMode val="edge"/>
          <c:x val="0.37405396581655043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1"/>
          <c:tx>
            <c:v>Configuration B</c:v>
          </c:tx>
          <c:spPr>
            <a:ln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5</c:v>
                </c:pt>
                <c:pt idx="1">
                  <c:v>5.1074999999999999</c:v>
                </c:pt>
                <c:pt idx="2">
                  <c:v>5.2149999999999999</c:v>
                </c:pt>
                <c:pt idx="3">
                  <c:v>5.3224999999999998</c:v>
                </c:pt>
                <c:pt idx="4">
                  <c:v>5.43</c:v>
                </c:pt>
                <c:pt idx="5">
                  <c:v>5.5374999999999996</c:v>
                </c:pt>
                <c:pt idx="6">
                  <c:v>5.6449999999999996</c:v>
                </c:pt>
                <c:pt idx="7">
                  <c:v>5.7525000000000004</c:v>
                </c:pt>
                <c:pt idx="8">
                  <c:v>5.86</c:v>
                </c:pt>
                <c:pt idx="9">
                  <c:v>5.9675000000000002</c:v>
                </c:pt>
                <c:pt idx="10">
                  <c:v>6.0750000000000002</c:v>
                </c:pt>
                <c:pt idx="11">
                  <c:v>6.1825000000000001</c:v>
                </c:pt>
                <c:pt idx="12">
                  <c:v>6.29</c:v>
                </c:pt>
                <c:pt idx="13">
                  <c:v>6.3975</c:v>
                </c:pt>
                <c:pt idx="14">
                  <c:v>6.5049999999999999</c:v>
                </c:pt>
                <c:pt idx="15">
                  <c:v>6.6124999999999998</c:v>
                </c:pt>
                <c:pt idx="16">
                  <c:v>6.72</c:v>
                </c:pt>
                <c:pt idx="17">
                  <c:v>6.8274999999999997</c:v>
                </c:pt>
                <c:pt idx="18">
                  <c:v>6.9349999999999996</c:v>
                </c:pt>
                <c:pt idx="19">
                  <c:v>7.0425000000000004</c:v>
                </c:pt>
                <c:pt idx="20">
                  <c:v>7.15</c:v>
                </c:pt>
                <c:pt idx="21">
                  <c:v>7.2575000000000003</c:v>
                </c:pt>
                <c:pt idx="22">
                  <c:v>7.3650000000000002</c:v>
                </c:pt>
                <c:pt idx="23">
                  <c:v>7.4725000000000001</c:v>
                </c:pt>
                <c:pt idx="24">
                  <c:v>7.58</c:v>
                </c:pt>
                <c:pt idx="25">
                  <c:v>7.6875</c:v>
                </c:pt>
                <c:pt idx="26">
                  <c:v>7.7949999999999999</c:v>
                </c:pt>
                <c:pt idx="27">
                  <c:v>7.9024999999999999</c:v>
                </c:pt>
                <c:pt idx="28">
                  <c:v>8.01</c:v>
                </c:pt>
                <c:pt idx="29">
                  <c:v>8.1174999999999997</c:v>
                </c:pt>
                <c:pt idx="30">
                  <c:v>8.2249999999999996</c:v>
                </c:pt>
                <c:pt idx="31">
                  <c:v>8.3324999999999996</c:v>
                </c:pt>
                <c:pt idx="32">
                  <c:v>8.44</c:v>
                </c:pt>
                <c:pt idx="33">
                  <c:v>8.5474999999999994</c:v>
                </c:pt>
                <c:pt idx="34">
                  <c:v>8.6549999999999994</c:v>
                </c:pt>
                <c:pt idx="35">
                  <c:v>8.7624999999999993</c:v>
                </c:pt>
                <c:pt idx="36">
                  <c:v>8.8699999999999992</c:v>
                </c:pt>
                <c:pt idx="37">
                  <c:v>8.9774999999999991</c:v>
                </c:pt>
                <c:pt idx="38">
                  <c:v>9.0850000000000009</c:v>
                </c:pt>
                <c:pt idx="39">
                  <c:v>9.1925000000000008</c:v>
                </c:pt>
                <c:pt idx="40">
                  <c:v>9.3000000000000007</c:v>
                </c:pt>
                <c:pt idx="41">
                  <c:v>9.4075000000000006</c:v>
                </c:pt>
                <c:pt idx="42">
                  <c:v>9.5150000000000006</c:v>
                </c:pt>
                <c:pt idx="43">
                  <c:v>9.6225000000000005</c:v>
                </c:pt>
                <c:pt idx="44">
                  <c:v>9.73</c:v>
                </c:pt>
                <c:pt idx="45">
                  <c:v>9.8375000000000004</c:v>
                </c:pt>
                <c:pt idx="46">
                  <c:v>9.9450000000000003</c:v>
                </c:pt>
                <c:pt idx="47">
                  <c:v>10.0525</c:v>
                </c:pt>
                <c:pt idx="48">
                  <c:v>10.16</c:v>
                </c:pt>
                <c:pt idx="49">
                  <c:v>10.2675</c:v>
                </c:pt>
                <c:pt idx="50">
                  <c:v>10.375</c:v>
                </c:pt>
                <c:pt idx="51">
                  <c:v>10.4825</c:v>
                </c:pt>
                <c:pt idx="52">
                  <c:v>10.59</c:v>
                </c:pt>
                <c:pt idx="53">
                  <c:v>10.6975</c:v>
                </c:pt>
                <c:pt idx="54">
                  <c:v>10.805</c:v>
                </c:pt>
                <c:pt idx="55">
                  <c:v>10.9125</c:v>
                </c:pt>
                <c:pt idx="56">
                  <c:v>11.02</c:v>
                </c:pt>
                <c:pt idx="57">
                  <c:v>11.1275</c:v>
                </c:pt>
                <c:pt idx="58">
                  <c:v>11.234999999999999</c:v>
                </c:pt>
                <c:pt idx="59">
                  <c:v>11.342499999999999</c:v>
                </c:pt>
                <c:pt idx="60">
                  <c:v>11.45</c:v>
                </c:pt>
                <c:pt idx="61">
                  <c:v>11.557499999999999</c:v>
                </c:pt>
                <c:pt idx="62">
                  <c:v>11.664999999999999</c:v>
                </c:pt>
                <c:pt idx="63">
                  <c:v>11.772500000000001</c:v>
                </c:pt>
                <c:pt idx="64">
                  <c:v>11.88</c:v>
                </c:pt>
                <c:pt idx="65">
                  <c:v>11.987500000000001</c:v>
                </c:pt>
                <c:pt idx="66">
                  <c:v>12.095000000000001</c:v>
                </c:pt>
                <c:pt idx="67">
                  <c:v>12.202500000000001</c:v>
                </c:pt>
                <c:pt idx="68">
                  <c:v>12.31</c:v>
                </c:pt>
                <c:pt idx="69">
                  <c:v>12.4175</c:v>
                </c:pt>
                <c:pt idx="70">
                  <c:v>12.525</c:v>
                </c:pt>
                <c:pt idx="71">
                  <c:v>12.6325</c:v>
                </c:pt>
                <c:pt idx="72">
                  <c:v>12.74</c:v>
                </c:pt>
                <c:pt idx="73">
                  <c:v>12.8475</c:v>
                </c:pt>
                <c:pt idx="74">
                  <c:v>12.955</c:v>
                </c:pt>
                <c:pt idx="75">
                  <c:v>13.0625</c:v>
                </c:pt>
                <c:pt idx="76">
                  <c:v>13.17</c:v>
                </c:pt>
                <c:pt idx="77">
                  <c:v>13.2775</c:v>
                </c:pt>
                <c:pt idx="78">
                  <c:v>13.385</c:v>
                </c:pt>
                <c:pt idx="79">
                  <c:v>13.4925</c:v>
                </c:pt>
                <c:pt idx="80">
                  <c:v>13.6</c:v>
                </c:pt>
                <c:pt idx="81">
                  <c:v>13.7075</c:v>
                </c:pt>
                <c:pt idx="82">
                  <c:v>13.815</c:v>
                </c:pt>
                <c:pt idx="83">
                  <c:v>13.922499999999999</c:v>
                </c:pt>
                <c:pt idx="84">
                  <c:v>14.03</c:v>
                </c:pt>
                <c:pt idx="85">
                  <c:v>14.137499999999999</c:v>
                </c:pt>
                <c:pt idx="86">
                  <c:v>14.244999999999999</c:v>
                </c:pt>
                <c:pt idx="87">
                  <c:v>14.352499999999999</c:v>
                </c:pt>
                <c:pt idx="88">
                  <c:v>14.46</c:v>
                </c:pt>
                <c:pt idx="89">
                  <c:v>14.567500000000001</c:v>
                </c:pt>
                <c:pt idx="90">
                  <c:v>14.675000000000001</c:v>
                </c:pt>
                <c:pt idx="91">
                  <c:v>14.782500000000001</c:v>
                </c:pt>
                <c:pt idx="92">
                  <c:v>14.89</c:v>
                </c:pt>
                <c:pt idx="93">
                  <c:v>14.9975</c:v>
                </c:pt>
                <c:pt idx="94">
                  <c:v>15.105</c:v>
                </c:pt>
                <c:pt idx="95">
                  <c:v>15.2125</c:v>
                </c:pt>
                <c:pt idx="96">
                  <c:v>15.32</c:v>
                </c:pt>
                <c:pt idx="97">
                  <c:v>15.4275</c:v>
                </c:pt>
                <c:pt idx="98">
                  <c:v>15.535</c:v>
                </c:pt>
                <c:pt idx="99">
                  <c:v>15.6425</c:v>
                </c:pt>
                <c:pt idx="100">
                  <c:v>15.75</c:v>
                </c:pt>
                <c:pt idx="101">
                  <c:v>15.8575</c:v>
                </c:pt>
                <c:pt idx="102">
                  <c:v>15.965</c:v>
                </c:pt>
                <c:pt idx="103">
                  <c:v>16.072500000000002</c:v>
                </c:pt>
                <c:pt idx="104">
                  <c:v>16.18</c:v>
                </c:pt>
                <c:pt idx="105">
                  <c:v>16.287500000000001</c:v>
                </c:pt>
                <c:pt idx="106">
                  <c:v>16.395</c:v>
                </c:pt>
                <c:pt idx="107">
                  <c:v>16.502500000000001</c:v>
                </c:pt>
                <c:pt idx="108">
                  <c:v>16.61</c:v>
                </c:pt>
                <c:pt idx="109">
                  <c:v>16.717500000000001</c:v>
                </c:pt>
                <c:pt idx="110">
                  <c:v>16.824999999999999</c:v>
                </c:pt>
                <c:pt idx="111">
                  <c:v>16.932500000000001</c:v>
                </c:pt>
                <c:pt idx="112">
                  <c:v>17.04</c:v>
                </c:pt>
                <c:pt idx="113">
                  <c:v>17.147500000000001</c:v>
                </c:pt>
                <c:pt idx="114">
                  <c:v>17.254999999999999</c:v>
                </c:pt>
                <c:pt idx="115">
                  <c:v>17.362500000000001</c:v>
                </c:pt>
                <c:pt idx="116">
                  <c:v>17.47</c:v>
                </c:pt>
                <c:pt idx="117">
                  <c:v>17.577500000000001</c:v>
                </c:pt>
                <c:pt idx="118">
                  <c:v>17.684999999999999</c:v>
                </c:pt>
                <c:pt idx="119">
                  <c:v>17.7925</c:v>
                </c:pt>
                <c:pt idx="120">
                  <c:v>17.899999999999999</c:v>
                </c:pt>
                <c:pt idx="121">
                  <c:v>18.0075</c:v>
                </c:pt>
                <c:pt idx="122">
                  <c:v>18.114999999999998</c:v>
                </c:pt>
                <c:pt idx="123">
                  <c:v>18.2225</c:v>
                </c:pt>
                <c:pt idx="124">
                  <c:v>18.329999999999998</c:v>
                </c:pt>
                <c:pt idx="125">
                  <c:v>18.4375</c:v>
                </c:pt>
                <c:pt idx="126">
                  <c:v>18.545000000000002</c:v>
                </c:pt>
                <c:pt idx="127">
                  <c:v>18.6525</c:v>
                </c:pt>
                <c:pt idx="128">
                  <c:v>18.760000000000002</c:v>
                </c:pt>
                <c:pt idx="129">
                  <c:v>18.8675</c:v>
                </c:pt>
                <c:pt idx="130">
                  <c:v>18.975000000000001</c:v>
                </c:pt>
                <c:pt idx="131">
                  <c:v>19.0825</c:v>
                </c:pt>
                <c:pt idx="132">
                  <c:v>19.190000000000001</c:v>
                </c:pt>
                <c:pt idx="133">
                  <c:v>19.297499999999999</c:v>
                </c:pt>
                <c:pt idx="134">
                  <c:v>19.405000000000001</c:v>
                </c:pt>
                <c:pt idx="135">
                  <c:v>19.512499999999999</c:v>
                </c:pt>
                <c:pt idx="136">
                  <c:v>19.62</c:v>
                </c:pt>
                <c:pt idx="137">
                  <c:v>19.727499999999999</c:v>
                </c:pt>
                <c:pt idx="138">
                  <c:v>19.835000000000001</c:v>
                </c:pt>
                <c:pt idx="139">
                  <c:v>19.942499999999999</c:v>
                </c:pt>
                <c:pt idx="140">
                  <c:v>20.05</c:v>
                </c:pt>
                <c:pt idx="141">
                  <c:v>20.157499999999999</c:v>
                </c:pt>
                <c:pt idx="142">
                  <c:v>20.265000000000001</c:v>
                </c:pt>
                <c:pt idx="143">
                  <c:v>20.372499999999999</c:v>
                </c:pt>
                <c:pt idx="144">
                  <c:v>20.48</c:v>
                </c:pt>
                <c:pt idx="145">
                  <c:v>20.587499999999999</c:v>
                </c:pt>
                <c:pt idx="146">
                  <c:v>20.695</c:v>
                </c:pt>
                <c:pt idx="147">
                  <c:v>20.802499999999998</c:v>
                </c:pt>
                <c:pt idx="148">
                  <c:v>20.91</c:v>
                </c:pt>
                <c:pt idx="149">
                  <c:v>21.017499999999998</c:v>
                </c:pt>
                <c:pt idx="150">
                  <c:v>21.125</c:v>
                </c:pt>
                <c:pt idx="151">
                  <c:v>21.232500000000002</c:v>
                </c:pt>
                <c:pt idx="152">
                  <c:v>21.34</c:v>
                </c:pt>
                <c:pt idx="153">
                  <c:v>21.447500000000002</c:v>
                </c:pt>
                <c:pt idx="154">
                  <c:v>21.555</c:v>
                </c:pt>
                <c:pt idx="155">
                  <c:v>21.662500000000001</c:v>
                </c:pt>
                <c:pt idx="156">
                  <c:v>21.77</c:v>
                </c:pt>
                <c:pt idx="157">
                  <c:v>21.877500000000001</c:v>
                </c:pt>
                <c:pt idx="158">
                  <c:v>21.984999999999999</c:v>
                </c:pt>
                <c:pt idx="159">
                  <c:v>22.092500000000001</c:v>
                </c:pt>
                <c:pt idx="160">
                  <c:v>22.2</c:v>
                </c:pt>
                <c:pt idx="161">
                  <c:v>22.307500000000001</c:v>
                </c:pt>
                <c:pt idx="162">
                  <c:v>22.414999999999999</c:v>
                </c:pt>
                <c:pt idx="163">
                  <c:v>22.522500000000001</c:v>
                </c:pt>
                <c:pt idx="164">
                  <c:v>22.63</c:v>
                </c:pt>
                <c:pt idx="165">
                  <c:v>22.737500000000001</c:v>
                </c:pt>
                <c:pt idx="166">
                  <c:v>22.844999999999999</c:v>
                </c:pt>
                <c:pt idx="167">
                  <c:v>22.952500000000001</c:v>
                </c:pt>
                <c:pt idx="168">
                  <c:v>23.06</c:v>
                </c:pt>
                <c:pt idx="169">
                  <c:v>23.1675</c:v>
                </c:pt>
                <c:pt idx="170">
                  <c:v>23.274999999999999</c:v>
                </c:pt>
                <c:pt idx="171">
                  <c:v>23.3825</c:v>
                </c:pt>
                <c:pt idx="172">
                  <c:v>23.49</c:v>
                </c:pt>
                <c:pt idx="173">
                  <c:v>23.5975</c:v>
                </c:pt>
                <c:pt idx="174">
                  <c:v>23.704999999999998</c:v>
                </c:pt>
                <c:pt idx="175">
                  <c:v>23.8125</c:v>
                </c:pt>
                <c:pt idx="176">
                  <c:v>23.92</c:v>
                </c:pt>
                <c:pt idx="177">
                  <c:v>24.0275</c:v>
                </c:pt>
                <c:pt idx="178">
                  <c:v>24.135000000000002</c:v>
                </c:pt>
                <c:pt idx="179">
                  <c:v>24.2425</c:v>
                </c:pt>
                <c:pt idx="180">
                  <c:v>24.35</c:v>
                </c:pt>
                <c:pt idx="181">
                  <c:v>24.4575</c:v>
                </c:pt>
                <c:pt idx="182">
                  <c:v>24.565000000000001</c:v>
                </c:pt>
                <c:pt idx="183">
                  <c:v>24.672499999999999</c:v>
                </c:pt>
                <c:pt idx="184">
                  <c:v>24.78</c:v>
                </c:pt>
                <c:pt idx="185">
                  <c:v>24.887499999999999</c:v>
                </c:pt>
                <c:pt idx="186">
                  <c:v>24.995000000000001</c:v>
                </c:pt>
                <c:pt idx="187">
                  <c:v>25.102499999999999</c:v>
                </c:pt>
                <c:pt idx="188">
                  <c:v>25.21</c:v>
                </c:pt>
                <c:pt idx="189">
                  <c:v>25.317499999999999</c:v>
                </c:pt>
                <c:pt idx="190">
                  <c:v>25.425000000000001</c:v>
                </c:pt>
                <c:pt idx="191">
                  <c:v>25.532499999999999</c:v>
                </c:pt>
                <c:pt idx="192">
                  <c:v>25.64</c:v>
                </c:pt>
                <c:pt idx="193">
                  <c:v>25.747499999999999</c:v>
                </c:pt>
                <c:pt idx="194">
                  <c:v>25.855</c:v>
                </c:pt>
                <c:pt idx="195">
                  <c:v>25.962499999999999</c:v>
                </c:pt>
                <c:pt idx="196">
                  <c:v>26.07</c:v>
                </c:pt>
                <c:pt idx="197">
                  <c:v>26.177499999999998</c:v>
                </c:pt>
                <c:pt idx="198">
                  <c:v>26.285</c:v>
                </c:pt>
                <c:pt idx="199">
                  <c:v>26.392499999999998</c:v>
                </c:pt>
                <c:pt idx="200">
                  <c:v>26.5</c:v>
                </c:pt>
              </c:numCache>
            </c:numRef>
          </c:xVal>
          <c:yVal>
            <c:numRef>
              <c:f>Isolations!$P$5:$P$205</c:f>
              <c:numCache>
                <c:formatCode>General</c:formatCode>
                <c:ptCount val="201"/>
                <c:pt idx="0">
                  <c:v>-71.219397999999998</c:v>
                </c:pt>
                <c:pt idx="1">
                  <c:v>-72.147530000000003</c:v>
                </c:pt>
                <c:pt idx="2">
                  <c:v>-72.837418</c:v>
                </c:pt>
                <c:pt idx="3">
                  <c:v>-71.665160999999998</c:v>
                </c:pt>
                <c:pt idx="4">
                  <c:v>-67.930458000000002</c:v>
                </c:pt>
                <c:pt idx="5">
                  <c:v>-63.36562</c:v>
                </c:pt>
                <c:pt idx="6">
                  <c:v>-59.741397999999997</c:v>
                </c:pt>
                <c:pt idx="7">
                  <c:v>-56.441864000000002</c:v>
                </c:pt>
                <c:pt idx="8">
                  <c:v>-53.359707</c:v>
                </c:pt>
                <c:pt idx="9">
                  <c:v>-50.628872000000001</c:v>
                </c:pt>
                <c:pt idx="10">
                  <c:v>-48.151539</c:v>
                </c:pt>
                <c:pt idx="11">
                  <c:v>-45.843848999999999</c:v>
                </c:pt>
                <c:pt idx="12">
                  <c:v>-43.729706</c:v>
                </c:pt>
                <c:pt idx="13">
                  <c:v>-41.944468999999998</c:v>
                </c:pt>
                <c:pt idx="14">
                  <c:v>-40.414721999999998</c:v>
                </c:pt>
                <c:pt idx="15">
                  <c:v>-39.149673</c:v>
                </c:pt>
                <c:pt idx="16">
                  <c:v>-38.217010000000002</c:v>
                </c:pt>
                <c:pt idx="17">
                  <c:v>-37.568629999999999</c:v>
                </c:pt>
                <c:pt idx="18">
                  <c:v>-37.238598000000003</c:v>
                </c:pt>
                <c:pt idx="19">
                  <c:v>-37.152275000000003</c:v>
                </c:pt>
                <c:pt idx="20">
                  <c:v>-37.342998999999999</c:v>
                </c:pt>
                <c:pt idx="21">
                  <c:v>-37.777008000000002</c:v>
                </c:pt>
                <c:pt idx="22">
                  <c:v>-38.465302000000001</c:v>
                </c:pt>
                <c:pt idx="23">
                  <c:v>-39.155937000000002</c:v>
                </c:pt>
                <c:pt idx="24">
                  <c:v>-39.796317999999999</c:v>
                </c:pt>
                <c:pt idx="25">
                  <c:v>-40.403534000000001</c:v>
                </c:pt>
                <c:pt idx="26">
                  <c:v>-41.155242999999999</c:v>
                </c:pt>
                <c:pt idx="27">
                  <c:v>-41.958046000000003</c:v>
                </c:pt>
                <c:pt idx="28">
                  <c:v>-42.735064999999999</c:v>
                </c:pt>
                <c:pt idx="29">
                  <c:v>-43.452998999999998</c:v>
                </c:pt>
                <c:pt idx="30">
                  <c:v>-44.159011999999997</c:v>
                </c:pt>
                <c:pt idx="31">
                  <c:v>-44.905804000000003</c:v>
                </c:pt>
                <c:pt idx="32">
                  <c:v>-45.589061999999998</c:v>
                </c:pt>
                <c:pt idx="33">
                  <c:v>-46.245319000000002</c:v>
                </c:pt>
                <c:pt idx="34">
                  <c:v>-46.767192999999999</c:v>
                </c:pt>
                <c:pt idx="35">
                  <c:v>-47.361069000000001</c:v>
                </c:pt>
                <c:pt idx="36">
                  <c:v>-47.995902999999998</c:v>
                </c:pt>
                <c:pt idx="37">
                  <c:v>-48.681128999999999</c:v>
                </c:pt>
                <c:pt idx="38">
                  <c:v>-49.296256999999997</c:v>
                </c:pt>
                <c:pt idx="39">
                  <c:v>-49.883831000000001</c:v>
                </c:pt>
                <c:pt idx="40">
                  <c:v>-50.413325999999998</c:v>
                </c:pt>
                <c:pt idx="41">
                  <c:v>-50.918312</c:v>
                </c:pt>
                <c:pt idx="42">
                  <c:v>-51.389609999999998</c:v>
                </c:pt>
                <c:pt idx="43">
                  <c:v>-51.820591</c:v>
                </c:pt>
                <c:pt idx="44">
                  <c:v>-52.25177</c:v>
                </c:pt>
                <c:pt idx="45">
                  <c:v>-52.686596000000002</c:v>
                </c:pt>
                <c:pt idx="46">
                  <c:v>-53.202950000000001</c:v>
                </c:pt>
                <c:pt idx="47">
                  <c:v>-53.870888000000001</c:v>
                </c:pt>
                <c:pt idx="48">
                  <c:v>-54.272979999999997</c:v>
                </c:pt>
                <c:pt idx="49">
                  <c:v>-54.485992000000003</c:v>
                </c:pt>
                <c:pt idx="50">
                  <c:v>-54.423344</c:v>
                </c:pt>
                <c:pt idx="51">
                  <c:v>-54.351554999999998</c:v>
                </c:pt>
                <c:pt idx="52">
                  <c:v>-54.218884000000003</c:v>
                </c:pt>
                <c:pt idx="53">
                  <c:v>-53.844619999999999</c:v>
                </c:pt>
                <c:pt idx="54">
                  <c:v>-53.450665000000001</c:v>
                </c:pt>
                <c:pt idx="55">
                  <c:v>-52.918571</c:v>
                </c:pt>
                <c:pt idx="56">
                  <c:v>-52.492103999999998</c:v>
                </c:pt>
                <c:pt idx="57">
                  <c:v>-52.068072999999998</c:v>
                </c:pt>
                <c:pt idx="58">
                  <c:v>-51.673999999999999</c:v>
                </c:pt>
                <c:pt idx="59">
                  <c:v>-51.329726999999998</c:v>
                </c:pt>
                <c:pt idx="60">
                  <c:v>-50.891426000000003</c:v>
                </c:pt>
                <c:pt idx="61">
                  <c:v>-50.525233999999998</c:v>
                </c:pt>
                <c:pt idx="62">
                  <c:v>-50.132117999999998</c:v>
                </c:pt>
                <c:pt idx="63">
                  <c:v>-49.815376000000001</c:v>
                </c:pt>
                <c:pt idx="64">
                  <c:v>-49.486041999999998</c:v>
                </c:pt>
                <c:pt idx="65">
                  <c:v>-49.098942000000001</c:v>
                </c:pt>
                <c:pt idx="66">
                  <c:v>-48.796000999999997</c:v>
                </c:pt>
                <c:pt idx="67">
                  <c:v>-48.492908</c:v>
                </c:pt>
                <c:pt idx="68">
                  <c:v>-48.188285999999998</c:v>
                </c:pt>
                <c:pt idx="69">
                  <c:v>-47.871699999999997</c:v>
                </c:pt>
                <c:pt idx="70">
                  <c:v>-47.543362000000002</c:v>
                </c:pt>
                <c:pt idx="71">
                  <c:v>-47.297885999999998</c:v>
                </c:pt>
                <c:pt idx="72">
                  <c:v>-46.985290999999997</c:v>
                </c:pt>
                <c:pt idx="73">
                  <c:v>-46.733673000000003</c:v>
                </c:pt>
                <c:pt idx="74">
                  <c:v>-46.474319000000001</c:v>
                </c:pt>
                <c:pt idx="75">
                  <c:v>-46.255626999999997</c:v>
                </c:pt>
                <c:pt idx="76">
                  <c:v>-46.072079000000002</c:v>
                </c:pt>
                <c:pt idx="77">
                  <c:v>-45.842686</c:v>
                </c:pt>
                <c:pt idx="78">
                  <c:v>-45.640220999999997</c:v>
                </c:pt>
                <c:pt idx="79">
                  <c:v>-45.366219000000001</c:v>
                </c:pt>
                <c:pt idx="80">
                  <c:v>-45.100811</c:v>
                </c:pt>
                <c:pt idx="81">
                  <c:v>-44.861702000000001</c:v>
                </c:pt>
                <c:pt idx="82">
                  <c:v>-44.666587999999997</c:v>
                </c:pt>
                <c:pt idx="83">
                  <c:v>-44.529091000000001</c:v>
                </c:pt>
                <c:pt idx="84">
                  <c:v>-44.353431999999998</c:v>
                </c:pt>
                <c:pt idx="85">
                  <c:v>-44.216636999999999</c:v>
                </c:pt>
                <c:pt idx="86">
                  <c:v>-44.110309999999998</c:v>
                </c:pt>
                <c:pt idx="87">
                  <c:v>-44.029891999999997</c:v>
                </c:pt>
                <c:pt idx="88">
                  <c:v>-43.901615</c:v>
                </c:pt>
                <c:pt idx="89">
                  <c:v>-43.788353000000001</c:v>
                </c:pt>
                <c:pt idx="90">
                  <c:v>-43.704287999999998</c:v>
                </c:pt>
                <c:pt idx="91">
                  <c:v>-43.646954000000001</c:v>
                </c:pt>
                <c:pt idx="92">
                  <c:v>-43.602893999999999</c:v>
                </c:pt>
                <c:pt idx="93">
                  <c:v>-43.552177</c:v>
                </c:pt>
                <c:pt idx="94">
                  <c:v>-43.504314000000001</c:v>
                </c:pt>
                <c:pt idx="95">
                  <c:v>-43.428866999999997</c:v>
                </c:pt>
                <c:pt idx="96">
                  <c:v>-43.388157</c:v>
                </c:pt>
                <c:pt idx="97">
                  <c:v>-43.374599000000003</c:v>
                </c:pt>
                <c:pt idx="98">
                  <c:v>-43.396332000000001</c:v>
                </c:pt>
                <c:pt idx="99">
                  <c:v>-43.375991999999997</c:v>
                </c:pt>
                <c:pt idx="100">
                  <c:v>-43.368847000000002</c:v>
                </c:pt>
                <c:pt idx="101">
                  <c:v>-43.388030999999998</c:v>
                </c:pt>
                <c:pt idx="102">
                  <c:v>-43.445610000000002</c:v>
                </c:pt>
                <c:pt idx="103">
                  <c:v>-43.493214000000002</c:v>
                </c:pt>
                <c:pt idx="104">
                  <c:v>-43.503281000000001</c:v>
                </c:pt>
                <c:pt idx="105">
                  <c:v>-43.516201000000002</c:v>
                </c:pt>
                <c:pt idx="106">
                  <c:v>-43.529114</c:v>
                </c:pt>
                <c:pt idx="107">
                  <c:v>-43.580283999999999</c:v>
                </c:pt>
                <c:pt idx="108">
                  <c:v>-43.621684999999999</c:v>
                </c:pt>
                <c:pt idx="109">
                  <c:v>-43.681331999999998</c:v>
                </c:pt>
                <c:pt idx="110">
                  <c:v>-43.696376999999998</c:v>
                </c:pt>
                <c:pt idx="111">
                  <c:v>-43.751804</c:v>
                </c:pt>
                <c:pt idx="112">
                  <c:v>-43.800369000000003</c:v>
                </c:pt>
                <c:pt idx="113">
                  <c:v>-43.899334000000003</c:v>
                </c:pt>
                <c:pt idx="114">
                  <c:v>-43.975940999999999</c:v>
                </c:pt>
                <c:pt idx="115">
                  <c:v>-44.058101999999998</c:v>
                </c:pt>
                <c:pt idx="116">
                  <c:v>-44.178683999999997</c:v>
                </c:pt>
                <c:pt idx="117">
                  <c:v>-44.279815999999997</c:v>
                </c:pt>
                <c:pt idx="118">
                  <c:v>-44.411121000000001</c:v>
                </c:pt>
                <c:pt idx="119">
                  <c:v>-44.480674999999998</c:v>
                </c:pt>
                <c:pt idx="120">
                  <c:v>-44.577229000000003</c:v>
                </c:pt>
                <c:pt idx="121">
                  <c:v>-44.697387999999997</c:v>
                </c:pt>
                <c:pt idx="122">
                  <c:v>-44.848475999999998</c:v>
                </c:pt>
                <c:pt idx="123">
                  <c:v>-44.998386000000004</c:v>
                </c:pt>
                <c:pt idx="124">
                  <c:v>-45.152245000000001</c:v>
                </c:pt>
                <c:pt idx="125">
                  <c:v>-45.299145000000003</c:v>
                </c:pt>
                <c:pt idx="126">
                  <c:v>-45.456150000000001</c:v>
                </c:pt>
                <c:pt idx="127">
                  <c:v>-45.59272</c:v>
                </c:pt>
                <c:pt idx="128">
                  <c:v>-45.752220000000001</c:v>
                </c:pt>
                <c:pt idx="129">
                  <c:v>-45.934669</c:v>
                </c:pt>
                <c:pt idx="130">
                  <c:v>-46.109034999999999</c:v>
                </c:pt>
                <c:pt idx="131">
                  <c:v>-46.246943999999999</c:v>
                </c:pt>
                <c:pt idx="132">
                  <c:v>-46.402442999999998</c:v>
                </c:pt>
                <c:pt idx="133">
                  <c:v>-46.572048000000002</c:v>
                </c:pt>
                <c:pt idx="134">
                  <c:v>-46.74474</c:v>
                </c:pt>
                <c:pt idx="135">
                  <c:v>-46.873942999999997</c:v>
                </c:pt>
                <c:pt idx="136">
                  <c:v>-47.004958999999999</c:v>
                </c:pt>
                <c:pt idx="137">
                  <c:v>-47.125137000000002</c:v>
                </c:pt>
                <c:pt idx="138">
                  <c:v>-47.239994000000003</c:v>
                </c:pt>
                <c:pt idx="139">
                  <c:v>-47.220806000000003</c:v>
                </c:pt>
                <c:pt idx="140">
                  <c:v>-47.196072000000001</c:v>
                </c:pt>
                <c:pt idx="141">
                  <c:v>-47.188094999999997</c:v>
                </c:pt>
                <c:pt idx="142">
                  <c:v>-47.108051000000003</c:v>
                </c:pt>
                <c:pt idx="143">
                  <c:v>-46.880394000000003</c:v>
                </c:pt>
                <c:pt idx="144">
                  <c:v>-46.496254</c:v>
                </c:pt>
                <c:pt idx="145">
                  <c:v>-46.364086</c:v>
                </c:pt>
                <c:pt idx="146">
                  <c:v>-46.558498</c:v>
                </c:pt>
                <c:pt idx="147">
                  <c:v>-46.334353999999998</c:v>
                </c:pt>
                <c:pt idx="148">
                  <c:v>-45.574748999999997</c:v>
                </c:pt>
                <c:pt idx="149">
                  <c:v>-46.014750999999997</c:v>
                </c:pt>
                <c:pt idx="150">
                  <c:v>-47.136096999999999</c:v>
                </c:pt>
                <c:pt idx="151">
                  <c:v>-48.195656</c:v>
                </c:pt>
                <c:pt idx="152">
                  <c:v>-47.972014999999999</c:v>
                </c:pt>
                <c:pt idx="153">
                  <c:v>-47.596989000000001</c:v>
                </c:pt>
                <c:pt idx="154">
                  <c:v>-47.432831</c:v>
                </c:pt>
                <c:pt idx="155">
                  <c:v>-46.876499000000003</c:v>
                </c:pt>
                <c:pt idx="156">
                  <c:v>-46.011477999999997</c:v>
                </c:pt>
                <c:pt idx="157">
                  <c:v>-45.180343999999998</c:v>
                </c:pt>
                <c:pt idx="158">
                  <c:v>-44.402732999999998</c:v>
                </c:pt>
                <c:pt idx="159">
                  <c:v>-43.722599000000002</c:v>
                </c:pt>
                <c:pt idx="160">
                  <c:v>-43.051884000000001</c:v>
                </c:pt>
                <c:pt idx="161">
                  <c:v>-42.406185000000001</c:v>
                </c:pt>
                <c:pt idx="162">
                  <c:v>-41.816540000000003</c:v>
                </c:pt>
                <c:pt idx="163">
                  <c:v>-41.322738999999999</c:v>
                </c:pt>
                <c:pt idx="164">
                  <c:v>-40.883972</c:v>
                </c:pt>
                <c:pt idx="165">
                  <c:v>-40.456623</c:v>
                </c:pt>
                <c:pt idx="166">
                  <c:v>-40.042667000000002</c:v>
                </c:pt>
                <c:pt idx="167">
                  <c:v>-39.649405999999999</c:v>
                </c:pt>
                <c:pt idx="168">
                  <c:v>-39.269877999999999</c:v>
                </c:pt>
                <c:pt idx="169">
                  <c:v>-38.920279999999998</c:v>
                </c:pt>
                <c:pt idx="170">
                  <c:v>-38.599026000000002</c:v>
                </c:pt>
                <c:pt idx="171">
                  <c:v>-38.319889000000003</c:v>
                </c:pt>
                <c:pt idx="172">
                  <c:v>-38.043945000000001</c:v>
                </c:pt>
                <c:pt idx="173">
                  <c:v>-37.793990999999998</c:v>
                </c:pt>
                <c:pt idx="174">
                  <c:v>-37.572201</c:v>
                </c:pt>
                <c:pt idx="175">
                  <c:v>-37.354782</c:v>
                </c:pt>
                <c:pt idx="176">
                  <c:v>-37.145676000000002</c:v>
                </c:pt>
                <c:pt idx="177">
                  <c:v>-36.941265000000001</c:v>
                </c:pt>
                <c:pt idx="178">
                  <c:v>-36.781742000000001</c:v>
                </c:pt>
                <c:pt idx="179">
                  <c:v>-36.645896999999998</c:v>
                </c:pt>
                <c:pt idx="180">
                  <c:v>-36.527588000000002</c:v>
                </c:pt>
                <c:pt idx="181">
                  <c:v>-36.423222000000003</c:v>
                </c:pt>
                <c:pt idx="182">
                  <c:v>-36.338661000000002</c:v>
                </c:pt>
                <c:pt idx="183">
                  <c:v>-36.279677999999997</c:v>
                </c:pt>
                <c:pt idx="184">
                  <c:v>-36.232810999999998</c:v>
                </c:pt>
                <c:pt idx="185">
                  <c:v>-36.215713999999998</c:v>
                </c:pt>
                <c:pt idx="186">
                  <c:v>-36.203963999999999</c:v>
                </c:pt>
                <c:pt idx="187">
                  <c:v>-36.209423000000001</c:v>
                </c:pt>
                <c:pt idx="188">
                  <c:v>-36.239555000000003</c:v>
                </c:pt>
                <c:pt idx="189">
                  <c:v>-36.296844</c:v>
                </c:pt>
                <c:pt idx="190">
                  <c:v>-36.374119</c:v>
                </c:pt>
                <c:pt idx="191">
                  <c:v>-36.458751999999997</c:v>
                </c:pt>
                <c:pt idx="192">
                  <c:v>-36.536212999999996</c:v>
                </c:pt>
                <c:pt idx="193">
                  <c:v>-36.653629000000002</c:v>
                </c:pt>
                <c:pt idx="194">
                  <c:v>-36.773384</c:v>
                </c:pt>
                <c:pt idx="195">
                  <c:v>-36.915913000000003</c:v>
                </c:pt>
                <c:pt idx="196">
                  <c:v>-37.065632000000001</c:v>
                </c:pt>
                <c:pt idx="197">
                  <c:v>-37.228352000000001</c:v>
                </c:pt>
                <c:pt idx="198">
                  <c:v>-37.424816</c:v>
                </c:pt>
                <c:pt idx="199">
                  <c:v>-37.617100000000001</c:v>
                </c:pt>
                <c:pt idx="200">
                  <c:v>-37.759219999999999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09-44D8-8332-181A91AF2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07488"/>
        <c:axId val="990219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Configuration A</c:v>
                </c:tx>
                <c:spPr>
                  <a:ln>
                    <a:solidFill>
                      <a:schemeClr val="tx1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Isolations!$B$5:$B$205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5</c:v>
                      </c:pt>
                      <c:pt idx="1">
                        <c:v>5.1074999999999999</c:v>
                      </c:pt>
                      <c:pt idx="2">
                        <c:v>5.2149999999999999</c:v>
                      </c:pt>
                      <c:pt idx="3">
                        <c:v>5.3224999999999998</c:v>
                      </c:pt>
                      <c:pt idx="4">
                        <c:v>5.43</c:v>
                      </c:pt>
                      <c:pt idx="5">
                        <c:v>5.5374999999999996</c:v>
                      </c:pt>
                      <c:pt idx="6">
                        <c:v>5.6449999999999996</c:v>
                      </c:pt>
                      <c:pt idx="7">
                        <c:v>5.7525000000000004</c:v>
                      </c:pt>
                      <c:pt idx="8">
                        <c:v>5.86</c:v>
                      </c:pt>
                      <c:pt idx="9">
                        <c:v>5.9675000000000002</c:v>
                      </c:pt>
                      <c:pt idx="10">
                        <c:v>6.0750000000000002</c:v>
                      </c:pt>
                      <c:pt idx="11">
                        <c:v>6.1825000000000001</c:v>
                      </c:pt>
                      <c:pt idx="12">
                        <c:v>6.29</c:v>
                      </c:pt>
                      <c:pt idx="13">
                        <c:v>6.3975</c:v>
                      </c:pt>
                      <c:pt idx="14">
                        <c:v>6.5049999999999999</c:v>
                      </c:pt>
                      <c:pt idx="15">
                        <c:v>6.6124999999999998</c:v>
                      </c:pt>
                      <c:pt idx="16">
                        <c:v>6.72</c:v>
                      </c:pt>
                      <c:pt idx="17">
                        <c:v>6.8274999999999997</c:v>
                      </c:pt>
                      <c:pt idx="18">
                        <c:v>6.9349999999999996</c:v>
                      </c:pt>
                      <c:pt idx="19">
                        <c:v>7.0425000000000004</c:v>
                      </c:pt>
                      <c:pt idx="20">
                        <c:v>7.15</c:v>
                      </c:pt>
                      <c:pt idx="21">
                        <c:v>7.2575000000000003</c:v>
                      </c:pt>
                      <c:pt idx="22">
                        <c:v>7.3650000000000002</c:v>
                      </c:pt>
                      <c:pt idx="23">
                        <c:v>7.4725000000000001</c:v>
                      </c:pt>
                      <c:pt idx="24">
                        <c:v>7.58</c:v>
                      </c:pt>
                      <c:pt idx="25">
                        <c:v>7.6875</c:v>
                      </c:pt>
                      <c:pt idx="26">
                        <c:v>7.7949999999999999</c:v>
                      </c:pt>
                      <c:pt idx="27">
                        <c:v>7.9024999999999999</c:v>
                      </c:pt>
                      <c:pt idx="28">
                        <c:v>8.01</c:v>
                      </c:pt>
                      <c:pt idx="29">
                        <c:v>8.1174999999999997</c:v>
                      </c:pt>
                      <c:pt idx="30">
                        <c:v>8.2249999999999996</c:v>
                      </c:pt>
                      <c:pt idx="31">
                        <c:v>8.3324999999999996</c:v>
                      </c:pt>
                      <c:pt idx="32">
                        <c:v>8.44</c:v>
                      </c:pt>
                      <c:pt idx="33">
                        <c:v>8.5474999999999994</c:v>
                      </c:pt>
                      <c:pt idx="34">
                        <c:v>8.6549999999999994</c:v>
                      </c:pt>
                      <c:pt idx="35">
                        <c:v>8.7624999999999993</c:v>
                      </c:pt>
                      <c:pt idx="36">
                        <c:v>8.8699999999999992</c:v>
                      </c:pt>
                      <c:pt idx="37">
                        <c:v>8.9774999999999991</c:v>
                      </c:pt>
                      <c:pt idx="38">
                        <c:v>9.0850000000000009</c:v>
                      </c:pt>
                      <c:pt idx="39">
                        <c:v>9.1925000000000008</c:v>
                      </c:pt>
                      <c:pt idx="40">
                        <c:v>9.3000000000000007</c:v>
                      </c:pt>
                      <c:pt idx="41">
                        <c:v>9.4075000000000006</c:v>
                      </c:pt>
                      <c:pt idx="42">
                        <c:v>9.5150000000000006</c:v>
                      </c:pt>
                      <c:pt idx="43">
                        <c:v>9.6225000000000005</c:v>
                      </c:pt>
                      <c:pt idx="44">
                        <c:v>9.73</c:v>
                      </c:pt>
                      <c:pt idx="45">
                        <c:v>9.8375000000000004</c:v>
                      </c:pt>
                      <c:pt idx="46">
                        <c:v>9.9450000000000003</c:v>
                      </c:pt>
                      <c:pt idx="47">
                        <c:v>10.0525</c:v>
                      </c:pt>
                      <c:pt idx="48">
                        <c:v>10.16</c:v>
                      </c:pt>
                      <c:pt idx="49">
                        <c:v>10.2675</c:v>
                      </c:pt>
                      <c:pt idx="50">
                        <c:v>10.375</c:v>
                      </c:pt>
                      <c:pt idx="51">
                        <c:v>10.4825</c:v>
                      </c:pt>
                      <c:pt idx="52">
                        <c:v>10.59</c:v>
                      </c:pt>
                      <c:pt idx="53">
                        <c:v>10.6975</c:v>
                      </c:pt>
                      <c:pt idx="54">
                        <c:v>10.805</c:v>
                      </c:pt>
                      <c:pt idx="55">
                        <c:v>10.9125</c:v>
                      </c:pt>
                      <c:pt idx="56">
                        <c:v>11.02</c:v>
                      </c:pt>
                      <c:pt idx="57">
                        <c:v>11.1275</c:v>
                      </c:pt>
                      <c:pt idx="58">
                        <c:v>11.234999999999999</c:v>
                      </c:pt>
                      <c:pt idx="59">
                        <c:v>11.342499999999999</c:v>
                      </c:pt>
                      <c:pt idx="60">
                        <c:v>11.45</c:v>
                      </c:pt>
                      <c:pt idx="61">
                        <c:v>11.557499999999999</c:v>
                      </c:pt>
                      <c:pt idx="62">
                        <c:v>11.664999999999999</c:v>
                      </c:pt>
                      <c:pt idx="63">
                        <c:v>11.772500000000001</c:v>
                      </c:pt>
                      <c:pt idx="64">
                        <c:v>11.88</c:v>
                      </c:pt>
                      <c:pt idx="65">
                        <c:v>11.987500000000001</c:v>
                      </c:pt>
                      <c:pt idx="66">
                        <c:v>12.095000000000001</c:v>
                      </c:pt>
                      <c:pt idx="67">
                        <c:v>12.202500000000001</c:v>
                      </c:pt>
                      <c:pt idx="68">
                        <c:v>12.31</c:v>
                      </c:pt>
                      <c:pt idx="69">
                        <c:v>12.4175</c:v>
                      </c:pt>
                      <c:pt idx="70">
                        <c:v>12.525</c:v>
                      </c:pt>
                      <c:pt idx="71">
                        <c:v>12.6325</c:v>
                      </c:pt>
                      <c:pt idx="72">
                        <c:v>12.74</c:v>
                      </c:pt>
                      <c:pt idx="73">
                        <c:v>12.8475</c:v>
                      </c:pt>
                      <c:pt idx="74">
                        <c:v>12.955</c:v>
                      </c:pt>
                      <c:pt idx="75">
                        <c:v>13.0625</c:v>
                      </c:pt>
                      <c:pt idx="76">
                        <c:v>13.17</c:v>
                      </c:pt>
                      <c:pt idx="77">
                        <c:v>13.2775</c:v>
                      </c:pt>
                      <c:pt idx="78">
                        <c:v>13.385</c:v>
                      </c:pt>
                      <c:pt idx="79">
                        <c:v>13.4925</c:v>
                      </c:pt>
                      <c:pt idx="80">
                        <c:v>13.6</c:v>
                      </c:pt>
                      <c:pt idx="81">
                        <c:v>13.7075</c:v>
                      </c:pt>
                      <c:pt idx="82">
                        <c:v>13.815</c:v>
                      </c:pt>
                      <c:pt idx="83">
                        <c:v>13.922499999999999</c:v>
                      </c:pt>
                      <c:pt idx="84">
                        <c:v>14.03</c:v>
                      </c:pt>
                      <c:pt idx="85">
                        <c:v>14.137499999999999</c:v>
                      </c:pt>
                      <c:pt idx="86">
                        <c:v>14.244999999999999</c:v>
                      </c:pt>
                      <c:pt idx="87">
                        <c:v>14.352499999999999</c:v>
                      </c:pt>
                      <c:pt idx="88">
                        <c:v>14.46</c:v>
                      </c:pt>
                      <c:pt idx="89">
                        <c:v>14.567500000000001</c:v>
                      </c:pt>
                      <c:pt idx="90">
                        <c:v>14.675000000000001</c:v>
                      </c:pt>
                      <c:pt idx="91">
                        <c:v>14.782500000000001</c:v>
                      </c:pt>
                      <c:pt idx="92">
                        <c:v>14.89</c:v>
                      </c:pt>
                      <c:pt idx="93">
                        <c:v>14.9975</c:v>
                      </c:pt>
                      <c:pt idx="94">
                        <c:v>15.105</c:v>
                      </c:pt>
                      <c:pt idx="95">
                        <c:v>15.2125</c:v>
                      </c:pt>
                      <c:pt idx="96">
                        <c:v>15.32</c:v>
                      </c:pt>
                      <c:pt idx="97">
                        <c:v>15.4275</c:v>
                      </c:pt>
                      <c:pt idx="98">
                        <c:v>15.535</c:v>
                      </c:pt>
                      <c:pt idx="99">
                        <c:v>15.6425</c:v>
                      </c:pt>
                      <c:pt idx="100">
                        <c:v>15.75</c:v>
                      </c:pt>
                      <c:pt idx="101">
                        <c:v>15.8575</c:v>
                      </c:pt>
                      <c:pt idx="102">
                        <c:v>15.965</c:v>
                      </c:pt>
                      <c:pt idx="103">
                        <c:v>16.072500000000002</c:v>
                      </c:pt>
                      <c:pt idx="104">
                        <c:v>16.18</c:v>
                      </c:pt>
                      <c:pt idx="105">
                        <c:v>16.287500000000001</c:v>
                      </c:pt>
                      <c:pt idx="106">
                        <c:v>16.395</c:v>
                      </c:pt>
                      <c:pt idx="107">
                        <c:v>16.502500000000001</c:v>
                      </c:pt>
                      <c:pt idx="108">
                        <c:v>16.61</c:v>
                      </c:pt>
                      <c:pt idx="109">
                        <c:v>16.717500000000001</c:v>
                      </c:pt>
                      <c:pt idx="110">
                        <c:v>16.824999999999999</c:v>
                      </c:pt>
                      <c:pt idx="111">
                        <c:v>16.932500000000001</c:v>
                      </c:pt>
                      <c:pt idx="112">
                        <c:v>17.04</c:v>
                      </c:pt>
                      <c:pt idx="113">
                        <c:v>17.147500000000001</c:v>
                      </c:pt>
                      <c:pt idx="114">
                        <c:v>17.254999999999999</c:v>
                      </c:pt>
                      <c:pt idx="115">
                        <c:v>17.362500000000001</c:v>
                      </c:pt>
                      <c:pt idx="116">
                        <c:v>17.47</c:v>
                      </c:pt>
                      <c:pt idx="117">
                        <c:v>17.577500000000001</c:v>
                      </c:pt>
                      <c:pt idx="118">
                        <c:v>17.684999999999999</c:v>
                      </c:pt>
                      <c:pt idx="119">
                        <c:v>17.7925</c:v>
                      </c:pt>
                      <c:pt idx="120">
                        <c:v>17.899999999999999</c:v>
                      </c:pt>
                      <c:pt idx="121">
                        <c:v>18.0075</c:v>
                      </c:pt>
                      <c:pt idx="122">
                        <c:v>18.114999999999998</c:v>
                      </c:pt>
                      <c:pt idx="123">
                        <c:v>18.2225</c:v>
                      </c:pt>
                      <c:pt idx="124">
                        <c:v>18.329999999999998</c:v>
                      </c:pt>
                      <c:pt idx="125">
                        <c:v>18.4375</c:v>
                      </c:pt>
                      <c:pt idx="126">
                        <c:v>18.545000000000002</c:v>
                      </c:pt>
                      <c:pt idx="127">
                        <c:v>18.6525</c:v>
                      </c:pt>
                      <c:pt idx="128">
                        <c:v>18.760000000000002</c:v>
                      </c:pt>
                      <c:pt idx="129">
                        <c:v>18.8675</c:v>
                      </c:pt>
                      <c:pt idx="130">
                        <c:v>18.975000000000001</c:v>
                      </c:pt>
                      <c:pt idx="131">
                        <c:v>19.0825</c:v>
                      </c:pt>
                      <c:pt idx="132">
                        <c:v>19.190000000000001</c:v>
                      </c:pt>
                      <c:pt idx="133">
                        <c:v>19.297499999999999</c:v>
                      </c:pt>
                      <c:pt idx="134">
                        <c:v>19.405000000000001</c:v>
                      </c:pt>
                      <c:pt idx="135">
                        <c:v>19.512499999999999</c:v>
                      </c:pt>
                      <c:pt idx="136">
                        <c:v>19.62</c:v>
                      </c:pt>
                      <c:pt idx="137">
                        <c:v>19.727499999999999</c:v>
                      </c:pt>
                      <c:pt idx="138">
                        <c:v>19.835000000000001</c:v>
                      </c:pt>
                      <c:pt idx="139">
                        <c:v>19.942499999999999</c:v>
                      </c:pt>
                      <c:pt idx="140">
                        <c:v>20.05</c:v>
                      </c:pt>
                      <c:pt idx="141">
                        <c:v>20.157499999999999</c:v>
                      </c:pt>
                      <c:pt idx="142">
                        <c:v>20.265000000000001</c:v>
                      </c:pt>
                      <c:pt idx="143">
                        <c:v>20.372499999999999</c:v>
                      </c:pt>
                      <c:pt idx="144">
                        <c:v>20.48</c:v>
                      </c:pt>
                      <c:pt idx="145">
                        <c:v>20.587499999999999</c:v>
                      </c:pt>
                      <c:pt idx="146">
                        <c:v>20.695</c:v>
                      </c:pt>
                      <c:pt idx="147">
                        <c:v>20.802499999999998</c:v>
                      </c:pt>
                      <c:pt idx="148">
                        <c:v>20.91</c:v>
                      </c:pt>
                      <c:pt idx="149">
                        <c:v>21.017499999999998</c:v>
                      </c:pt>
                      <c:pt idx="150">
                        <c:v>21.125</c:v>
                      </c:pt>
                      <c:pt idx="151">
                        <c:v>21.232500000000002</c:v>
                      </c:pt>
                      <c:pt idx="152">
                        <c:v>21.34</c:v>
                      </c:pt>
                      <c:pt idx="153">
                        <c:v>21.447500000000002</c:v>
                      </c:pt>
                      <c:pt idx="154">
                        <c:v>21.555</c:v>
                      </c:pt>
                      <c:pt idx="155">
                        <c:v>21.662500000000001</c:v>
                      </c:pt>
                      <c:pt idx="156">
                        <c:v>21.77</c:v>
                      </c:pt>
                      <c:pt idx="157">
                        <c:v>21.877500000000001</c:v>
                      </c:pt>
                      <c:pt idx="158">
                        <c:v>21.984999999999999</c:v>
                      </c:pt>
                      <c:pt idx="159">
                        <c:v>22.092500000000001</c:v>
                      </c:pt>
                      <c:pt idx="160">
                        <c:v>22.2</c:v>
                      </c:pt>
                      <c:pt idx="161">
                        <c:v>22.307500000000001</c:v>
                      </c:pt>
                      <c:pt idx="162">
                        <c:v>22.414999999999999</c:v>
                      </c:pt>
                      <c:pt idx="163">
                        <c:v>22.522500000000001</c:v>
                      </c:pt>
                      <c:pt idx="164">
                        <c:v>22.63</c:v>
                      </c:pt>
                      <c:pt idx="165">
                        <c:v>22.737500000000001</c:v>
                      </c:pt>
                      <c:pt idx="166">
                        <c:v>22.844999999999999</c:v>
                      </c:pt>
                      <c:pt idx="167">
                        <c:v>22.952500000000001</c:v>
                      </c:pt>
                      <c:pt idx="168">
                        <c:v>23.06</c:v>
                      </c:pt>
                      <c:pt idx="169">
                        <c:v>23.1675</c:v>
                      </c:pt>
                      <c:pt idx="170">
                        <c:v>23.274999999999999</c:v>
                      </c:pt>
                      <c:pt idx="171">
                        <c:v>23.3825</c:v>
                      </c:pt>
                      <c:pt idx="172">
                        <c:v>23.49</c:v>
                      </c:pt>
                      <c:pt idx="173">
                        <c:v>23.5975</c:v>
                      </c:pt>
                      <c:pt idx="174">
                        <c:v>23.704999999999998</c:v>
                      </c:pt>
                      <c:pt idx="175">
                        <c:v>23.8125</c:v>
                      </c:pt>
                      <c:pt idx="176">
                        <c:v>23.92</c:v>
                      </c:pt>
                      <c:pt idx="177">
                        <c:v>24.0275</c:v>
                      </c:pt>
                      <c:pt idx="178">
                        <c:v>24.135000000000002</c:v>
                      </c:pt>
                      <c:pt idx="179">
                        <c:v>24.2425</c:v>
                      </c:pt>
                      <c:pt idx="180">
                        <c:v>24.35</c:v>
                      </c:pt>
                      <c:pt idx="181">
                        <c:v>24.4575</c:v>
                      </c:pt>
                      <c:pt idx="182">
                        <c:v>24.565000000000001</c:v>
                      </c:pt>
                      <c:pt idx="183">
                        <c:v>24.672499999999999</c:v>
                      </c:pt>
                      <c:pt idx="184">
                        <c:v>24.78</c:v>
                      </c:pt>
                      <c:pt idx="185">
                        <c:v>24.887499999999999</c:v>
                      </c:pt>
                      <c:pt idx="186">
                        <c:v>24.995000000000001</c:v>
                      </c:pt>
                      <c:pt idx="187">
                        <c:v>25.102499999999999</c:v>
                      </c:pt>
                      <c:pt idx="188">
                        <c:v>25.21</c:v>
                      </c:pt>
                      <c:pt idx="189">
                        <c:v>25.317499999999999</c:v>
                      </c:pt>
                      <c:pt idx="190">
                        <c:v>25.425000000000001</c:v>
                      </c:pt>
                      <c:pt idx="191">
                        <c:v>25.532499999999999</c:v>
                      </c:pt>
                      <c:pt idx="192">
                        <c:v>25.64</c:v>
                      </c:pt>
                      <c:pt idx="193">
                        <c:v>25.747499999999999</c:v>
                      </c:pt>
                      <c:pt idx="194">
                        <c:v>25.855</c:v>
                      </c:pt>
                      <c:pt idx="195">
                        <c:v>25.962499999999999</c:v>
                      </c:pt>
                      <c:pt idx="196">
                        <c:v>26.07</c:v>
                      </c:pt>
                      <c:pt idx="197">
                        <c:v>26.177499999999998</c:v>
                      </c:pt>
                      <c:pt idx="198">
                        <c:v>26.285</c:v>
                      </c:pt>
                      <c:pt idx="199">
                        <c:v>26.392499999999998</c:v>
                      </c:pt>
                      <c:pt idx="200">
                        <c:v>26.5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Isolations!$F$5:$F$205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-58.726128000000003</c:v>
                      </c:pt>
                      <c:pt idx="1">
                        <c:v>-58.419220000000003</c:v>
                      </c:pt>
                      <c:pt idx="2">
                        <c:v>-57.778706</c:v>
                      </c:pt>
                      <c:pt idx="3">
                        <c:v>-56.955337999999998</c:v>
                      </c:pt>
                      <c:pt idx="4">
                        <c:v>-56.192410000000002</c:v>
                      </c:pt>
                      <c:pt idx="5">
                        <c:v>-55.605578999999999</c:v>
                      </c:pt>
                      <c:pt idx="6">
                        <c:v>-54.949879000000003</c:v>
                      </c:pt>
                      <c:pt idx="7">
                        <c:v>-54.192841000000001</c:v>
                      </c:pt>
                      <c:pt idx="8">
                        <c:v>-53.214877999999999</c:v>
                      </c:pt>
                      <c:pt idx="9">
                        <c:v>-52.370601999999998</c:v>
                      </c:pt>
                      <c:pt idx="10">
                        <c:v>-51.568427999999997</c:v>
                      </c:pt>
                      <c:pt idx="11">
                        <c:v>-50.831806</c:v>
                      </c:pt>
                      <c:pt idx="12">
                        <c:v>-50.159171999999998</c:v>
                      </c:pt>
                      <c:pt idx="13">
                        <c:v>-49.518535999999997</c:v>
                      </c:pt>
                      <c:pt idx="14">
                        <c:v>-49.033222000000002</c:v>
                      </c:pt>
                      <c:pt idx="15">
                        <c:v>-48.786391999999999</c:v>
                      </c:pt>
                      <c:pt idx="16">
                        <c:v>-48.943278999999997</c:v>
                      </c:pt>
                      <c:pt idx="17">
                        <c:v>-49.250411999999997</c:v>
                      </c:pt>
                      <c:pt idx="18">
                        <c:v>-49.663097</c:v>
                      </c:pt>
                      <c:pt idx="19">
                        <c:v>-49.711162999999999</c:v>
                      </c:pt>
                      <c:pt idx="20">
                        <c:v>-49.737907</c:v>
                      </c:pt>
                      <c:pt idx="21">
                        <c:v>-49.641227999999998</c:v>
                      </c:pt>
                      <c:pt idx="22">
                        <c:v>-49.680163999999998</c:v>
                      </c:pt>
                      <c:pt idx="23">
                        <c:v>-49.784270999999997</c:v>
                      </c:pt>
                      <c:pt idx="24">
                        <c:v>-49.696227999999998</c:v>
                      </c:pt>
                      <c:pt idx="25">
                        <c:v>-49.630119000000001</c:v>
                      </c:pt>
                      <c:pt idx="26">
                        <c:v>-49.563797000000001</c:v>
                      </c:pt>
                      <c:pt idx="27">
                        <c:v>-49.588687999999998</c:v>
                      </c:pt>
                      <c:pt idx="28">
                        <c:v>-49.647902999999999</c:v>
                      </c:pt>
                      <c:pt idx="29">
                        <c:v>-49.527225000000001</c:v>
                      </c:pt>
                      <c:pt idx="30">
                        <c:v>-49.346352000000003</c:v>
                      </c:pt>
                      <c:pt idx="31">
                        <c:v>-49.133727999999998</c:v>
                      </c:pt>
                      <c:pt idx="32">
                        <c:v>-49.054088999999998</c:v>
                      </c:pt>
                      <c:pt idx="33">
                        <c:v>-48.991756000000002</c:v>
                      </c:pt>
                      <c:pt idx="34">
                        <c:v>-48.898738999999999</c:v>
                      </c:pt>
                      <c:pt idx="35">
                        <c:v>-48.745795999999999</c:v>
                      </c:pt>
                      <c:pt idx="36">
                        <c:v>-48.606808000000001</c:v>
                      </c:pt>
                      <c:pt idx="37">
                        <c:v>-48.472487999999998</c:v>
                      </c:pt>
                      <c:pt idx="38">
                        <c:v>-48.327514999999998</c:v>
                      </c:pt>
                      <c:pt idx="39">
                        <c:v>-48.171432000000003</c:v>
                      </c:pt>
                      <c:pt idx="40">
                        <c:v>-47.966900000000003</c:v>
                      </c:pt>
                      <c:pt idx="41">
                        <c:v>-47.837668999999998</c:v>
                      </c:pt>
                      <c:pt idx="42">
                        <c:v>-47.772362000000001</c:v>
                      </c:pt>
                      <c:pt idx="43">
                        <c:v>-47.728198999999996</c:v>
                      </c:pt>
                      <c:pt idx="44">
                        <c:v>-47.696227999999998</c:v>
                      </c:pt>
                      <c:pt idx="45">
                        <c:v>-47.677616</c:v>
                      </c:pt>
                      <c:pt idx="46">
                        <c:v>-47.890663000000004</c:v>
                      </c:pt>
                      <c:pt idx="47">
                        <c:v>-48.190120999999998</c:v>
                      </c:pt>
                      <c:pt idx="48">
                        <c:v>-48.630870999999999</c:v>
                      </c:pt>
                      <c:pt idx="49">
                        <c:v>-49.096313000000002</c:v>
                      </c:pt>
                      <c:pt idx="50">
                        <c:v>-49.666851000000001</c:v>
                      </c:pt>
                      <c:pt idx="51">
                        <c:v>-50.236629000000001</c:v>
                      </c:pt>
                      <c:pt idx="52">
                        <c:v>-50.771434999999997</c:v>
                      </c:pt>
                      <c:pt idx="53">
                        <c:v>-51.256317000000003</c:v>
                      </c:pt>
                      <c:pt idx="54">
                        <c:v>-51.785988000000003</c:v>
                      </c:pt>
                      <c:pt idx="55">
                        <c:v>-52.374434999999998</c:v>
                      </c:pt>
                      <c:pt idx="56">
                        <c:v>-52.933219999999999</c:v>
                      </c:pt>
                      <c:pt idx="57">
                        <c:v>-53.458751999999997</c:v>
                      </c:pt>
                      <c:pt idx="58">
                        <c:v>-53.943382</c:v>
                      </c:pt>
                      <c:pt idx="59">
                        <c:v>-54.443432000000001</c:v>
                      </c:pt>
                      <c:pt idx="60">
                        <c:v>-55.041893000000002</c:v>
                      </c:pt>
                      <c:pt idx="61">
                        <c:v>-55.687533999999999</c:v>
                      </c:pt>
                      <c:pt idx="62">
                        <c:v>-56.352668999999999</c:v>
                      </c:pt>
                      <c:pt idx="63">
                        <c:v>-56.949832999999998</c:v>
                      </c:pt>
                      <c:pt idx="64">
                        <c:v>-57.589889999999997</c:v>
                      </c:pt>
                      <c:pt idx="65">
                        <c:v>-58.278717</c:v>
                      </c:pt>
                      <c:pt idx="66">
                        <c:v>-58.815002</c:v>
                      </c:pt>
                      <c:pt idx="67">
                        <c:v>-59.533096</c:v>
                      </c:pt>
                      <c:pt idx="68">
                        <c:v>-60.399002000000003</c:v>
                      </c:pt>
                      <c:pt idx="69">
                        <c:v>-61.672587999999998</c:v>
                      </c:pt>
                      <c:pt idx="70">
                        <c:v>-62.975616000000002</c:v>
                      </c:pt>
                      <c:pt idx="71">
                        <c:v>-64.702797000000004</c:v>
                      </c:pt>
                      <c:pt idx="72">
                        <c:v>-66.634155000000007</c:v>
                      </c:pt>
                      <c:pt idx="73">
                        <c:v>-68.973433999999997</c:v>
                      </c:pt>
                      <c:pt idx="74">
                        <c:v>-70.987983999999997</c:v>
                      </c:pt>
                      <c:pt idx="75">
                        <c:v>-75.077866</c:v>
                      </c:pt>
                      <c:pt idx="76">
                        <c:v>-78.469909999999999</c:v>
                      </c:pt>
                      <c:pt idx="77">
                        <c:v>-81.055205999999998</c:v>
                      </c:pt>
                      <c:pt idx="78">
                        <c:v>-80.329291999999995</c:v>
                      </c:pt>
                      <c:pt idx="79">
                        <c:v>-78.014519000000007</c:v>
                      </c:pt>
                      <c:pt idx="80">
                        <c:v>-74.240066999999996</c:v>
                      </c:pt>
                      <c:pt idx="81">
                        <c:v>-72.222054</c:v>
                      </c:pt>
                      <c:pt idx="82">
                        <c:v>-70.087722999999997</c:v>
                      </c:pt>
                      <c:pt idx="83">
                        <c:v>-69.884415000000004</c:v>
                      </c:pt>
                      <c:pt idx="84">
                        <c:v>-67.814200999999997</c:v>
                      </c:pt>
                      <c:pt idx="85">
                        <c:v>-66.960846000000004</c:v>
                      </c:pt>
                      <c:pt idx="86">
                        <c:v>-65.739624000000006</c:v>
                      </c:pt>
                      <c:pt idx="87">
                        <c:v>-64.857276999999996</c:v>
                      </c:pt>
                      <c:pt idx="88">
                        <c:v>-64.168723999999997</c:v>
                      </c:pt>
                      <c:pt idx="89">
                        <c:v>-63.533389999999997</c:v>
                      </c:pt>
                      <c:pt idx="90">
                        <c:v>-63.193480999999998</c:v>
                      </c:pt>
                      <c:pt idx="91">
                        <c:v>-62.516396</c:v>
                      </c:pt>
                      <c:pt idx="92">
                        <c:v>-61.806984</c:v>
                      </c:pt>
                      <c:pt idx="93">
                        <c:v>-60.900257000000003</c:v>
                      </c:pt>
                      <c:pt idx="94">
                        <c:v>-60.315444999999997</c:v>
                      </c:pt>
                      <c:pt idx="95">
                        <c:v>-59.570746999999997</c:v>
                      </c:pt>
                      <c:pt idx="96">
                        <c:v>-58.881419999999999</c:v>
                      </c:pt>
                      <c:pt idx="97">
                        <c:v>-58.005519999999997</c:v>
                      </c:pt>
                      <c:pt idx="98">
                        <c:v>-57.389907999999998</c:v>
                      </c:pt>
                      <c:pt idx="99">
                        <c:v>-56.773724000000001</c:v>
                      </c:pt>
                      <c:pt idx="100">
                        <c:v>-56.097382000000003</c:v>
                      </c:pt>
                      <c:pt idx="101">
                        <c:v>-55.515403999999997</c:v>
                      </c:pt>
                      <c:pt idx="102">
                        <c:v>-54.827530000000003</c:v>
                      </c:pt>
                      <c:pt idx="103">
                        <c:v>-54.352200000000003</c:v>
                      </c:pt>
                      <c:pt idx="104">
                        <c:v>-53.755394000000003</c:v>
                      </c:pt>
                      <c:pt idx="105">
                        <c:v>-53.26981</c:v>
                      </c:pt>
                      <c:pt idx="106">
                        <c:v>-52.839390000000002</c:v>
                      </c:pt>
                      <c:pt idx="107">
                        <c:v>-52.401299000000002</c:v>
                      </c:pt>
                      <c:pt idx="108">
                        <c:v>-52.025440000000003</c:v>
                      </c:pt>
                      <c:pt idx="109">
                        <c:v>-51.603188000000003</c:v>
                      </c:pt>
                      <c:pt idx="110">
                        <c:v>-51.338572999999997</c:v>
                      </c:pt>
                      <c:pt idx="111">
                        <c:v>-51.126942</c:v>
                      </c:pt>
                      <c:pt idx="112">
                        <c:v>-50.937739999999998</c:v>
                      </c:pt>
                      <c:pt idx="113">
                        <c:v>-50.733307000000003</c:v>
                      </c:pt>
                      <c:pt idx="114">
                        <c:v>-50.419407</c:v>
                      </c:pt>
                      <c:pt idx="115">
                        <c:v>-50.132286000000001</c:v>
                      </c:pt>
                      <c:pt idx="116">
                        <c:v>-49.866863000000002</c:v>
                      </c:pt>
                      <c:pt idx="117">
                        <c:v>-49.738041000000003</c:v>
                      </c:pt>
                      <c:pt idx="118">
                        <c:v>-49.647010999999999</c:v>
                      </c:pt>
                      <c:pt idx="119">
                        <c:v>-49.481163000000002</c:v>
                      </c:pt>
                      <c:pt idx="120">
                        <c:v>-49.348717000000001</c:v>
                      </c:pt>
                      <c:pt idx="121">
                        <c:v>-49.272689999999997</c:v>
                      </c:pt>
                      <c:pt idx="122">
                        <c:v>-49.252234999999999</c:v>
                      </c:pt>
                      <c:pt idx="123">
                        <c:v>-49.221179999999997</c:v>
                      </c:pt>
                      <c:pt idx="124">
                        <c:v>-49.131453999999998</c:v>
                      </c:pt>
                      <c:pt idx="125">
                        <c:v>-49.055762999999999</c:v>
                      </c:pt>
                      <c:pt idx="126">
                        <c:v>-48.974967999999997</c:v>
                      </c:pt>
                      <c:pt idx="127">
                        <c:v>-48.993279000000001</c:v>
                      </c:pt>
                      <c:pt idx="128">
                        <c:v>-48.964210999999999</c:v>
                      </c:pt>
                      <c:pt idx="129">
                        <c:v>-48.948402000000002</c:v>
                      </c:pt>
                      <c:pt idx="130">
                        <c:v>-48.896048999999998</c:v>
                      </c:pt>
                      <c:pt idx="131">
                        <c:v>-48.884014000000001</c:v>
                      </c:pt>
                      <c:pt idx="132">
                        <c:v>-48.906288000000004</c:v>
                      </c:pt>
                      <c:pt idx="133">
                        <c:v>-48.948363999999998</c:v>
                      </c:pt>
                      <c:pt idx="134">
                        <c:v>-49.036757999999999</c:v>
                      </c:pt>
                      <c:pt idx="135">
                        <c:v>-49.045924999999997</c:v>
                      </c:pt>
                      <c:pt idx="136">
                        <c:v>-49.110759999999999</c:v>
                      </c:pt>
                      <c:pt idx="137">
                        <c:v>-49.136028000000003</c:v>
                      </c:pt>
                      <c:pt idx="138">
                        <c:v>-49.230392000000002</c:v>
                      </c:pt>
                      <c:pt idx="139">
                        <c:v>-49.299725000000002</c:v>
                      </c:pt>
                      <c:pt idx="140">
                        <c:v>-49.423935</c:v>
                      </c:pt>
                      <c:pt idx="141">
                        <c:v>-49.590775000000001</c:v>
                      </c:pt>
                      <c:pt idx="142">
                        <c:v>-49.727469999999997</c:v>
                      </c:pt>
                      <c:pt idx="143">
                        <c:v>-49.914805999999999</c:v>
                      </c:pt>
                      <c:pt idx="144">
                        <c:v>-50.164230000000003</c:v>
                      </c:pt>
                      <c:pt idx="145">
                        <c:v>-50.894314000000001</c:v>
                      </c:pt>
                      <c:pt idx="146">
                        <c:v>-52.263176000000001</c:v>
                      </c:pt>
                      <c:pt idx="147">
                        <c:v>-53.467281</c:v>
                      </c:pt>
                      <c:pt idx="148">
                        <c:v>-54.150928</c:v>
                      </c:pt>
                      <c:pt idx="149">
                        <c:v>-54.759582999999999</c:v>
                      </c:pt>
                      <c:pt idx="150">
                        <c:v>-56.343952000000002</c:v>
                      </c:pt>
                      <c:pt idx="151">
                        <c:v>-58.386158000000002</c:v>
                      </c:pt>
                      <c:pt idx="152">
                        <c:v>-59.172749000000003</c:v>
                      </c:pt>
                      <c:pt idx="153">
                        <c:v>-58.879886999999997</c:v>
                      </c:pt>
                      <c:pt idx="154">
                        <c:v>-58.822299999999998</c:v>
                      </c:pt>
                      <c:pt idx="155">
                        <c:v>-59.301411000000002</c:v>
                      </c:pt>
                      <c:pt idx="156">
                        <c:v>-59.482750000000003</c:v>
                      </c:pt>
                      <c:pt idx="157">
                        <c:v>-58.656570000000002</c:v>
                      </c:pt>
                      <c:pt idx="158">
                        <c:v>-57.364834000000002</c:v>
                      </c:pt>
                      <c:pt idx="159">
                        <c:v>-56.187733000000001</c:v>
                      </c:pt>
                      <c:pt idx="160">
                        <c:v>-55.102707000000002</c:v>
                      </c:pt>
                      <c:pt idx="161">
                        <c:v>-54.182502999999997</c:v>
                      </c:pt>
                      <c:pt idx="162">
                        <c:v>-53.288715000000003</c:v>
                      </c:pt>
                      <c:pt idx="163">
                        <c:v>-52.518096999999997</c:v>
                      </c:pt>
                      <c:pt idx="164">
                        <c:v>-51.869796999999998</c:v>
                      </c:pt>
                      <c:pt idx="165">
                        <c:v>-51.322197000000003</c:v>
                      </c:pt>
                      <c:pt idx="166">
                        <c:v>-50.820267000000001</c:v>
                      </c:pt>
                      <c:pt idx="167">
                        <c:v>-50.409942999999998</c:v>
                      </c:pt>
                      <c:pt idx="168">
                        <c:v>-50.121921999999998</c:v>
                      </c:pt>
                      <c:pt idx="169">
                        <c:v>-49.795963</c:v>
                      </c:pt>
                      <c:pt idx="170">
                        <c:v>-49.528717</c:v>
                      </c:pt>
                      <c:pt idx="171">
                        <c:v>-49.305911999999999</c:v>
                      </c:pt>
                      <c:pt idx="172">
                        <c:v>-49.133254999999998</c:v>
                      </c:pt>
                      <c:pt idx="173">
                        <c:v>-48.981731000000003</c:v>
                      </c:pt>
                      <c:pt idx="174">
                        <c:v>-48.872272000000002</c:v>
                      </c:pt>
                      <c:pt idx="175">
                        <c:v>-48.867874</c:v>
                      </c:pt>
                      <c:pt idx="176">
                        <c:v>-48.879807</c:v>
                      </c:pt>
                      <c:pt idx="177">
                        <c:v>-48.945816000000001</c:v>
                      </c:pt>
                      <c:pt idx="178">
                        <c:v>-49.022373000000002</c:v>
                      </c:pt>
                      <c:pt idx="179">
                        <c:v>-49.171543</c:v>
                      </c:pt>
                      <c:pt idx="180">
                        <c:v>-49.347709999999999</c:v>
                      </c:pt>
                      <c:pt idx="181">
                        <c:v>-49.428466999999998</c:v>
                      </c:pt>
                      <c:pt idx="182">
                        <c:v>-49.657764</c:v>
                      </c:pt>
                      <c:pt idx="183">
                        <c:v>-49.939700999999999</c:v>
                      </c:pt>
                      <c:pt idx="184">
                        <c:v>-50.326061000000003</c:v>
                      </c:pt>
                      <c:pt idx="185">
                        <c:v>-50.661591000000001</c:v>
                      </c:pt>
                      <c:pt idx="186">
                        <c:v>-50.992348</c:v>
                      </c:pt>
                      <c:pt idx="187">
                        <c:v>-51.409427999999998</c:v>
                      </c:pt>
                      <c:pt idx="188">
                        <c:v>-51.853962000000003</c:v>
                      </c:pt>
                      <c:pt idx="189">
                        <c:v>-52.251143999999996</c:v>
                      </c:pt>
                      <c:pt idx="190">
                        <c:v>-52.704417999999997</c:v>
                      </c:pt>
                      <c:pt idx="191">
                        <c:v>-53.170498000000002</c:v>
                      </c:pt>
                      <c:pt idx="192">
                        <c:v>-53.753025000000001</c:v>
                      </c:pt>
                      <c:pt idx="193">
                        <c:v>-54.177536000000003</c:v>
                      </c:pt>
                      <c:pt idx="194">
                        <c:v>-54.662502000000003</c:v>
                      </c:pt>
                      <c:pt idx="195">
                        <c:v>-55.008892000000003</c:v>
                      </c:pt>
                      <c:pt idx="196">
                        <c:v>-55.205494000000002</c:v>
                      </c:pt>
                      <c:pt idx="197">
                        <c:v>-55.235408999999997</c:v>
                      </c:pt>
                      <c:pt idx="198">
                        <c:v>-55.090739999999997</c:v>
                      </c:pt>
                      <c:pt idx="199">
                        <c:v>-54.777866000000003</c:v>
                      </c:pt>
                      <c:pt idx="200">
                        <c:v>-54.409916000000003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609-44D8-8332-181A91AF2F1A}"/>
                  </c:ext>
                </c:extLst>
              </c15:ser>
            </c15:filteredScatterSeries>
          </c:ext>
        </c:extLst>
      </c:scatterChart>
      <c:valAx>
        <c:axId val="99007488"/>
        <c:scaling>
          <c:orientation val="minMax"/>
          <c:max val="27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99021952"/>
        <c:crosses val="autoZero"/>
        <c:crossBetween val="midCat"/>
        <c:majorUnit val="2"/>
      </c:valAx>
      <c:valAx>
        <c:axId val="99021952"/>
        <c:scaling>
          <c:orientation val="minMax"/>
          <c:max val="0"/>
          <c:min val="-8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99007488"/>
        <c:crosses val="autoZero"/>
        <c:crossBetween val="midCat"/>
        <c:majorUnit val="10"/>
      </c:valAx>
      <c:spPr>
        <a:solidFill>
          <a:schemeClr val="bg1"/>
        </a:solidFill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IF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5</c:v>
                </c:pt>
                <c:pt idx="1">
                  <c:v>5.1074999999999999</c:v>
                </c:pt>
                <c:pt idx="2">
                  <c:v>5.2149999999999999</c:v>
                </c:pt>
                <c:pt idx="3">
                  <c:v>5.3224999999999998</c:v>
                </c:pt>
                <c:pt idx="4">
                  <c:v>5.43</c:v>
                </c:pt>
                <c:pt idx="5">
                  <c:v>5.5374999999999996</c:v>
                </c:pt>
                <c:pt idx="6">
                  <c:v>5.6449999999999996</c:v>
                </c:pt>
                <c:pt idx="7">
                  <c:v>5.7525000000000004</c:v>
                </c:pt>
                <c:pt idx="8">
                  <c:v>5.86</c:v>
                </c:pt>
                <c:pt idx="9">
                  <c:v>5.9675000000000002</c:v>
                </c:pt>
                <c:pt idx="10">
                  <c:v>6.0750000000000002</c:v>
                </c:pt>
                <c:pt idx="11">
                  <c:v>6.1825000000000001</c:v>
                </c:pt>
                <c:pt idx="12">
                  <c:v>6.29</c:v>
                </c:pt>
                <c:pt idx="13">
                  <c:v>6.3975</c:v>
                </c:pt>
                <c:pt idx="14">
                  <c:v>6.5049999999999999</c:v>
                </c:pt>
                <c:pt idx="15">
                  <c:v>6.6124999999999998</c:v>
                </c:pt>
                <c:pt idx="16">
                  <c:v>6.72</c:v>
                </c:pt>
                <c:pt idx="17">
                  <c:v>6.8274999999999997</c:v>
                </c:pt>
                <c:pt idx="18">
                  <c:v>6.9349999999999996</c:v>
                </c:pt>
                <c:pt idx="19">
                  <c:v>7.0425000000000004</c:v>
                </c:pt>
                <c:pt idx="20">
                  <c:v>7.15</c:v>
                </c:pt>
                <c:pt idx="21">
                  <c:v>7.2575000000000003</c:v>
                </c:pt>
                <c:pt idx="22">
                  <c:v>7.3650000000000002</c:v>
                </c:pt>
                <c:pt idx="23">
                  <c:v>7.4725000000000001</c:v>
                </c:pt>
                <c:pt idx="24">
                  <c:v>7.58</c:v>
                </c:pt>
                <c:pt idx="25">
                  <c:v>7.6875</c:v>
                </c:pt>
                <c:pt idx="26">
                  <c:v>7.7949999999999999</c:v>
                </c:pt>
                <c:pt idx="27">
                  <c:v>7.9024999999999999</c:v>
                </c:pt>
                <c:pt idx="28">
                  <c:v>8.01</c:v>
                </c:pt>
                <c:pt idx="29">
                  <c:v>8.1174999999999997</c:v>
                </c:pt>
                <c:pt idx="30">
                  <c:v>8.2249999999999996</c:v>
                </c:pt>
                <c:pt idx="31">
                  <c:v>8.3324999999999996</c:v>
                </c:pt>
                <c:pt idx="32">
                  <c:v>8.44</c:v>
                </c:pt>
                <c:pt idx="33">
                  <c:v>8.5474999999999994</c:v>
                </c:pt>
                <c:pt idx="34">
                  <c:v>8.6549999999999994</c:v>
                </c:pt>
                <c:pt idx="35">
                  <c:v>8.7624999999999993</c:v>
                </c:pt>
                <c:pt idx="36">
                  <c:v>8.8699999999999992</c:v>
                </c:pt>
                <c:pt idx="37">
                  <c:v>8.9774999999999991</c:v>
                </c:pt>
                <c:pt idx="38">
                  <c:v>9.0850000000000009</c:v>
                </c:pt>
                <c:pt idx="39">
                  <c:v>9.1925000000000008</c:v>
                </c:pt>
                <c:pt idx="40">
                  <c:v>9.3000000000000007</c:v>
                </c:pt>
                <c:pt idx="41">
                  <c:v>9.4075000000000006</c:v>
                </c:pt>
                <c:pt idx="42">
                  <c:v>9.5150000000000006</c:v>
                </c:pt>
                <c:pt idx="43">
                  <c:v>9.6225000000000005</c:v>
                </c:pt>
                <c:pt idx="44">
                  <c:v>9.73</c:v>
                </c:pt>
                <c:pt idx="45">
                  <c:v>9.8375000000000004</c:v>
                </c:pt>
                <c:pt idx="46">
                  <c:v>9.9450000000000003</c:v>
                </c:pt>
                <c:pt idx="47">
                  <c:v>10.0525</c:v>
                </c:pt>
                <c:pt idx="48">
                  <c:v>10.16</c:v>
                </c:pt>
                <c:pt idx="49">
                  <c:v>10.2675</c:v>
                </c:pt>
                <c:pt idx="50">
                  <c:v>10.375</c:v>
                </c:pt>
                <c:pt idx="51">
                  <c:v>10.4825</c:v>
                </c:pt>
                <c:pt idx="52">
                  <c:v>10.59</c:v>
                </c:pt>
                <c:pt idx="53">
                  <c:v>10.6975</c:v>
                </c:pt>
                <c:pt idx="54">
                  <c:v>10.805</c:v>
                </c:pt>
                <c:pt idx="55">
                  <c:v>10.9125</c:v>
                </c:pt>
                <c:pt idx="56">
                  <c:v>11.02</c:v>
                </c:pt>
                <c:pt idx="57">
                  <c:v>11.1275</c:v>
                </c:pt>
                <c:pt idx="58">
                  <c:v>11.234999999999999</c:v>
                </c:pt>
                <c:pt idx="59">
                  <c:v>11.342499999999999</c:v>
                </c:pt>
                <c:pt idx="60">
                  <c:v>11.45</c:v>
                </c:pt>
                <c:pt idx="61">
                  <c:v>11.557499999999999</c:v>
                </c:pt>
                <c:pt idx="62">
                  <c:v>11.664999999999999</c:v>
                </c:pt>
                <c:pt idx="63">
                  <c:v>11.772500000000001</c:v>
                </c:pt>
                <c:pt idx="64">
                  <c:v>11.88</c:v>
                </c:pt>
                <c:pt idx="65">
                  <c:v>11.987500000000001</c:v>
                </c:pt>
                <c:pt idx="66">
                  <c:v>12.095000000000001</c:v>
                </c:pt>
                <c:pt idx="67">
                  <c:v>12.202500000000001</c:v>
                </c:pt>
                <c:pt idx="68">
                  <c:v>12.31</c:v>
                </c:pt>
                <c:pt idx="69">
                  <c:v>12.4175</c:v>
                </c:pt>
                <c:pt idx="70">
                  <c:v>12.525</c:v>
                </c:pt>
                <c:pt idx="71">
                  <c:v>12.6325</c:v>
                </c:pt>
                <c:pt idx="72">
                  <c:v>12.74</c:v>
                </c:pt>
                <c:pt idx="73">
                  <c:v>12.8475</c:v>
                </c:pt>
                <c:pt idx="74">
                  <c:v>12.955</c:v>
                </c:pt>
                <c:pt idx="75">
                  <c:v>13.0625</c:v>
                </c:pt>
                <c:pt idx="76">
                  <c:v>13.17</c:v>
                </c:pt>
                <c:pt idx="77">
                  <c:v>13.2775</c:v>
                </c:pt>
                <c:pt idx="78">
                  <c:v>13.385</c:v>
                </c:pt>
                <c:pt idx="79">
                  <c:v>13.4925</c:v>
                </c:pt>
                <c:pt idx="80">
                  <c:v>13.6</c:v>
                </c:pt>
                <c:pt idx="81">
                  <c:v>13.7075</c:v>
                </c:pt>
                <c:pt idx="82">
                  <c:v>13.815</c:v>
                </c:pt>
                <c:pt idx="83">
                  <c:v>13.922499999999999</c:v>
                </c:pt>
                <c:pt idx="84">
                  <c:v>14.03</c:v>
                </c:pt>
                <c:pt idx="85">
                  <c:v>14.137499999999999</c:v>
                </c:pt>
                <c:pt idx="86">
                  <c:v>14.244999999999999</c:v>
                </c:pt>
                <c:pt idx="87">
                  <c:v>14.352499999999999</c:v>
                </c:pt>
                <c:pt idx="88">
                  <c:v>14.46</c:v>
                </c:pt>
                <c:pt idx="89">
                  <c:v>14.567500000000001</c:v>
                </c:pt>
                <c:pt idx="90">
                  <c:v>14.675000000000001</c:v>
                </c:pt>
                <c:pt idx="91">
                  <c:v>14.782500000000001</c:v>
                </c:pt>
                <c:pt idx="92">
                  <c:v>14.89</c:v>
                </c:pt>
                <c:pt idx="93">
                  <c:v>14.9975</c:v>
                </c:pt>
                <c:pt idx="94">
                  <c:v>15.105</c:v>
                </c:pt>
                <c:pt idx="95">
                  <c:v>15.2125</c:v>
                </c:pt>
                <c:pt idx="96">
                  <c:v>15.32</c:v>
                </c:pt>
                <c:pt idx="97">
                  <c:v>15.4275</c:v>
                </c:pt>
                <c:pt idx="98">
                  <c:v>15.535</c:v>
                </c:pt>
                <c:pt idx="99">
                  <c:v>15.6425</c:v>
                </c:pt>
                <c:pt idx="100">
                  <c:v>15.75</c:v>
                </c:pt>
                <c:pt idx="101">
                  <c:v>15.8575</c:v>
                </c:pt>
                <c:pt idx="102">
                  <c:v>15.965</c:v>
                </c:pt>
                <c:pt idx="103">
                  <c:v>16.072500000000002</c:v>
                </c:pt>
                <c:pt idx="104">
                  <c:v>16.18</c:v>
                </c:pt>
                <c:pt idx="105">
                  <c:v>16.287500000000001</c:v>
                </c:pt>
                <c:pt idx="106">
                  <c:v>16.395</c:v>
                </c:pt>
                <c:pt idx="107">
                  <c:v>16.502500000000001</c:v>
                </c:pt>
                <c:pt idx="108">
                  <c:v>16.61</c:v>
                </c:pt>
                <c:pt idx="109">
                  <c:v>16.717500000000001</c:v>
                </c:pt>
                <c:pt idx="110">
                  <c:v>16.824999999999999</c:v>
                </c:pt>
                <c:pt idx="111">
                  <c:v>16.932500000000001</c:v>
                </c:pt>
                <c:pt idx="112">
                  <c:v>17.04</c:v>
                </c:pt>
                <c:pt idx="113">
                  <c:v>17.147500000000001</c:v>
                </c:pt>
                <c:pt idx="114">
                  <c:v>17.254999999999999</c:v>
                </c:pt>
                <c:pt idx="115">
                  <c:v>17.362500000000001</c:v>
                </c:pt>
                <c:pt idx="116">
                  <c:v>17.47</c:v>
                </c:pt>
                <c:pt idx="117">
                  <c:v>17.577500000000001</c:v>
                </c:pt>
                <c:pt idx="118">
                  <c:v>17.684999999999999</c:v>
                </c:pt>
                <c:pt idx="119">
                  <c:v>17.7925</c:v>
                </c:pt>
                <c:pt idx="120">
                  <c:v>17.899999999999999</c:v>
                </c:pt>
                <c:pt idx="121">
                  <c:v>18.0075</c:v>
                </c:pt>
                <c:pt idx="122">
                  <c:v>18.114999999999998</c:v>
                </c:pt>
                <c:pt idx="123">
                  <c:v>18.2225</c:v>
                </c:pt>
                <c:pt idx="124">
                  <c:v>18.329999999999998</c:v>
                </c:pt>
                <c:pt idx="125">
                  <c:v>18.4375</c:v>
                </c:pt>
                <c:pt idx="126">
                  <c:v>18.545000000000002</c:v>
                </c:pt>
                <c:pt idx="127">
                  <c:v>18.6525</c:v>
                </c:pt>
                <c:pt idx="128">
                  <c:v>18.760000000000002</c:v>
                </c:pt>
                <c:pt idx="129">
                  <c:v>18.8675</c:v>
                </c:pt>
                <c:pt idx="130">
                  <c:v>18.975000000000001</c:v>
                </c:pt>
                <c:pt idx="131">
                  <c:v>19.0825</c:v>
                </c:pt>
                <c:pt idx="132">
                  <c:v>19.190000000000001</c:v>
                </c:pt>
                <c:pt idx="133">
                  <c:v>19.297499999999999</c:v>
                </c:pt>
                <c:pt idx="134">
                  <c:v>19.405000000000001</c:v>
                </c:pt>
                <c:pt idx="135">
                  <c:v>19.512499999999999</c:v>
                </c:pt>
                <c:pt idx="136">
                  <c:v>19.62</c:v>
                </c:pt>
                <c:pt idx="137">
                  <c:v>19.727499999999999</c:v>
                </c:pt>
                <c:pt idx="138">
                  <c:v>19.835000000000001</c:v>
                </c:pt>
                <c:pt idx="139">
                  <c:v>19.942499999999999</c:v>
                </c:pt>
                <c:pt idx="140">
                  <c:v>20.05</c:v>
                </c:pt>
                <c:pt idx="141">
                  <c:v>20.157499999999999</c:v>
                </c:pt>
                <c:pt idx="142">
                  <c:v>20.265000000000001</c:v>
                </c:pt>
                <c:pt idx="143">
                  <c:v>20.372499999999999</c:v>
                </c:pt>
                <c:pt idx="144">
                  <c:v>20.48</c:v>
                </c:pt>
                <c:pt idx="145">
                  <c:v>20.587499999999999</c:v>
                </c:pt>
                <c:pt idx="146">
                  <c:v>20.695</c:v>
                </c:pt>
                <c:pt idx="147">
                  <c:v>20.802499999999998</c:v>
                </c:pt>
                <c:pt idx="148">
                  <c:v>20.91</c:v>
                </c:pt>
                <c:pt idx="149">
                  <c:v>21.017499999999998</c:v>
                </c:pt>
                <c:pt idx="150">
                  <c:v>21.125</c:v>
                </c:pt>
                <c:pt idx="151">
                  <c:v>21.232500000000002</c:v>
                </c:pt>
                <c:pt idx="152">
                  <c:v>21.34</c:v>
                </c:pt>
                <c:pt idx="153">
                  <c:v>21.447500000000002</c:v>
                </c:pt>
                <c:pt idx="154">
                  <c:v>21.555</c:v>
                </c:pt>
                <c:pt idx="155">
                  <c:v>21.662500000000001</c:v>
                </c:pt>
                <c:pt idx="156">
                  <c:v>21.77</c:v>
                </c:pt>
                <c:pt idx="157">
                  <c:v>21.877500000000001</c:v>
                </c:pt>
                <c:pt idx="158">
                  <c:v>21.984999999999999</c:v>
                </c:pt>
                <c:pt idx="159">
                  <c:v>22.092500000000001</c:v>
                </c:pt>
                <c:pt idx="160">
                  <c:v>22.2</c:v>
                </c:pt>
                <c:pt idx="161">
                  <c:v>22.307500000000001</c:v>
                </c:pt>
                <c:pt idx="162">
                  <c:v>22.414999999999999</c:v>
                </c:pt>
                <c:pt idx="163">
                  <c:v>22.522500000000001</c:v>
                </c:pt>
                <c:pt idx="164">
                  <c:v>22.63</c:v>
                </c:pt>
                <c:pt idx="165">
                  <c:v>22.737500000000001</c:v>
                </c:pt>
                <c:pt idx="166">
                  <c:v>22.844999999999999</c:v>
                </c:pt>
                <c:pt idx="167">
                  <c:v>22.952500000000001</c:v>
                </c:pt>
                <c:pt idx="168">
                  <c:v>23.06</c:v>
                </c:pt>
                <c:pt idx="169">
                  <c:v>23.1675</c:v>
                </c:pt>
                <c:pt idx="170">
                  <c:v>23.274999999999999</c:v>
                </c:pt>
                <c:pt idx="171">
                  <c:v>23.3825</c:v>
                </c:pt>
                <c:pt idx="172">
                  <c:v>23.49</c:v>
                </c:pt>
                <c:pt idx="173">
                  <c:v>23.5975</c:v>
                </c:pt>
                <c:pt idx="174">
                  <c:v>23.704999999999998</c:v>
                </c:pt>
                <c:pt idx="175">
                  <c:v>23.8125</c:v>
                </c:pt>
                <c:pt idx="176">
                  <c:v>23.92</c:v>
                </c:pt>
                <c:pt idx="177">
                  <c:v>24.0275</c:v>
                </c:pt>
                <c:pt idx="178">
                  <c:v>24.135000000000002</c:v>
                </c:pt>
                <c:pt idx="179">
                  <c:v>24.2425</c:v>
                </c:pt>
                <c:pt idx="180">
                  <c:v>24.35</c:v>
                </c:pt>
                <c:pt idx="181">
                  <c:v>24.4575</c:v>
                </c:pt>
                <c:pt idx="182">
                  <c:v>24.565000000000001</c:v>
                </c:pt>
                <c:pt idx="183">
                  <c:v>24.672499999999999</c:v>
                </c:pt>
                <c:pt idx="184">
                  <c:v>24.78</c:v>
                </c:pt>
                <c:pt idx="185">
                  <c:v>24.887499999999999</c:v>
                </c:pt>
                <c:pt idx="186">
                  <c:v>24.995000000000001</c:v>
                </c:pt>
                <c:pt idx="187">
                  <c:v>25.102499999999999</c:v>
                </c:pt>
                <c:pt idx="188">
                  <c:v>25.21</c:v>
                </c:pt>
                <c:pt idx="189">
                  <c:v>25.317499999999999</c:v>
                </c:pt>
                <c:pt idx="190">
                  <c:v>25.425000000000001</c:v>
                </c:pt>
                <c:pt idx="191">
                  <c:v>25.532499999999999</c:v>
                </c:pt>
                <c:pt idx="192">
                  <c:v>25.64</c:v>
                </c:pt>
                <c:pt idx="193">
                  <c:v>25.747499999999999</c:v>
                </c:pt>
                <c:pt idx="194">
                  <c:v>25.855</c:v>
                </c:pt>
                <c:pt idx="195">
                  <c:v>25.962499999999999</c:v>
                </c:pt>
                <c:pt idx="196">
                  <c:v>26.07</c:v>
                </c:pt>
                <c:pt idx="197">
                  <c:v>26.177499999999998</c:v>
                </c:pt>
                <c:pt idx="198">
                  <c:v>26.285</c:v>
                </c:pt>
                <c:pt idx="199">
                  <c:v>26.392499999999998</c:v>
                </c:pt>
                <c:pt idx="200">
                  <c:v>26.5</c:v>
                </c:pt>
              </c:numCache>
            </c:numRef>
          </c:xVal>
          <c:yVal>
            <c:numRef>
              <c:f>Isolations!$H$5:$H$205</c:f>
              <c:numCache>
                <c:formatCode>General</c:formatCode>
                <c:ptCount val="201"/>
                <c:pt idx="0">
                  <c:v>-31.638991999999998</c:v>
                </c:pt>
                <c:pt idx="1">
                  <c:v>-31.389831999999998</c:v>
                </c:pt>
                <c:pt idx="2">
                  <c:v>-31.076649</c:v>
                </c:pt>
                <c:pt idx="3">
                  <c:v>-30.639672999999998</c:v>
                </c:pt>
                <c:pt idx="4">
                  <c:v>-30.221743</c:v>
                </c:pt>
                <c:pt idx="5">
                  <c:v>-29.888542000000001</c:v>
                </c:pt>
                <c:pt idx="6">
                  <c:v>-29.427053000000001</c:v>
                </c:pt>
                <c:pt idx="7">
                  <c:v>-28.930363</c:v>
                </c:pt>
                <c:pt idx="8">
                  <c:v>-28.493074</c:v>
                </c:pt>
                <c:pt idx="9">
                  <c:v>-28.077051000000001</c:v>
                </c:pt>
                <c:pt idx="10">
                  <c:v>-27.714421999999999</c:v>
                </c:pt>
                <c:pt idx="11">
                  <c:v>-27.631264000000002</c:v>
                </c:pt>
                <c:pt idx="12">
                  <c:v>-27.626515999999999</c:v>
                </c:pt>
                <c:pt idx="13">
                  <c:v>-27.726040000000001</c:v>
                </c:pt>
                <c:pt idx="14">
                  <c:v>-28.017475000000001</c:v>
                </c:pt>
                <c:pt idx="15">
                  <c:v>-28.513971000000002</c:v>
                </c:pt>
                <c:pt idx="16">
                  <c:v>-29.049301</c:v>
                </c:pt>
                <c:pt idx="17">
                  <c:v>-29.831838999999999</c:v>
                </c:pt>
                <c:pt idx="18">
                  <c:v>-30.673943999999999</c:v>
                </c:pt>
                <c:pt idx="19">
                  <c:v>-31.388748</c:v>
                </c:pt>
                <c:pt idx="20">
                  <c:v>-32.096770999999997</c:v>
                </c:pt>
                <c:pt idx="21">
                  <c:v>-32.727345</c:v>
                </c:pt>
                <c:pt idx="22">
                  <c:v>-33.172203000000003</c:v>
                </c:pt>
                <c:pt idx="23">
                  <c:v>-33.547027999999997</c:v>
                </c:pt>
                <c:pt idx="24">
                  <c:v>-33.859237999999998</c:v>
                </c:pt>
                <c:pt idx="25">
                  <c:v>-33.901409000000001</c:v>
                </c:pt>
                <c:pt idx="26">
                  <c:v>-33.902641000000003</c:v>
                </c:pt>
                <c:pt idx="27">
                  <c:v>-33.877243</c:v>
                </c:pt>
                <c:pt idx="28">
                  <c:v>-33.742516000000002</c:v>
                </c:pt>
                <c:pt idx="29">
                  <c:v>-33.631466000000003</c:v>
                </c:pt>
                <c:pt idx="30">
                  <c:v>-33.575974000000002</c:v>
                </c:pt>
                <c:pt idx="31">
                  <c:v>-33.512492999999999</c:v>
                </c:pt>
                <c:pt idx="32">
                  <c:v>-33.446925999999998</c:v>
                </c:pt>
                <c:pt idx="33">
                  <c:v>-33.485408999999997</c:v>
                </c:pt>
                <c:pt idx="34">
                  <c:v>-33.517532000000003</c:v>
                </c:pt>
                <c:pt idx="35">
                  <c:v>-33.647365999999998</c:v>
                </c:pt>
                <c:pt idx="36">
                  <c:v>-33.798870000000001</c:v>
                </c:pt>
                <c:pt idx="37">
                  <c:v>-34.038490000000003</c:v>
                </c:pt>
                <c:pt idx="38">
                  <c:v>-34.346592000000001</c:v>
                </c:pt>
                <c:pt idx="39">
                  <c:v>-34.738430000000001</c:v>
                </c:pt>
                <c:pt idx="40">
                  <c:v>-35.058422</c:v>
                </c:pt>
                <c:pt idx="41">
                  <c:v>-35.317703000000002</c:v>
                </c:pt>
                <c:pt idx="42">
                  <c:v>-35.520172000000002</c:v>
                </c:pt>
                <c:pt idx="43">
                  <c:v>-35.509338</c:v>
                </c:pt>
                <c:pt idx="44">
                  <c:v>-35.244511000000003</c:v>
                </c:pt>
                <c:pt idx="45">
                  <c:v>-34.768344999999997</c:v>
                </c:pt>
                <c:pt idx="46">
                  <c:v>-34.133296999999999</c:v>
                </c:pt>
                <c:pt idx="47">
                  <c:v>-33.328727999999998</c:v>
                </c:pt>
                <c:pt idx="48">
                  <c:v>-32.570393000000003</c:v>
                </c:pt>
                <c:pt idx="49">
                  <c:v>-31.931643000000001</c:v>
                </c:pt>
                <c:pt idx="50">
                  <c:v>-31.499328999999999</c:v>
                </c:pt>
                <c:pt idx="51">
                  <c:v>-31.256523000000001</c:v>
                </c:pt>
                <c:pt idx="52">
                  <c:v>-31.171295000000001</c:v>
                </c:pt>
                <c:pt idx="53">
                  <c:v>-31.195830999999998</c:v>
                </c:pt>
                <c:pt idx="54">
                  <c:v>-31.316813</c:v>
                </c:pt>
                <c:pt idx="55">
                  <c:v>-31.494945999999999</c:v>
                </c:pt>
                <c:pt idx="56">
                  <c:v>-31.726416</c:v>
                </c:pt>
                <c:pt idx="57">
                  <c:v>-31.996195</c:v>
                </c:pt>
                <c:pt idx="58">
                  <c:v>-32.302483000000002</c:v>
                </c:pt>
                <c:pt idx="59">
                  <c:v>-32.628231</c:v>
                </c:pt>
                <c:pt idx="60">
                  <c:v>-32.972392999999997</c:v>
                </c:pt>
                <c:pt idx="61">
                  <c:v>-33.341827000000002</c:v>
                </c:pt>
                <c:pt idx="62">
                  <c:v>-33.724316000000002</c:v>
                </c:pt>
                <c:pt idx="63">
                  <c:v>-34.112633000000002</c:v>
                </c:pt>
                <c:pt idx="64">
                  <c:v>-34.518439999999998</c:v>
                </c:pt>
                <c:pt idx="65">
                  <c:v>-34.925617000000003</c:v>
                </c:pt>
                <c:pt idx="66">
                  <c:v>-35.319996000000003</c:v>
                </c:pt>
                <c:pt idx="67">
                  <c:v>-35.717185999999998</c:v>
                </c:pt>
                <c:pt idx="68">
                  <c:v>-36.111336000000001</c:v>
                </c:pt>
                <c:pt idx="69">
                  <c:v>-36.479911999999999</c:v>
                </c:pt>
                <c:pt idx="70">
                  <c:v>-36.811726</c:v>
                </c:pt>
                <c:pt idx="71">
                  <c:v>-37.120185999999997</c:v>
                </c:pt>
                <c:pt idx="72">
                  <c:v>-37.363514000000002</c:v>
                </c:pt>
                <c:pt idx="73">
                  <c:v>-37.548737000000003</c:v>
                </c:pt>
                <c:pt idx="74">
                  <c:v>-37.667236000000003</c:v>
                </c:pt>
                <c:pt idx="75">
                  <c:v>-37.707954000000001</c:v>
                </c:pt>
                <c:pt idx="76">
                  <c:v>-37.641449000000001</c:v>
                </c:pt>
                <c:pt idx="77">
                  <c:v>-37.489803000000002</c:v>
                </c:pt>
                <c:pt idx="78">
                  <c:v>-37.246929000000002</c:v>
                </c:pt>
                <c:pt idx="79">
                  <c:v>-36.917416000000003</c:v>
                </c:pt>
                <c:pt idx="80">
                  <c:v>-36.527386</c:v>
                </c:pt>
                <c:pt idx="81">
                  <c:v>-36.075142</c:v>
                </c:pt>
                <c:pt idx="82">
                  <c:v>-35.567894000000003</c:v>
                </c:pt>
                <c:pt idx="83">
                  <c:v>-35.017688999999997</c:v>
                </c:pt>
                <c:pt idx="84">
                  <c:v>-34.450031000000003</c:v>
                </c:pt>
                <c:pt idx="85">
                  <c:v>-33.860602999999998</c:v>
                </c:pt>
                <c:pt idx="86">
                  <c:v>-33.263480999999999</c:v>
                </c:pt>
                <c:pt idx="87">
                  <c:v>-32.665317999999999</c:v>
                </c:pt>
                <c:pt idx="88">
                  <c:v>-32.065379999999998</c:v>
                </c:pt>
                <c:pt idx="89">
                  <c:v>-31.469687</c:v>
                </c:pt>
                <c:pt idx="90">
                  <c:v>-30.884741000000002</c:v>
                </c:pt>
                <c:pt idx="91">
                  <c:v>-30.318190000000001</c:v>
                </c:pt>
                <c:pt idx="92">
                  <c:v>-29.764654</c:v>
                </c:pt>
                <c:pt idx="93">
                  <c:v>-29.229078000000001</c:v>
                </c:pt>
                <c:pt idx="94">
                  <c:v>-28.712965000000001</c:v>
                </c:pt>
                <c:pt idx="95">
                  <c:v>-28.218641000000002</c:v>
                </c:pt>
                <c:pt idx="96">
                  <c:v>-27.743351000000001</c:v>
                </c:pt>
                <c:pt idx="97">
                  <c:v>-27.296251000000002</c:v>
                </c:pt>
                <c:pt idx="98">
                  <c:v>-26.873749</c:v>
                </c:pt>
                <c:pt idx="99">
                  <c:v>-26.474008999999999</c:v>
                </c:pt>
                <c:pt idx="100">
                  <c:v>-26.105685999999999</c:v>
                </c:pt>
                <c:pt idx="101">
                  <c:v>-25.772653999999999</c:v>
                </c:pt>
                <c:pt idx="102">
                  <c:v>-25.473479999999999</c:v>
                </c:pt>
                <c:pt idx="103">
                  <c:v>-25.209275999999999</c:v>
                </c:pt>
                <c:pt idx="104">
                  <c:v>-24.979552999999999</c:v>
                </c:pt>
                <c:pt idx="105">
                  <c:v>-24.783092</c:v>
                </c:pt>
                <c:pt idx="106">
                  <c:v>-24.625810999999999</c:v>
                </c:pt>
                <c:pt idx="107">
                  <c:v>-24.507721</c:v>
                </c:pt>
                <c:pt idx="108">
                  <c:v>-24.428345</c:v>
                </c:pt>
                <c:pt idx="109">
                  <c:v>-24.384834000000001</c:v>
                </c:pt>
                <c:pt idx="110">
                  <c:v>-24.380220000000001</c:v>
                </c:pt>
                <c:pt idx="111">
                  <c:v>-24.411013000000001</c:v>
                </c:pt>
                <c:pt idx="112">
                  <c:v>-24.476814000000001</c:v>
                </c:pt>
                <c:pt idx="113">
                  <c:v>-24.577127000000001</c:v>
                </c:pt>
                <c:pt idx="114">
                  <c:v>-24.719114000000001</c:v>
                </c:pt>
                <c:pt idx="115">
                  <c:v>-24.891995999999999</c:v>
                </c:pt>
                <c:pt idx="116">
                  <c:v>-25.099436000000001</c:v>
                </c:pt>
                <c:pt idx="117">
                  <c:v>-25.337446</c:v>
                </c:pt>
                <c:pt idx="118">
                  <c:v>-25.604939999999999</c:v>
                </c:pt>
                <c:pt idx="119">
                  <c:v>-25.894124999999999</c:v>
                </c:pt>
                <c:pt idx="120">
                  <c:v>-26.207193</c:v>
                </c:pt>
                <c:pt idx="121">
                  <c:v>-26.540172999999999</c:v>
                </c:pt>
                <c:pt idx="122">
                  <c:v>-26.898448999999999</c:v>
                </c:pt>
                <c:pt idx="123">
                  <c:v>-27.272653999999999</c:v>
                </c:pt>
                <c:pt idx="124">
                  <c:v>-27.664078</c:v>
                </c:pt>
                <c:pt idx="125">
                  <c:v>-28.070741999999999</c:v>
                </c:pt>
                <c:pt idx="126">
                  <c:v>-28.497085999999999</c:v>
                </c:pt>
                <c:pt idx="127">
                  <c:v>-28.931152000000001</c:v>
                </c:pt>
                <c:pt idx="128">
                  <c:v>-29.391842</c:v>
                </c:pt>
                <c:pt idx="129">
                  <c:v>-29.874865</c:v>
                </c:pt>
                <c:pt idx="130">
                  <c:v>-30.369796999999998</c:v>
                </c:pt>
                <c:pt idx="131">
                  <c:v>-30.878166</c:v>
                </c:pt>
                <c:pt idx="132">
                  <c:v>-31.40756</c:v>
                </c:pt>
                <c:pt idx="133">
                  <c:v>-31.9541</c:v>
                </c:pt>
                <c:pt idx="134">
                  <c:v>-32.508274</c:v>
                </c:pt>
                <c:pt idx="135">
                  <c:v>-33.095847999999997</c:v>
                </c:pt>
                <c:pt idx="136">
                  <c:v>-33.704163000000001</c:v>
                </c:pt>
                <c:pt idx="137">
                  <c:v>-34.334881000000003</c:v>
                </c:pt>
                <c:pt idx="138">
                  <c:v>-34.993049999999997</c:v>
                </c:pt>
                <c:pt idx="139">
                  <c:v>-35.700572999999999</c:v>
                </c:pt>
                <c:pt idx="140">
                  <c:v>-36.440810999999997</c:v>
                </c:pt>
                <c:pt idx="141">
                  <c:v>-37.233153999999999</c:v>
                </c:pt>
                <c:pt idx="142">
                  <c:v>-38.061256</c:v>
                </c:pt>
                <c:pt idx="143">
                  <c:v>-38.917479999999998</c:v>
                </c:pt>
                <c:pt idx="144">
                  <c:v>-39.797221999999998</c:v>
                </c:pt>
                <c:pt idx="145">
                  <c:v>-40.758414999999999</c:v>
                </c:pt>
                <c:pt idx="146">
                  <c:v>-41.542121999999999</c:v>
                </c:pt>
                <c:pt idx="147">
                  <c:v>-41.818134000000001</c:v>
                </c:pt>
                <c:pt idx="148">
                  <c:v>-41.151587999999997</c:v>
                </c:pt>
                <c:pt idx="149">
                  <c:v>-39.532218999999998</c:v>
                </c:pt>
                <c:pt idx="150">
                  <c:v>-37.753860000000003</c:v>
                </c:pt>
                <c:pt idx="151">
                  <c:v>-36.190094000000002</c:v>
                </c:pt>
                <c:pt idx="152">
                  <c:v>-35.045357000000003</c:v>
                </c:pt>
                <c:pt idx="153">
                  <c:v>-34.642277</c:v>
                </c:pt>
                <c:pt idx="154">
                  <c:v>-34.944740000000003</c:v>
                </c:pt>
                <c:pt idx="155">
                  <c:v>-35.074883</c:v>
                </c:pt>
                <c:pt idx="156">
                  <c:v>-34.890380999999998</c:v>
                </c:pt>
                <c:pt idx="157">
                  <c:v>-34.535232999999998</c:v>
                </c:pt>
                <c:pt idx="158">
                  <c:v>-34.119365999999999</c:v>
                </c:pt>
                <c:pt idx="159">
                  <c:v>-33.684596999999997</c:v>
                </c:pt>
                <c:pt idx="160">
                  <c:v>-33.248947000000001</c:v>
                </c:pt>
                <c:pt idx="161">
                  <c:v>-32.847092000000004</c:v>
                </c:pt>
                <c:pt idx="162">
                  <c:v>-32.470241999999999</c:v>
                </c:pt>
                <c:pt idx="163">
                  <c:v>-32.121547999999997</c:v>
                </c:pt>
                <c:pt idx="164">
                  <c:v>-31.800207</c:v>
                </c:pt>
                <c:pt idx="165">
                  <c:v>-31.525545000000001</c:v>
                </c:pt>
                <c:pt idx="166">
                  <c:v>-31.264192999999999</c:v>
                </c:pt>
                <c:pt idx="167">
                  <c:v>-31.037690999999999</c:v>
                </c:pt>
                <c:pt idx="168">
                  <c:v>-30.840047999999999</c:v>
                </c:pt>
                <c:pt idx="169">
                  <c:v>-30.674022999999998</c:v>
                </c:pt>
                <c:pt idx="170">
                  <c:v>-30.526803999999998</c:v>
                </c:pt>
                <c:pt idx="171">
                  <c:v>-30.409685</c:v>
                </c:pt>
                <c:pt idx="172">
                  <c:v>-30.317388999999999</c:v>
                </c:pt>
                <c:pt idx="173">
                  <c:v>-30.244682000000001</c:v>
                </c:pt>
                <c:pt idx="174">
                  <c:v>-30.194132</c:v>
                </c:pt>
                <c:pt idx="175">
                  <c:v>-30.161802000000002</c:v>
                </c:pt>
                <c:pt idx="176">
                  <c:v>-30.154757</c:v>
                </c:pt>
                <c:pt idx="177">
                  <c:v>-30.153780000000001</c:v>
                </c:pt>
                <c:pt idx="178">
                  <c:v>-30.167871000000002</c:v>
                </c:pt>
                <c:pt idx="179">
                  <c:v>-30.200952999999998</c:v>
                </c:pt>
                <c:pt idx="180">
                  <c:v>-30.247169</c:v>
                </c:pt>
                <c:pt idx="181">
                  <c:v>-30.301157</c:v>
                </c:pt>
                <c:pt idx="182">
                  <c:v>-30.366755999999999</c:v>
                </c:pt>
                <c:pt idx="183">
                  <c:v>-30.443587999999998</c:v>
                </c:pt>
                <c:pt idx="184">
                  <c:v>-30.518723999999999</c:v>
                </c:pt>
                <c:pt idx="185">
                  <c:v>-30.605013</c:v>
                </c:pt>
                <c:pt idx="186">
                  <c:v>-30.694497999999999</c:v>
                </c:pt>
                <c:pt idx="187">
                  <c:v>-30.792826000000002</c:v>
                </c:pt>
                <c:pt idx="188">
                  <c:v>-30.893132999999999</c:v>
                </c:pt>
                <c:pt idx="189">
                  <c:v>-30.999502</c:v>
                </c:pt>
                <c:pt idx="190">
                  <c:v>-31.105695999999998</c:v>
                </c:pt>
                <c:pt idx="191">
                  <c:v>-31.219383000000001</c:v>
                </c:pt>
                <c:pt idx="192">
                  <c:v>-31.328904999999999</c:v>
                </c:pt>
                <c:pt idx="193">
                  <c:v>-31.441168000000001</c:v>
                </c:pt>
                <c:pt idx="194">
                  <c:v>-31.554597999999999</c:v>
                </c:pt>
                <c:pt idx="195">
                  <c:v>-31.667363999999999</c:v>
                </c:pt>
                <c:pt idx="196">
                  <c:v>-31.774652</c:v>
                </c:pt>
                <c:pt idx="197">
                  <c:v>-31.885833999999999</c:v>
                </c:pt>
                <c:pt idx="198">
                  <c:v>-31.994171000000001</c:v>
                </c:pt>
                <c:pt idx="199">
                  <c:v>-32.078133000000001</c:v>
                </c:pt>
                <c:pt idx="200">
                  <c:v>-32.140877000000003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78-4C89-9562-612A82AAAC1B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5</c:v>
                </c:pt>
                <c:pt idx="1">
                  <c:v>5.1074999999999999</c:v>
                </c:pt>
                <c:pt idx="2">
                  <c:v>5.2149999999999999</c:v>
                </c:pt>
                <c:pt idx="3">
                  <c:v>5.3224999999999998</c:v>
                </c:pt>
                <c:pt idx="4">
                  <c:v>5.43</c:v>
                </c:pt>
                <c:pt idx="5">
                  <c:v>5.5374999999999996</c:v>
                </c:pt>
                <c:pt idx="6">
                  <c:v>5.6449999999999996</c:v>
                </c:pt>
                <c:pt idx="7">
                  <c:v>5.7525000000000004</c:v>
                </c:pt>
                <c:pt idx="8">
                  <c:v>5.86</c:v>
                </c:pt>
                <c:pt idx="9">
                  <c:v>5.9675000000000002</c:v>
                </c:pt>
                <c:pt idx="10">
                  <c:v>6.0750000000000002</c:v>
                </c:pt>
                <c:pt idx="11">
                  <c:v>6.1825000000000001</c:v>
                </c:pt>
                <c:pt idx="12">
                  <c:v>6.29</c:v>
                </c:pt>
                <c:pt idx="13">
                  <c:v>6.3975</c:v>
                </c:pt>
                <c:pt idx="14">
                  <c:v>6.5049999999999999</c:v>
                </c:pt>
                <c:pt idx="15">
                  <c:v>6.6124999999999998</c:v>
                </c:pt>
                <c:pt idx="16">
                  <c:v>6.72</c:v>
                </c:pt>
                <c:pt idx="17">
                  <c:v>6.8274999999999997</c:v>
                </c:pt>
                <c:pt idx="18">
                  <c:v>6.9349999999999996</c:v>
                </c:pt>
                <c:pt idx="19">
                  <c:v>7.0425000000000004</c:v>
                </c:pt>
                <c:pt idx="20">
                  <c:v>7.15</c:v>
                </c:pt>
                <c:pt idx="21">
                  <c:v>7.2575000000000003</c:v>
                </c:pt>
                <c:pt idx="22">
                  <c:v>7.3650000000000002</c:v>
                </c:pt>
                <c:pt idx="23">
                  <c:v>7.4725000000000001</c:v>
                </c:pt>
                <c:pt idx="24">
                  <c:v>7.58</c:v>
                </c:pt>
                <c:pt idx="25">
                  <c:v>7.6875</c:v>
                </c:pt>
                <c:pt idx="26">
                  <c:v>7.7949999999999999</c:v>
                </c:pt>
                <c:pt idx="27">
                  <c:v>7.9024999999999999</c:v>
                </c:pt>
                <c:pt idx="28">
                  <c:v>8.01</c:v>
                </c:pt>
                <c:pt idx="29">
                  <c:v>8.1174999999999997</c:v>
                </c:pt>
                <c:pt idx="30">
                  <c:v>8.2249999999999996</c:v>
                </c:pt>
                <c:pt idx="31">
                  <c:v>8.3324999999999996</c:v>
                </c:pt>
                <c:pt idx="32">
                  <c:v>8.44</c:v>
                </c:pt>
                <c:pt idx="33">
                  <c:v>8.5474999999999994</c:v>
                </c:pt>
                <c:pt idx="34">
                  <c:v>8.6549999999999994</c:v>
                </c:pt>
                <c:pt idx="35">
                  <c:v>8.7624999999999993</c:v>
                </c:pt>
                <c:pt idx="36">
                  <c:v>8.8699999999999992</c:v>
                </c:pt>
                <c:pt idx="37">
                  <c:v>8.9774999999999991</c:v>
                </c:pt>
                <c:pt idx="38">
                  <c:v>9.0850000000000009</c:v>
                </c:pt>
                <c:pt idx="39">
                  <c:v>9.1925000000000008</c:v>
                </c:pt>
                <c:pt idx="40">
                  <c:v>9.3000000000000007</c:v>
                </c:pt>
                <c:pt idx="41">
                  <c:v>9.4075000000000006</c:v>
                </c:pt>
                <c:pt idx="42">
                  <c:v>9.5150000000000006</c:v>
                </c:pt>
                <c:pt idx="43">
                  <c:v>9.6225000000000005</c:v>
                </c:pt>
                <c:pt idx="44">
                  <c:v>9.73</c:v>
                </c:pt>
                <c:pt idx="45">
                  <c:v>9.8375000000000004</c:v>
                </c:pt>
                <c:pt idx="46">
                  <c:v>9.9450000000000003</c:v>
                </c:pt>
                <c:pt idx="47">
                  <c:v>10.0525</c:v>
                </c:pt>
                <c:pt idx="48">
                  <c:v>10.16</c:v>
                </c:pt>
                <c:pt idx="49">
                  <c:v>10.2675</c:v>
                </c:pt>
                <c:pt idx="50">
                  <c:v>10.375</c:v>
                </c:pt>
                <c:pt idx="51">
                  <c:v>10.4825</c:v>
                </c:pt>
                <c:pt idx="52">
                  <c:v>10.59</c:v>
                </c:pt>
                <c:pt idx="53">
                  <c:v>10.6975</c:v>
                </c:pt>
                <c:pt idx="54">
                  <c:v>10.805</c:v>
                </c:pt>
                <c:pt idx="55">
                  <c:v>10.9125</c:v>
                </c:pt>
                <c:pt idx="56">
                  <c:v>11.02</c:v>
                </c:pt>
                <c:pt idx="57">
                  <c:v>11.1275</c:v>
                </c:pt>
                <c:pt idx="58">
                  <c:v>11.234999999999999</c:v>
                </c:pt>
                <c:pt idx="59">
                  <c:v>11.342499999999999</c:v>
                </c:pt>
                <c:pt idx="60">
                  <c:v>11.45</c:v>
                </c:pt>
                <c:pt idx="61">
                  <c:v>11.557499999999999</c:v>
                </c:pt>
                <c:pt idx="62">
                  <c:v>11.664999999999999</c:v>
                </c:pt>
                <c:pt idx="63">
                  <c:v>11.772500000000001</c:v>
                </c:pt>
                <c:pt idx="64">
                  <c:v>11.88</c:v>
                </c:pt>
                <c:pt idx="65">
                  <c:v>11.987500000000001</c:v>
                </c:pt>
                <c:pt idx="66">
                  <c:v>12.095000000000001</c:v>
                </c:pt>
                <c:pt idx="67">
                  <c:v>12.202500000000001</c:v>
                </c:pt>
                <c:pt idx="68">
                  <c:v>12.31</c:v>
                </c:pt>
                <c:pt idx="69">
                  <c:v>12.4175</c:v>
                </c:pt>
                <c:pt idx="70">
                  <c:v>12.525</c:v>
                </c:pt>
                <c:pt idx="71">
                  <c:v>12.6325</c:v>
                </c:pt>
                <c:pt idx="72">
                  <c:v>12.74</c:v>
                </c:pt>
                <c:pt idx="73">
                  <c:v>12.8475</c:v>
                </c:pt>
                <c:pt idx="74">
                  <c:v>12.955</c:v>
                </c:pt>
                <c:pt idx="75">
                  <c:v>13.0625</c:v>
                </c:pt>
                <c:pt idx="76">
                  <c:v>13.17</c:v>
                </c:pt>
                <c:pt idx="77">
                  <c:v>13.2775</c:v>
                </c:pt>
                <c:pt idx="78">
                  <c:v>13.385</c:v>
                </c:pt>
                <c:pt idx="79">
                  <c:v>13.4925</c:v>
                </c:pt>
                <c:pt idx="80">
                  <c:v>13.6</c:v>
                </c:pt>
                <c:pt idx="81">
                  <c:v>13.7075</c:v>
                </c:pt>
                <c:pt idx="82">
                  <c:v>13.815</c:v>
                </c:pt>
                <c:pt idx="83">
                  <c:v>13.922499999999999</c:v>
                </c:pt>
                <c:pt idx="84">
                  <c:v>14.03</c:v>
                </c:pt>
                <c:pt idx="85">
                  <c:v>14.137499999999999</c:v>
                </c:pt>
                <c:pt idx="86">
                  <c:v>14.244999999999999</c:v>
                </c:pt>
                <c:pt idx="87">
                  <c:v>14.352499999999999</c:v>
                </c:pt>
                <c:pt idx="88">
                  <c:v>14.46</c:v>
                </c:pt>
                <c:pt idx="89">
                  <c:v>14.567500000000001</c:v>
                </c:pt>
                <c:pt idx="90">
                  <c:v>14.675000000000001</c:v>
                </c:pt>
                <c:pt idx="91">
                  <c:v>14.782500000000001</c:v>
                </c:pt>
                <c:pt idx="92">
                  <c:v>14.89</c:v>
                </c:pt>
                <c:pt idx="93">
                  <c:v>14.9975</c:v>
                </c:pt>
                <c:pt idx="94">
                  <c:v>15.105</c:v>
                </c:pt>
                <c:pt idx="95">
                  <c:v>15.2125</c:v>
                </c:pt>
                <c:pt idx="96">
                  <c:v>15.32</c:v>
                </c:pt>
                <c:pt idx="97">
                  <c:v>15.4275</c:v>
                </c:pt>
                <c:pt idx="98">
                  <c:v>15.535</c:v>
                </c:pt>
                <c:pt idx="99">
                  <c:v>15.6425</c:v>
                </c:pt>
                <c:pt idx="100">
                  <c:v>15.75</c:v>
                </c:pt>
                <c:pt idx="101">
                  <c:v>15.8575</c:v>
                </c:pt>
                <c:pt idx="102">
                  <c:v>15.965</c:v>
                </c:pt>
                <c:pt idx="103">
                  <c:v>16.072500000000002</c:v>
                </c:pt>
                <c:pt idx="104">
                  <c:v>16.18</c:v>
                </c:pt>
                <c:pt idx="105">
                  <c:v>16.287500000000001</c:v>
                </c:pt>
                <c:pt idx="106">
                  <c:v>16.395</c:v>
                </c:pt>
                <c:pt idx="107">
                  <c:v>16.502500000000001</c:v>
                </c:pt>
                <c:pt idx="108">
                  <c:v>16.61</c:v>
                </c:pt>
                <c:pt idx="109">
                  <c:v>16.717500000000001</c:v>
                </c:pt>
                <c:pt idx="110">
                  <c:v>16.824999999999999</c:v>
                </c:pt>
                <c:pt idx="111">
                  <c:v>16.932500000000001</c:v>
                </c:pt>
                <c:pt idx="112">
                  <c:v>17.04</c:v>
                </c:pt>
                <c:pt idx="113">
                  <c:v>17.147500000000001</c:v>
                </c:pt>
                <c:pt idx="114">
                  <c:v>17.254999999999999</c:v>
                </c:pt>
                <c:pt idx="115">
                  <c:v>17.362500000000001</c:v>
                </c:pt>
                <c:pt idx="116">
                  <c:v>17.47</c:v>
                </c:pt>
                <c:pt idx="117">
                  <c:v>17.577500000000001</c:v>
                </c:pt>
                <c:pt idx="118">
                  <c:v>17.684999999999999</c:v>
                </c:pt>
                <c:pt idx="119">
                  <c:v>17.7925</c:v>
                </c:pt>
                <c:pt idx="120">
                  <c:v>17.899999999999999</c:v>
                </c:pt>
                <c:pt idx="121">
                  <c:v>18.0075</c:v>
                </c:pt>
                <c:pt idx="122">
                  <c:v>18.114999999999998</c:v>
                </c:pt>
                <c:pt idx="123">
                  <c:v>18.2225</c:v>
                </c:pt>
                <c:pt idx="124">
                  <c:v>18.329999999999998</c:v>
                </c:pt>
                <c:pt idx="125">
                  <c:v>18.4375</c:v>
                </c:pt>
                <c:pt idx="126">
                  <c:v>18.545000000000002</c:v>
                </c:pt>
                <c:pt idx="127">
                  <c:v>18.6525</c:v>
                </c:pt>
                <c:pt idx="128">
                  <c:v>18.760000000000002</c:v>
                </c:pt>
                <c:pt idx="129">
                  <c:v>18.8675</c:v>
                </c:pt>
                <c:pt idx="130">
                  <c:v>18.975000000000001</c:v>
                </c:pt>
                <c:pt idx="131">
                  <c:v>19.0825</c:v>
                </c:pt>
                <c:pt idx="132">
                  <c:v>19.190000000000001</c:v>
                </c:pt>
                <c:pt idx="133">
                  <c:v>19.297499999999999</c:v>
                </c:pt>
                <c:pt idx="134">
                  <c:v>19.405000000000001</c:v>
                </c:pt>
                <c:pt idx="135">
                  <c:v>19.512499999999999</c:v>
                </c:pt>
                <c:pt idx="136">
                  <c:v>19.62</c:v>
                </c:pt>
                <c:pt idx="137">
                  <c:v>19.727499999999999</c:v>
                </c:pt>
                <c:pt idx="138">
                  <c:v>19.835000000000001</c:v>
                </c:pt>
                <c:pt idx="139">
                  <c:v>19.942499999999999</c:v>
                </c:pt>
                <c:pt idx="140">
                  <c:v>20.05</c:v>
                </c:pt>
                <c:pt idx="141">
                  <c:v>20.157499999999999</c:v>
                </c:pt>
                <c:pt idx="142">
                  <c:v>20.265000000000001</c:v>
                </c:pt>
                <c:pt idx="143">
                  <c:v>20.372499999999999</c:v>
                </c:pt>
                <c:pt idx="144">
                  <c:v>20.48</c:v>
                </c:pt>
                <c:pt idx="145">
                  <c:v>20.587499999999999</c:v>
                </c:pt>
                <c:pt idx="146">
                  <c:v>20.695</c:v>
                </c:pt>
                <c:pt idx="147">
                  <c:v>20.802499999999998</c:v>
                </c:pt>
                <c:pt idx="148">
                  <c:v>20.91</c:v>
                </c:pt>
                <c:pt idx="149">
                  <c:v>21.017499999999998</c:v>
                </c:pt>
                <c:pt idx="150">
                  <c:v>21.125</c:v>
                </c:pt>
                <c:pt idx="151">
                  <c:v>21.232500000000002</c:v>
                </c:pt>
                <c:pt idx="152">
                  <c:v>21.34</c:v>
                </c:pt>
                <c:pt idx="153">
                  <c:v>21.447500000000002</c:v>
                </c:pt>
                <c:pt idx="154">
                  <c:v>21.555</c:v>
                </c:pt>
                <c:pt idx="155">
                  <c:v>21.662500000000001</c:v>
                </c:pt>
                <c:pt idx="156">
                  <c:v>21.77</c:v>
                </c:pt>
                <c:pt idx="157">
                  <c:v>21.877500000000001</c:v>
                </c:pt>
                <c:pt idx="158">
                  <c:v>21.984999999999999</c:v>
                </c:pt>
                <c:pt idx="159">
                  <c:v>22.092500000000001</c:v>
                </c:pt>
                <c:pt idx="160">
                  <c:v>22.2</c:v>
                </c:pt>
                <c:pt idx="161">
                  <c:v>22.307500000000001</c:v>
                </c:pt>
                <c:pt idx="162">
                  <c:v>22.414999999999999</c:v>
                </c:pt>
                <c:pt idx="163">
                  <c:v>22.522500000000001</c:v>
                </c:pt>
                <c:pt idx="164">
                  <c:v>22.63</c:v>
                </c:pt>
                <c:pt idx="165">
                  <c:v>22.737500000000001</c:v>
                </c:pt>
                <c:pt idx="166">
                  <c:v>22.844999999999999</c:v>
                </c:pt>
                <c:pt idx="167">
                  <c:v>22.952500000000001</c:v>
                </c:pt>
                <c:pt idx="168">
                  <c:v>23.06</c:v>
                </c:pt>
                <c:pt idx="169">
                  <c:v>23.1675</c:v>
                </c:pt>
                <c:pt idx="170">
                  <c:v>23.274999999999999</c:v>
                </c:pt>
                <c:pt idx="171">
                  <c:v>23.3825</c:v>
                </c:pt>
                <c:pt idx="172">
                  <c:v>23.49</c:v>
                </c:pt>
                <c:pt idx="173">
                  <c:v>23.5975</c:v>
                </c:pt>
                <c:pt idx="174">
                  <c:v>23.704999999999998</c:v>
                </c:pt>
                <c:pt idx="175">
                  <c:v>23.8125</c:v>
                </c:pt>
                <c:pt idx="176">
                  <c:v>23.92</c:v>
                </c:pt>
                <c:pt idx="177">
                  <c:v>24.0275</c:v>
                </c:pt>
                <c:pt idx="178">
                  <c:v>24.135000000000002</c:v>
                </c:pt>
                <c:pt idx="179">
                  <c:v>24.2425</c:v>
                </c:pt>
                <c:pt idx="180">
                  <c:v>24.35</c:v>
                </c:pt>
                <c:pt idx="181">
                  <c:v>24.4575</c:v>
                </c:pt>
                <c:pt idx="182">
                  <c:v>24.565000000000001</c:v>
                </c:pt>
                <c:pt idx="183">
                  <c:v>24.672499999999999</c:v>
                </c:pt>
                <c:pt idx="184">
                  <c:v>24.78</c:v>
                </c:pt>
                <c:pt idx="185">
                  <c:v>24.887499999999999</c:v>
                </c:pt>
                <c:pt idx="186">
                  <c:v>24.995000000000001</c:v>
                </c:pt>
                <c:pt idx="187">
                  <c:v>25.102499999999999</c:v>
                </c:pt>
                <c:pt idx="188">
                  <c:v>25.21</c:v>
                </c:pt>
                <c:pt idx="189">
                  <c:v>25.317499999999999</c:v>
                </c:pt>
                <c:pt idx="190">
                  <c:v>25.425000000000001</c:v>
                </c:pt>
                <c:pt idx="191">
                  <c:v>25.532499999999999</c:v>
                </c:pt>
                <c:pt idx="192">
                  <c:v>25.64</c:v>
                </c:pt>
                <c:pt idx="193">
                  <c:v>25.747499999999999</c:v>
                </c:pt>
                <c:pt idx="194">
                  <c:v>25.855</c:v>
                </c:pt>
                <c:pt idx="195">
                  <c:v>25.962499999999999</c:v>
                </c:pt>
                <c:pt idx="196">
                  <c:v>26.07</c:v>
                </c:pt>
                <c:pt idx="197">
                  <c:v>26.177499999999998</c:v>
                </c:pt>
                <c:pt idx="198">
                  <c:v>26.285</c:v>
                </c:pt>
                <c:pt idx="199">
                  <c:v>26.392499999999998</c:v>
                </c:pt>
                <c:pt idx="200">
                  <c:v>26.5</c:v>
                </c:pt>
              </c:numCache>
            </c:numRef>
          </c:xVal>
          <c:yVal>
            <c:numRef>
              <c:f>Isolations!$R$5:$R$205</c:f>
              <c:numCache>
                <c:formatCode>General</c:formatCode>
                <c:ptCount val="201"/>
                <c:pt idx="0">
                  <c:v>-42.026173</c:v>
                </c:pt>
                <c:pt idx="1">
                  <c:v>-41.908417</c:v>
                </c:pt>
                <c:pt idx="2">
                  <c:v>-41.693168999999997</c:v>
                </c:pt>
                <c:pt idx="3">
                  <c:v>-41.35313</c:v>
                </c:pt>
                <c:pt idx="4">
                  <c:v>-41.058109000000002</c:v>
                </c:pt>
                <c:pt idx="5">
                  <c:v>-40.896625999999998</c:v>
                </c:pt>
                <c:pt idx="6">
                  <c:v>-40.543624999999999</c:v>
                </c:pt>
                <c:pt idx="7">
                  <c:v>-40.286952999999997</c:v>
                </c:pt>
                <c:pt idx="8">
                  <c:v>-40.095463000000002</c:v>
                </c:pt>
                <c:pt idx="9">
                  <c:v>-39.959057000000001</c:v>
                </c:pt>
                <c:pt idx="10">
                  <c:v>-39.914397999999998</c:v>
                </c:pt>
                <c:pt idx="11">
                  <c:v>-40.159477000000003</c:v>
                </c:pt>
                <c:pt idx="12">
                  <c:v>-40.418018000000004</c:v>
                </c:pt>
                <c:pt idx="13">
                  <c:v>-40.860149</c:v>
                </c:pt>
                <c:pt idx="14">
                  <c:v>-41.616050999999999</c:v>
                </c:pt>
                <c:pt idx="15">
                  <c:v>-42.565086000000001</c:v>
                </c:pt>
                <c:pt idx="16">
                  <c:v>-43.799743999999997</c:v>
                </c:pt>
                <c:pt idx="17">
                  <c:v>-45.730656000000003</c:v>
                </c:pt>
                <c:pt idx="18">
                  <c:v>-48.531630999999997</c:v>
                </c:pt>
                <c:pt idx="19">
                  <c:v>-52.720711000000001</c:v>
                </c:pt>
                <c:pt idx="20">
                  <c:v>-55.571781000000001</c:v>
                </c:pt>
                <c:pt idx="21">
                  <c:v>-56.859530999999997</c:v>
                </c:pt>
                <c:pt idx="22">
                  <c:v>-56.796546999999997</c:v>
                </c:pt>
                <c:pt idx="23">
                  <c:v>-55.363776999999999</c:v>
                </c:pt>
                <c:pt idx="24">
                  <c:v>-51.803187999999999</c:v>
                </c:pt>
                <c:pt idx="25">
                  <c:v>-48.927197</c:v>
                </c:pt>
                <c:pt idx="26">
                  <c:v>-47.070335</c:v>
                </c:pt>
                <c:pt idx="27">
                  <c:v>-45.688271</c:v>
                </c:pt>
                <c:pt idx="28">
                  <c:v>-44.548003999999999</c:v>
                </c:pt>
                <c:pt idx="29">
                  <c:v>-43.713313999999997</c:v>
                </c:pt>
                <c:pt idx="30">
                  <c:v>-43.109715000000001</c:v>
                </c:pt>
                <c:pt idx="31">
                  <c:v>-42.570644000000001</c:v>
                </c:pt>
                <c:pt idx="32">
                  <c:v>-42.131008000000001</c:v>
                </c:pt>
                <c:pt idx="33">
                  <c:v>-41.757584000000001</c:v>
                </c:pt>
                <c:pt idx="34">
                  <c:v>-41.427933000000003</c:v>
                </c:pt>
                <c:pt idx="35">
                  <c:v>-41.240004999999996</c:v>
                </c:pt>
                <c:pt idx="36">
                  <c:v>-41.085079</c:v>
                </c:pt>
                <c:pt idx="37">
                  <c:v>-40.914085</c:v>
                </c:pt>
                <c:pt idx="38">
                  <c:v>-40.729137000000001</c:v>
                </c:pt>
                <c:pt idx="39">
                  <c:v>-40.493340000000003</c:v>
                </c:pt>
                <c:pt idx="40">
                  <c:v>-40.204802999999998</c:v>
                </c:pt>
                <c:pt idx="41">
                  <c:v>-39.805968999999997</c:v>
                </c:pt>
                <c:pt idx="42">
                  <c:v>-39.422378999999999</c:v>
                </c:pt>
                <c:pt idx="43">
                  <c:v>-38.935982000000003</c:v>
                </c:pt>
                <c:pt idx="44">
                  <c:v>-38.337024999999997</c:v>
                </c:pt>
                <c:pt idx="45">
                  <c:v>-37.494140999999999</c:v>
                </c:pt>
                <c:pt idx="46">
                  <c:v>-36.535899999999998</c:v>
                </c:pt>
                <c:pt idx="47">
                  <c:v>-35.469909999999999</c:v>
                </c:pt>
                <c:pt idx="48">
                  <c:v>-34.524760999999998</c:v>
                </c:pt>
                <c:pt idx="49">
                  <c:v>-33.710182000000003</c:v>
                </c:pt>
                <c:pt idx="50">
                  <c:v>-33.127082999999999</c:v>
                </c:pt>
                <c:pt idx="51">
                  <c:v>-32.760876000000003</c:v>
                </c:pt>
                <c:pt idx="52">
                  <c:v>-32.593685000000001</c:v>
                </c:pt>
                <c:pt idx="53">
                  <c:v>-32.496558999999998</c:v>
                </c:pt>
                <c:pt idx="54">
                  <c:v>-32.475929000000001</c:v>
                </c:pt>
                <c:pt idx="55">
                  <c:v>-32.522323999999998</c:v>
                </c:pt>
                <c:pt idx="56">
                  <c:v>-32.624263999999997</c:v>
                </c:pt>
                <c:pt idx="57">
                  <c:v>-32.730316000000002</c:v>
                </c:pt>
                <c:pt idx="58">
                  <c:v>-32.853146000000002</c:v>
                </c:pt>
                <c:pt idx="59">
                  <c:v>-32.990253000000003</c:v>
                </c:pt>
                <c:pt idx="60">
                  <c:v>-33.114646999999998</c:v>
                </c:pt>
                <c:pt idx="61">
                  <c:v>-33.236716999999999</c:v>
                </c:pt>
                <c:pt idx="62">
                  <c:v>-33.362105999999997</c:v>
                </c:pt>
                <c:pt idx="63">
                  <c:v>-33.499222000000003</c:v>
                </c:pt>
                <c:pt idx="64">
                  <c:v>-33.640804000000003</c:v>
                </c:pt>
                <c:pt idx="65">
                  <c:v>-33.778357999999997</c:v>
                </c:pt>
                <c:pt idx="66">
                  <c:v>-33.925601999999998</c:v>
                </c:pt>
                <c:pt idx="67">
                  <c:v>-34.073666000000003</c:v>
                </c:pt>
                <c:pt idx="68">
                  <c:v>-34.228251999999998</c:v>
                </c:pt>
                <c:pt idx="69">
                  <c:v>-34.392868</c:v>
                </c:pt>
                <c:pt idx="70">
                  <c:v>-34.569758999999998</c:v>
                </c:pt>
                <c:pt idx="71">
                  <c:v>-34.747298999999998</c:v>
                </c:pt>
                <c:pt idx="72">
                  <c:v>-34.942295000000001</c:v>
                </c:pt>
                <c:pt idx="73">
                  <c:v>-35.144286999999998</c:v>
                </c:pt>
                <c:pt idx="74">
                  <c:v>-35.359881999999999</c:v>
                </c:pt>
                <c:pt idx="75">
                  <c:v>-35.596626000000001</c:v>
                </c:pt>
                <c:pt idx="76">
                  <c:v>-35.848179000000002</c:v>
                </c:pt>
                <c:pt idx="77">
                  <c:v>-36.109088999999997</c:v>
                </c:pt>
                <c:pt idx="78">
                  <c:v>-36.394539000000002</c:v>
                </c:pt>
                <c:pt idx="79">
                  <c:v>-36.705776</c:v>
                </c:pt>
                <c:pt idx="80">
                  <c:v>-37.048149000000002</c:v>
                </c:pt>
                <c:pt idx="81">
                  <c:v>-37.406711999999999</c:v>
                </c:pt>
                <c:pt idx="82">
                  <c:v>-37.799484</c:v>
                </c:pt>
                <c:pt idx="83">
                  <c:v>-38.228527</c:v>
                </c:pt>
                <c:pt idx="84">
                  <c:v>-38.696742999999998</c:v>
                </c:pt>
                <c:pt idx="85">
                  <c:v>-39.217243000000003</c:v>
                </c:pt>
                <c:pt idx="86">
                  <c:v>-39.803534999999997</c:v>
                </c:pt>
                <c:pt idx="87">
                  <c:v>-40.471438999999997</c:v>
                </c:pt>
                <c:pt idx="88">
                  <c:v>-41.208649000000001</c:v>
                </c:pt>
                <c:pt idx="89">
                  <c:v>-42.047451000000002</c:v>
                </c:pt>
                <c:pt idx="90">
                  <c:v>-43.007632999999998</c:v>
                </c:pt>
                <c:pt idx="91">
                  <c:v>-44.150523999999997</c:v>
                </c:pt>
                <c:pt idx="92">
                  <c:v>-45.528888999999999</c:v>
                </c:pt>
                <c:pt idx="93">
                  <c:v>-47.116050999999999</c:v>
                </c:pt>
                <c:pt idx="94">
                  <c:v>-49.071044999999998</c:v>
                </c:pt>
                <c:pt idx="95">
                  <c:v>-51.164679999999997</c:v>
                </c:pt>
                <c:pt idx="96">
                  <c:v>-52.672317999999997</c:v>
                </c:pt>
                <c:pt idx="97">
                  <c:v>-53.227508999999998</c:v>
                </c:pt>
                <c:pt idx="98">
                  <c:v>-52.797504000000004</c:v>
                </c:pt>
                <c:pt idx="99">
                  <c:v>-51.352238</c:v>
                </c:pt>
                <c:pt idx="100">
                  <c:v>-49.148533</c:v>
                </c:pt>
                <c:pt idx="101">
                  <c:v>-46.907471000000001</c:v>
                </c:pt>
                <c:pt idx="102">
                  <c:v>-44.953738999999999</c:v>
                </c:pt>
                <c:pt idx="103">
                  <c:v>-43.374077</c:v>
                </c:pt>
                <c:pt idx="104">
                  <c:v>-42.016666000000001</c:v>
                </c:pt>
                <c:pt idx="105">
                  <c:v>-40.857323000000001</c:v>
                </c:pt>
                <c:pt idx="106">
                  <c:v>-39.856105999999997</c:v>
                </c:pt>
                <c:pt idx="107">
                  <c:v>-38.983455999999997</c:v>
                </c:pt>
                <c:pt idx="108">
                  <c:v>-38.217556000000002</c:v>
                </c:pt>
                <c:pt idx="109">
                  <c:v>-37.543559999999999</c:v>
                </c:pt>
                <c:pt idx="110">
                  <c:v>-36.946781000000001</c:v>
                </c:pt>
                <c:pt idx="111">
                  <c:v>-36.408920000000002</c:v>
                </c:pt>
                <c:pt idx="112">
                  <c:v>-35.934387000000001</c:v>
                </c:pt>
                <c:pt idx="113">
                  <c:v>-35.508713</c:v>
                </c:pt>
                <c:pt idx="114">
                  <c:v>-35.136558999999998</c:v>
                </c:pt>
                <c:pt idx="115">
                  <c:v>-34.802135</c:v>
                </c:pt>
                <c:pt idx="116">
                  <c:v>-34.502791999999999</c:v>
                </c:pt>
                <c:pt idx="117">
                  <c:v>-34.231392</c:v>
                </c:pt>
                <c:pt idx="118">
                  <c:v>-33.990313999999998</c:v>
                </c:pt>
                <c:pt idx="119">
                  <c:v>-33.772247</c:v>
                </c:pt>
                <c:pt idx="120">
                  <c:v>-33.575454999999998</c:v>
                </c:pt>
                <c:pt idx="121">
                  <c:v>-33.398544000000001</c:v>
                </c:pt>
                <c:pt idx="122">
                  <c:v>-33.229092000000001</c:v>
                </c:pt>
                <c:pt idx="123">
                  <c:v>-33.073757000000001</c:v>
                </c:pt>
                <c:pt idx="124">
                  <c:v>-32.927295999999998</c:v>
                </c:pt>
                <c:pt idx="125">
                  <c:v>-32.784813</c:v>
                </c:pt>
                <c:pt idx="126">
                  <c:v>-32.651730000000001</c:v>
                </c:pt>
                <c:pt idx="127">
                  <c:v>-32.519221999999999</c:v>
                </c:pt>
                <c:pt idx="128">
                  <c:v>-32.391384000000002</c:v>
                </c:pt>
                <c:pt idx="129">
                  <c:v>-32.263893000000003</c:v>
                </c:pt>
                <c:pt idx="130">
                  <c:v>-32.142547999999998</c:v>
                </c:pt>
                <c:pt idx="131">
                  <c:v>-32.005791000000002</c:v>
                </c:pt>
                <c:pt idx="132">
                  <c:v>-31.873723999999999</c:v>
                </c:pt>
                <c:pt idx="133">
                  <c:v>-31.729120000000002</c:v>
                </c:pt>
                <c:pt idx="134">
                  <c:v>-31.579270999999999</c:v>
                </c:pt>
                <c:pt idx="135">
                  <c:v>-31.414048999999999</c:v>
                </c:pt>
                <c:pt idx="136">
                  <c:v>-31.250484</c:v>
                </c:pt>
                <c:pt idx="137">
                  <c:v>-31.072845000000001</c:v>
                </c:pt>
                <c:pt idx="138">
                  <c:v>-30.885334</c:v>
                </c:pt>
                <c:pt idx="139">
                  <c:v>-30.691275000000001</c:v>
                </c:pt>
                <c:pt idx="140">
                  <c:v>-30.501884</c:v>
                </c:pt>
                <c:pt idx="141">
                  <c:v>-30.300314</c:v>
                </c:pt>
                <c:pt idx="142">
                  <c:v>-30.095562000000001</c:v>
                </c:pt>
                <c:pt idx="143">
                  <c:v>-29.894493000000001</c:v>
                </c:pt>
                <c:pt idx="144">
                  <c:v>-29.710560000000001</c:v>
                </c:pt>
                <c:pt idx="145">
                  <c:v>-29.539622999999999</c:v>
                </c:pt>
                <c:pt idx="146">
                  <c:v>-29.444035</c:v>
                </c:pt>
                <c:pt idx="147">
                  <c:v>-29.55846</c:v>
                </c:pt>
                <c:pt idx="148">
                  <c:v>-29.680077000000001</c:v>
                </c:pt>
                <c:pt idx="149">
                  <c:v>-29.789145000000001</c:v>
                </c:pt>
                <c:pt idx="150">
                  <c:v>-30.274691000000001</c:v>
                </c:pt>
                <c:pt idx="151">
                  <c:v>-29.536673</c:v>
                </c:pt>
                <c:pt idx="152">
                  <c:v>-28.366522</c:v>
                </c:pt>
                <c:pt idx="153">
                  <c:v>-27.237738</c:v>
                </c:pt>
                <c:pt idx="154">
                  <c:v>-26.155854999999999</c:v>
                </c:pt>
                <c:pt idx="155">
                  <c:v>-24.723182999999999</c:v>
                </c:pt>
                <c:pt idx="156">
                  <c:v>-24.489554999999999</c:v>
                </c:pt>
                <c:pt idx="157">
                  <c:v>-24.527270999999999</c:v>
                </c:pt>
                <c:pt idx="158">
                  <c:v>-24.568017999999999</c:v>
                </c:pt>
                <c:pt idx="159">
                  <c:v>-24.617113</c:v>
                </c:pt>
                <c:pt idx="160">
                  <c:v>-24.692062</c:v>
                </c:pt>
                <c:pt idx="161">
                  <c:v>-24.806882999999999</c:v>
                </c:pt>
                <c:pt idx="162">
                  <c:v>-24.961708000000002</c:v>
                </c:pt>
                <c:pt idx="163">
                  <c:v>-25.157505</c:v>
                </c:pt>
                <c:pt idx="164">
                  <c:v>-25.392696000000001</c:v>
                </c:pt>
                <c:pt idx="165">
                  <c:v>-25.662588</c:v>
                </c:pt>
                <c:pt idx="166">
                  <c:v>-25.952572</c:v>
                </c:pt>
                <c:pt idx="167">
                  <c:v>-26.266746999999999</c:v>
                </c:pt>
                <c:pt idx="168">
                  <c:v>-26.597919000000001</c:v>
                </c:pt>
                <c:pt idx="169">
                  <c:v>-26.944182999999999</c:v>
                </c:pt>
                <c:pt idx="170">
                  <c:v>-27.292449999999999</c:v>
                </c:pt>
                <c:pt idx="171">
                  <c:v>-27.645261999999999</c:v>
                </c:pt>
                <c:pt idx="172">
                  <c:v>-27.996582</c:v>
                </c:pt>
                <c:pt idx="173">
                  <c:v>-28.355820000000001</c:v>
                </c:pt>
                <c:pt idx="174">
                  <c:v>-28.711637</c:v>
                </c:pt>
                <c:pt idx="175">
                  <c:v>-29.066818000000001</c:v>
                </c:pt>
                <c:pt idx="176">
                  <c:v>-29.420127999999998</c:v>
                </c:pt>
                <c:pt idx="177">
                  <c:v>-29.767697999999999</c:v>
                </c:pt>
                <c:pt idx="178">
                  <c:v>-30.103228000000001</c:v>
                </c:pt>
                <c:pt idx="179">
                  <c:v>-30.435987000000001</c:v>
                </c:pt>
                <c:pt idx="180">
                  <c:v>-30.767590999999999</c:v>
                </c:pt>
                <c:pt idx="181">
                  <c:v>-31.096087000000001</c:v>
                </c:pt>
                <c:pt idx="182">
                  <c:v>-31.422035000000001</c:v>
                </c:pt>
                <c:pt idx="183">
                  <c:v>-31.735395</c:v>
                </c:pt>
                <c:pt idx="184">
                  <c:v>-32.034218000000003</c:v>
                </c:pt>
                <c:pt idx="185">
                  <c:v>-32.327334999999998</c:v>
                </c:pt>
                <c:pt idx="186">
                  <c:v>-32.612129000000003</c:v>
                </c:pt>
                <c:pt idx="187">
                  <c:v>-32.881073000000001</c:v>
                </c:pt>
                <c:pt idx="188">
                  <c:v>-33.133994999999999</c:v>
                </c:pt>
                <c:pt idx="189">
                  <c:v>-33.373043000000003</c:v>
                </c:pt>
                <c:pt idx="190">
                  <c:v>-33.582915999999997</c:v>
                </c:pt>
                <c:pt idx="191">
                  <c:v>-33.762051</c:v>
                </c:pt>
                <c:pt idx="192">
                  <c:v>-33.917278000000003</c:v>
                </c:pt>
                <c:pt idx="193">
                  <c:v>-34.046314000000002</c:v>
                </c:pt>
                <c:pt idx="194">
                  <c:v>-34.136662000000001</c:v>
                </c:pt>
                <c:pt idx="195">
                  <c:v>-34.190486999999997</c:v>
                </c:pt>
                <c:pt idx="196">
                  <c:v>-34.202582999999997</c:v>
                </c:pt>
                <c:pt idx="197">
                  <c:v>-34.165539000000003</c:v>
                </c:pt>
                <c:pt idx="198">
                  <c:v>-34.079323000000002</c:v>
                </c:pt>
                <c:pt idx="199">
                  <c:v>-33.992919999999998</c:v>
                </c:pt>
                <c:pt idx="200">
                  <c:v>-33.912394999999997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78-4C89-9562-612A82AAA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84320"/>
        <c:axId val="97456128"/>
      </c:scatterChart>
      <c:valAx>
        <c:axId val="97384320"/>
        <c:scaling>
          <c:orientation val="minMax"/>
          <c:max val="27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97456128"/>
        <c:crosses val="autoZero"/>
        <c:crossBetween val="midCat"/>
        <c:majorUnit val="2"/>
      </c:valAx>
      <c:valAx>
        <c:axId val="97456128"/>
        <c:scaling>
          <c:orientation val="minMax"/>
          <c:max val="0"/>
          <c:min val="-8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97384320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505948756412925"/>
          <c:y val="0.69520235926844409"/>
          <c:w val="0.3122420040964235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Conversion Loss vs. LO Power: 100 MHz IF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13006025076638575"/>
          <c:y val="2.317002041411490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CLvsLO!$P$2</c:f>
              <c:strCache>
                <c:ptCount val="1"/>
                <c:pt idx="0">
                  <c:v> +20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CLvsLO!$P$5:$P$205</c:f>
              <c:numCache>
                <c:formatCode>General</c:formatCode>
                <c:ptCount val="201"/>
                <c:pt idx="0">
                  <c:v>-65.628333999999995</c:v>
                </c:pt>
                <c:pt idx="1">
                  <c:v>-67.614966999999993</c:v>
                </c:pt>
                <c:pt idx="2">
                  <c:v>-69.553023999999994</c:v>
                </c:pt>
                <c:pt idx="3">
                  <c:v>-69.899681000000001</c:v>
                </c:pt>
                <c:pt idx="4">
                  <c:v>-70.115921</c:v>
                </c:pt>
                <c:pt idx="5">
                  <c:v>-67.955566000000005</c:v>
                </c:pt>
                <c:pt idx="6">
                  <c:v>-67.230025999999995</c:v>
                </c:pt>
                <c:pt idx="7">
                  <c:v>-67.522362000000001</c:v>
                </c:pt>
                <c:pt idx="8">
                  <c:v>-71.671333000000004</c:v>
                </c:pt>
                <c:pt idx="9">
                  <c:v>-71.384772999999996</c:v>
                </c:pt>
                <c:pt idx="10">
                  <c:v>-72.350066999999996</c:v>
                </c:pt>
                <c:pt idx="11">
                  <c:v>-72.304703000000003</c:v>
                </c:pt>
                <c:pt idx="12">
                  <c:v>-70.422355999999994</c:v>
                </c:pt>
                <c:pt idx="13">
                  <c:v>-68.321799999999996</c:v>
                </c:pt>
                <c:pt idx="14">
                  <c:v>-72.359939999999995</c:v>
                </c:pt>
                <c:pt idx="15">
                  <c:v>-76.225662</c:v>
                </c:pt>
                <c:pt idx="16">
                  <c:v>-74.674689999999998</c:v>
                </c:pt>
                <c:pt idx="17">
                  <c:v>-76.515045000000001</c:v>
                </c:pt>
                <c:pt idx="18">
                  <c:v>-74.319862000000001</c:v>
                </c:pt>
                <c:pt idx="19">
                  <c:v>-71.314835000000002</c:v>
                </c:pt>
                <c:pt idx="20">
                  <c:v>-66.581626999999997</c:v>
                </c:pt>
                <c:pt idx="21">
                  <c:v>-66.319214000000002</c:v>
                </c:pt>
                <c:pt idx="22">
                  <c:v>-67.610252000000003</c:v>
                </c:pt>
                <c:pt idx="23">
                  <c:v>-65.726364000000004</c:v>
                </c:pt>
                <c:pt idx="24">
                  <c:v>-59.996391000000003</c:v>
                </c:pt>
                <c:pt idx="25">
                  <c:v>-53.290672000000001</c:v>
                </c:pt>
                <c:pt idx="26">
                  <c:v>-46.279555999999999</c:v>
                </c:pt>
                <c:pt idx="27">
                  <c:v>-34.862563999999999</c:v>
                </c:pt>
                <c:pt idx="28">
                  <c:v>-28.447925999999999</c:v>
                </c:pt>
                <c:pt idx="29">
                  <c:v>-24.199245000000001</c:v>
                </c:pt>
                <c:pt idx="30">
                  <c:v>-22.086577999999999</c:v>
                </c:pt>
                <c:pt idx="31">
                  <c:v>-20.691481</c:v>
                </c:pt>
                <c:pt idx="32">
                  <c:v>-19.077300999999999</c:v>
                </c:pt>
                <c:pt idx="33">
                  <c:v>-17.48291</c:v>
                </c:pt>
                <c:pt idx="34">
                  <c:v>-16.112701000000001</c:v>
                </c:pt>
                <c:pt idx="35">
                  <c:v>-14.689429000000001</c:v>
                </c:pt>
                <c:pt idx="36">
                  <c:v>-13.258497999999999</c:v>
                </c:pt>
                <c:pt idx="37">
                  <c:v>-12.12425</c:v>
                </c:pt>
                <c:pt idx="38">
                  <c:v>-10.953367999999999</c:v>
                </c:pt>
                <c:pt idx="39">
                  <c:v>-9.8185214999999992</c:v>
                </c:pt>
                <c:pt idx="40">
                  <c:v>-9.1035032000000005</c:v>
                </c:pt>
                <c:pt idx="41">
                  <c:v>-8.4871025000000007</c:v>
                </c:pt>
                <c:pt idx="42">
                  <c:v>-8.1084689999999995</c:v>
                </c:pt>
                <c:pt idx="43">
                  <c:v>-7.9271507000000003</c:v>
                </c:pt>
                <c:pt idx="44">
                  <c:v>-7.8879700000000001</c:v>
                </c:pt>
                <c:pt idx="45">
                  <c:v>-7.9002537999999998</c:v>
                </c:pt>
                <c:pt idx="46">
                  <c:v>-7.9543967000000002</c:v>
                </c:pt>
                <c:pt idx="47">
                  <c:v>-8.0313835000000005</c:v>
                </c:pt>
                <c:pt idx="48">
                  <c:v>-8.0876646000000001</c:v>
                </c:pt>
                <c:pt idx="49">
                  <c:v>-8.1340760999999997</c:v>
                </c:pt>
                <c:pt idx="50">
                  <c:v>-8.1296119999999998</c:v>
                </c:pt>
                <c:pt idx="51">
                  <c:v>-8.1297797999999997</c:v>
                </c:pt>
                <c:pt idx="52">
                  <c:v>-8.1189651000000005</c:v>
                </c:pt>
                <c:pt idx="53">
                  <c:v>-8.1150359999999999</c:v>
                </c:pt>
                <c:pt idx="54">
                  <c:v>-8.0807055999999999</c:v>
                </c:pt>
                <c:pt idx="55">
                  <c:v>-8.0408153999999996</c:v>
                </c:pt>
                <c:pt idx="56">
                  <c:v>-8.0124054000000005</c:v>
                </c:pt>
                <c:pt idx="57">
                  <c:v>-7.9830332000000004</c:v>
                </c:pt>
                <c:pt idx="58">
                  <c:v>-7.9391999000000002</c:v>
                </c:pt>
                <c:pt idx="59">
                  <c:v>-7.9196315000000004</c:v>
                </c:pt>
                <c:pt idx="60">
                  <c:v>-7.9109258999999996</c:v>
                </c:pt>
                <c:pt idx="61">
                  <c:v>-7.8905854</c:v>
                </c:pt>
                <c:pt idx="62">
                  <c:v>-7.8671603000000001</c:v>
                </c:pt>
                <c:pt idx="63">
                  <c:v>-7.8657513000000003</c:v>
                </c:pt>
                <c:pt idx="64">
                  <c:v>-7.8426733000000004</c:v>
                </c:pt>
                <c:pt idx="65">
                  <c:v>-7.8175854999999999</c:v>
                </c:pt>
                <c:pt idx="66">
                  <c:v>-7.8136530000000004</c:v>
                </c:pt>
                <c:pt idx="67">
                  <c:v>-7.8132533999999998</c:v>
                </c:pt>
                <c:pt idx="68">
                  <c:v>-7.7689557000000002</c:v>
                </c:pt>
                <c:pt idx="69">
                  <c:v>-7.7289186000000001</c:v>
                </c:pt>
                <c:pt idx="70">
                  <c:v>-7.6971306999999998</c:v>
                </c:pt>
                <c:pt idx="71">
                  <c:v>-7.6503682</c:v>
                </c:pt>
                <c:pt idx="72">
                  <c:v>-7.6059631999999997</c:v>
                </c:pt>
                <c:pt idx="73">
                  <c:v>-7.6186670999999997</c:v>
                </c:pt>
                <c:pt idx="74">
                  <c:v>-7.6466288999999996</c:v>
                </c:pt>
                <c:pt idx="75">
                  <c:v>-7.6904931000000003</c:v>
                </c:pt>
                <c:pt idx="76">
                  <c:v>-7.7844566999999998</c:v>
                </c:pt>
                <c:pt idx="77">
                  <c:v>-7.8989491000000003</c:v>
                </c:pt>
                <c:pt idx="78">
                  <c:v>-8.0080527999999997</c:v>
                </c:pt>
                <c:pt idx="79">
                  <c:v>-8.1197909999999993</c:v>
                </c:pt>
                <c:pt idx="80">
                  <c:v>-8.2509718000000003</c:v>
                </c:pt>
                <c:pt idx="81">
                  <c:v>-8.3437623999999992</c:v>
                </c:pt>
                <c:pt idx="82">
                  <c:v>-8.4382304999999995</c:v>
                </c:pt>
                <c:pt idx="83">
                  <c:v>-8.5049838999999992</c:v>
                </c:pt>
                <c:pt idx="84">
                  <c:v>-8.5666160999999992</c:v>
                </c:pt>
                <c:pt idx="85">
                  <c:v>-8.6113453</c:v>
                </c:pt>
                <c:pt idx="86">
                  <c:v>-8.6682701000000009</c:v>
                </c:pt>
                <c:pt idx="87">
                  <c:v>-8.7043657000000003</c:v>
                </c:pt>
                <c:pt idx="88">
                  <c:v>-8.7410277999999995</c:v>
                </c:pt>
                <c:pt idx="89">
                  <c:v>-8.7694320999999995</c:v>
                </c:pt>
                <c:pt idx="90">
                  <c:v>-8.7956429000000007</c:v>
                </c:pt>
                <c:pt idx="91">
                  <c:v>-8.8217973999999995</c:v>
                </c:pt>
                <c:pt idx="92">
                  <c:v>-8.8326291999999995</c:v>
                </c:pt>
                <c:pt idx="93">
                  <c:v>-8.8645811000000005</c:v>
                </c:pt>
                <c:pt idx="94">
                  <c:v>-8.9055976999999995</c:v>
                </c:pt>
                <c:pt idx="95">
                  <c:v>-8.9420681000000002</c:v>
                </c:pt>
                <c:pt idx="96">
                  <c:v>-8.9655351999999997</c:v>
                </c:pt>
                <c:pt idx="97">
                  <c:v>-9.0042676999999998</c:v>
                </c:pt>
                <c:pt idx="98">
                  <c:v>-9.0232724999999991</c:v>
                </c:pt>
                <c:pt idx="99">
                  <c:v>-9.0288363</c:v>
                </c:pt>
                <c:pt idx="100">
                  <c:v>-9.0295390999999992</c:v>
                </c:pt>
                <c:pt idx="101">
                  <c:v>-9.0103454999999997</c:v>
                </c:pt>
                <c:pt idx="102">
                  <c:v>-8.9925995000000007</c:v>
                </c:pt>
                <c:pt idx="103">
                  <c:v>-8.9842873000000001</c:v>
                </c:pt>
                <c:pt idx="104">
                  <c:v>-8.9745606999999996</c:v>
                </c:pt>
                <c:pt idx="105">
                  <c:v>-8.9404983999999992</c:v>
                </c:pt>
                <c:pt idx="106">
                  <c:v>-8.9286060000000003</c:v>
                </c:pt>
                <c:pt idx="107">
                  <c:v>-8.9207058000000004</c:v>
                </c:pt>
                <c:pt idx="108">
                  <c:v>-8.8985319</c:v>
                </c:pt>
                <c:pt idx="109">
                  <c:v>-8.8639641000000005</c:v>
                </c:pt>
                <c:pt idx="110">
                  <c:v>-8.8498268000000007</c:v>
                </c:pt>
                <c:pt idx="111">
                  <c:v>-8.8114834000000002</c:v>
                </c:pt>
                <c:pt idx="112">
                  <c:v>-8.7820654000000005</c:v>
                </c:pt>
                <c:pt idx="113">
                  <c:v>-8.7535685999999995</c:v>
                </c:pt>
                <c:pt idx="114">
                  <c:v>-8.7559670999999994</c:v>
                </c:pt>
                <c:pt idx="115">
                  <c:v>-8.7463941999999992</c:v>
                </c:pt>
                <c:pt idx="116">
                  <c:v>-8.7390861999999991</c:v>
                </c:pt>
                <c:pt idx="117">
                  <c:v>-8.7609367000000002</c:v>
                </c:pt>
                <c:pt idx="118">
                  <c:v>-8.7402058</c:v>
                </c:pt>
                <c:pt idx="119">
                  <c:v>-8.7197495000000007</c:v>
                </c:pt>
                <c:pt idx="120">
                  <c:v>-8.7323895</c:v>
                </c:pt>
                <c:pt idx="121">
                  <c:v>-8.7420883000000007</c:v>
                </c:pt>
                <c:pt idx="122">
                  <c:v>-8.7077808000000001</c:v>
                </c:pt>
                <c:pt idx="123">
                  <c:v>-8.7337235999999994</c:v>
                </c:pt>
                <c:pt idx="124">
                  <c:v>-8.7317944000000001</c:v>
                </c:pt>
                <c:pt idx="125">
                  <c:v>-8.7257108999999993</c:v>
                </c:pt>
                <c:pt idx="126">
                  <c:v>-8.7251958999999992</c:v>
                </c:pt>
                <c:pt idx="127">
                  <c:v>-8.7492008000000006</c:v>
                </c:pt>
                <c:pt idx="128">
                  <c:v>-8.7429685999999993</c:v>
                </c:pt>
                <c:pt idx="129">
                  <c:v>-8.7671966999999995</c:v>
                </c:pt>
                <c:pt idx="130">
                  <c:v>-8.7868213999999991</c:v>
                </c:pt>
                <c:pt idx="131">
                  <c:v>-8.8270005999999999</c:v>
                </c:pt>
                <c:pt idx="132">
                  <c:v>-8.8551377999999996</c:v>
                </c:pt>
                <c:pt idx="133">
                  <c:v>-8.9089898999999999</c:v>
                </c:pt>
                <c:pt idx="134">
                  <c:v>-8.9551114999999992</c:v>
                </c:pt>
                <c:pt idx="135">
                  <c:v>-8.9888505999999992</c:v>
                </c:pt>
                <c:pt idx="136">
                  <c:v>-9.0073118000000001</c:v>
                </c:pt>
                <c:pt idx="137">
                  <c:v>-9.0131121000000007</c:v>
                </c:pt>
                <c:pt idx="138">
                  <c:v>-9.0178375000000006</c:v>
                </c:pt>
                <c:pt idx="139">
                  <c:v>-9.0077648000000003</c:v>
                </c:pt>
                <c:pt idx="140">
                  <c:v>-9.0075234999999996</c:v>
                </c:pt>
                <c:pt idx="141">
                  <c:v>-8.9843893000000001</c:v>
                </c:pt>
                <c:pt idx="142">
                  <c:v>-8.9751902000000001</c:v>
                </c:pt>
                <c:pt idx="143">
                  <c:v>-8.9572524999999992</c:v>
                </c:pt>
                <c:pt idx="144">
                  <c:v>-8.9442968</c:v>
                </c:pt>
                <c:pt idx="145">
                  <c:v>-8.9180889000000008</c:v>
                </c:pt>
                <c:pt idx="146">
                  <c:v>-8.9258746999999996</c:v>
                </c:pt>
                <c:pt idx="147">
                  <c:v>-8.9258223000000001</c:v>
                </c:pt>
                <c:pt idx="148">
                  <c:v>-8.9210653000000004</c:v>
                </c:pt>
                <c:pt idx="149">
                  <c:v>-8.9238873000000005</c:v>
                </c:pt>
                <c:pt idx="150">
                  <c:v>-8.9424858</c:v>
                </c:pt>
                <c:pt idx="151">
                  <c:v>-8.9420710000000003</c:v>
                </c:pt>
                <c:pt idx="152">
                  <c:v>-8.9819288000000004</c:v>
                </c:pt>
                <c:pt idx="153">
                  <c:v>-9.0162086000000006</c:v>
                </c:pt>
                <c:pt idx="154">
                  <c:v>-9.0540552000000005</c:v>
                </c:pt>
                <c:pt idx="155">
                  <c:v>-9.0961131999999996</c:v>
                </c:pt>
                <c:pt idx="156">
                  <c:v>-9.1520109000000005</c:v>
                </c:pt>
                <c:pt idx="157">
                  <c:v>-9.1517686999999999</c:v>
                </c:pt>
                <c:pt idx="158">
                  <c:v>-9.1678151999999997</c:v>
                </c:pt>
                <c:pt idx="159">
                  <c:v>-9.1941480999999996</c:v>
                </c:pt>
                <c:pt idx="160">
                  <c:v>-9.1981801999999995</c:v>
                </c:pt>
                <c:pt idx="161">
                  <c:v>-9.2070980000000002</c:v>
                </c:pt>
                <c:pt idx="162">
                  <c:v>-9.2304478000000003</c:v>
                </c:pt>
                <c:pt idx="163">
                  <c:v>-9.2532349000000007</c:v>
                </c:pt>
                <c:pt idx="164">
                  <c:v>-9.2717009000000008</c:v>
                </c:pt>
                <c:pt idx="165">
                  <c:v>-9.3074884000000004</c:v>
                </c:pt>
                <c:pt idx="166">
                  <c:v>-9.3341980000000007</c:v>
                </c:pt>
                <c:pt idx="167">
                  <c:v>-9.3609904999999998</c:v>
                </c:pt>
                <c:pt idx="168">
                  <c:v>-9.3962879000000008</c:v>
                </c:pt>
                <c:pt idx="169">
                  <c:v>-9.4216242000000001</c:v>
                </c:pt>
                <c:pt idx="170">
                  <c:v>-9.4311743000000003</c:v>
                </c:pt>
                <c:pt idx="171">
                  <c:v>-9.4382590999999998</c:v>
                </c:pt>
                <c:pt idx="172">
                  <c:v>-9.4780312000000002</c:v>
                </c:pt>
                <c:pt idx="173">
                  <c:v>-9.5096436000000004</c:v>
                </c:pt>
                <c:pt idx="174">
                  <c:v>-9.5384788999999994</c:v>
                </c:pt>
                <c:pt idx="175">
                  <c:v>-9.5912398999999997</c:v>
                </c:pt>
                <c:pt idx="176">
                  <c:v>-9.6693639999999998</c:v>
                </c:pt>
                <c:pt idx="177">
                  <c:v>-9.7050142000000008</c:v>
                </c:pt>
                <c:pt idx="178">
                  <c:v>-9.7611188999999996</c:v>
                </c:pt>
                <c:pt idx="179">
                  <c:v>-9.8351898000000002</c:v>
                </c:pt>
                <c:pt idx="180">
                  <c:v>-9.8897428999999999</c:v>
                </c:pt>
                <c:pt idx="181">
                  <c:v>-9.9396609999999992</c:v>
                </c:pt>
                <c:pt idx="182">
                  <c:v>-10.039731</c:v>
                </c:pt>
                <c:pt idx="183">
                  <c:v>-10.140359</c:v>
                </c:pt>
                <c:pt idx="184">
                  <c:v>-10.222028</c:v>
                </c:pt>
                <c:pt idx="185">
                  <c:v>-10.345152000000001</c:v>
                </c:pt>
                <c:pt idx="186">
                  <c:v>-10.466481</c:v>
                </c:pt>
                <c:pt idx="187">
                  <c:v>-10.569915999999999</c:v>
                </c:pt>
                <c:pt idx="188">
                  <c:v>-10.681762000000001</c:v>
                </c:pt>
                <c:pt idx="189">
                  <c:v>-10.831720000000001</c:v>
                </c:pt>
                <c:pt idx="190">
                  <c:v>-10.965525</c:v>
                </c:pt>
                <c:pt idx="191">
                  <c:v>-11.126818</c:v>
                </c:pt>
                <c:pt idx="192">
                  <c:v>-11.28492</c:v>
                </c:pt>
                <c:pt idx="193">
                  <c:v>-11.435622</c:v>
                </c:pt>
                <c:pt idx="194">
                  <c:v>-11.615085000000001</c:v>
                </c:pt>
                <c:pt idx="195">
                  <c:v>-11.801762999999999</c:v>
                </c:pt>
                <c:pt idx="196">
                  <c:v>-12.003031999999999</c:v>
                </c:pt>
                <c:pt idx="197">
                  <c:v>-12.211347</c:v>
                </c:pt>
                <c:pt idx="198">
                  <c:v>-12.458498000000001</c:v>
                </c:pt>
                <c:pt idx="199">
                  <c:v>-12.640667000000001</c:v>
                </c:pt>
                <c:pt idx="200">
                  <c:v>-12.787231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63-41DA-AF87-D04EBB49057A}"/>
            </c:ext>
          </c:extLst>
        </c:ser>
        <c:ser>
          <c:idx val="2"/>
          <c:order val="1"/>
          <c:tx>
            <c:strRef>
              <c:f>CLvsLO!$Q$2</c:f>
              <c:strCache>
                <c:ptCount val="1"/>
                <c:pt idx="0">
                  <c:v> +18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CLvsLO!$Q$5:$Q$205</c:f>
              <c:numCache>
                <c:formatCode>General</c:formatCode>
                <c:ptCount val="201"/>
                <c:pt idx="0">
                  <c:v>-70.034119000000004</c:v>
                </c:pt>
                <c:pt idx="1">
                  <c:v>-68.492958000000002</c:v>
                </c:pt>
                <c:pt idx="2">
                  <c:v>-67.365105</c:v>
                </c:pt>
                <c:pt idx="3">
                  <c:v>-65.727051000000003</c:v>
                </c:pt>
                <c:pt idx="4">
                  <c:v>-65.68338</c:v>
                </c:pt>
                <c:pt idx="5">
                  <c:v>-66.536857999999995</c:v>
                </c:pt>
                <c:pt idx="6">
                  <c:v>-67.873428000000004</c:v>
                </c:pt>
                <c:pt idx="7">
                  <c:v>-67.327881000000005</c:v>
                </c:pt>
                <c:pt idx="8">
                  <c:v>-66.517837999999998</c:v>
                </c:pt>
                <c:pt idx="9">
                  <c:v>-66.943764000000002</c:v>
                </c:pt>
                <c:pt idx="10">
                  <c:v>-66.389358999999999</c:v>
                </c:pt>
                <c:pt idx="11">
                  <c:v>-64.537727000000004</c:v>
                </c:pt>
                <c:pt idx="12">
                  <c:v>-65.397994999999995</c:v>
                </c:pt>
                <c:pt idx="13">
                  <c:v>-66.742851000000002</c:v>
                </c:pt>
                <c:pt idx="14">
                  <c:v>-67.789612000000005</c:v>
                </c:pt>
                <c:pt idx="15">
                  <c:v>-69.456535000000002</c:v>
                </c:pt>
                <c:pt idx="16">
                  <c:v>-70.338547000000005</c:v>
                </c:pt>
                <c:pt idx="17">
                  <c:v>-68.572716</c:v>
                </c:pt>
                <c:pt idx="18">
                  <c:v>-66.355941999999999</c:v>
                </c:pt>
                <c:pt idx="19">
                  <c:v>-65.855842999999993</c:v>
                </c:pt>
                <c:pt idx="20">
                  <c:v>-64.575989000000007</c:v>
                </c:pt>
                <c:pt idx="21">
                  <c:v>-63.736114999999998</c:v>
                </c:pt>
                <c:pt idx="22">
                  <c:v>-64.539314000000005</c:v>
                </c:pt>
                <c:pt idx="23">
                  <c:v>-67.428200000000004</c:v>
                </c:pt>
                <c:pt idx="24">
                  <c:v>-68.043082999999996</c:v>
                </c:pt>
                <c:pt idx="25">
                  <c:v>-67.109145999999996</c:v>
                </c:pt>
                <c:pt idx="26">
                  <c:v>-63.466225000000001</c:v>
                </c:pt>
                <c:pt idx="27">
                  <c:v>-56.642574000000003</c:v>
                </c:pt>
                <c:pt idx="28">
                  <c:v>-47.230300999999997</c:v>
                </c:pt>
                <c:pt idx="29">
                  <c:v>-38.108406000000002</c:v>
                </c:pt>
                <c:pt idx="30">
                  <c:v>-30.404046999999998</c:v>
                </c:pt>
                <c:pt idx="31">
                  <c:v>-25.143974</c:v>
                </c:pt>
                <c:pt idx="32">
                  <c:v>-22.135014999999999</c:v>
                </c:pt>
                <c:pt idx="33">
                  <c:v>-20.199065999999998</c:v>
                </c:pt>
                <c:pt idx="34">
                  <c:v>-18.283300000000001</c:v>
                </c:pt>
                <c:pt idx="35">
                  <c:v>-16.388217999999998</c:v>
                </c:pt>
                <c:pt idx="36">
                  <c:v>-14.610284999999999</c:v>
                </c:pt>
                <c:pt idx="37">
                  <c:v>-13.210793000000001</c:v>
                </c:pt>
                <c:pt idx="38">
                  <c:v>-11.777241999999999</c:v>
                </c:pt>
                <c:pt idx="39">
                  <c:v>-10.429289000000001</c:v>
                </c:pt>
                <c:pt idx="40">
                  <c:v>-9.5871200999999999</c:v>
                </c:pt>
                <c:pt idx="41">
                  <c:v>-8.8368683000000008</c:v>
                </c:pt>
                <c:pt idx="42">
                  <c:v>-8.3899117000000007</c:v>
                </c:pt>
                <c:pt idx="43">
                  <c:v>-8.1648911999999996</c:v>
                </c:pt>
                <c:pt idx="44">
                  <c:v>-8.0960684000000001</c:v>
                </c:pt>
                <c:pt idx="45">
                  <c:v>-8.0935020000000009</c:v>
                </c:pt>
                <c:pt idx="46">
                  <c:v>-8.1561699000000001</c:v>
                </c:pt>
                <c:pt idx="47">
                  <c:v>-8.2345942999999995</c:v>
                </c:pt>
                <c:pt idx="48">
                  <c:v>-8.2928019000000006</c:v>
                </c:pt>
                <c:pt idx="49">
                  <c:v>-8.3409385999999994</c:v>
                </c:pt>
                <c:pt idx="50">
                  <c:v>-8.3402709999999995</c:v>
                </c:pt>
                <c:pt idx="51">
                  <c:v>-8.3404960999999993</c:v>
                </c:pt>
                <c:pt idx="52">
                  <c:v>-8.3249320999999998</c:v>
                </c:pt>
                <c:pt idx="53">
                  <c:v>-8.3161477999999995</c:v>
                </c:pt>
                <c:pt idx="54">
                  <c:v>-8.2811173999999994</c:v>
                </c:pt>
                <c:pt idx="55">
                  <c:v>-8.2305784000000006</c:v>
                </c:pt>
                <c:pt idx="56">
                  <c:v>-8.1892137999999992</c:v>
                </c:pt>
                <c:pt idx="57">
                  <c:v>-8.1564683999999996</c:v>
                </c:pt>
                <c:pt idx="58">
                  <c:v>-8.1121158999999992</c:v>
                </c:pt>
                <c:pt idx="59">
                  <c:v>-8.0875863999999993</c:v>
                </c:pt>
                <c:pt idx="60">
                  <c:v>-8.0712776000000002</c:v>
                </c:pt>
                <c:pt idx="61">
                  <c:v>-8.0520201</c:v>
                </c:pt>
                <c:pt idx="62">
                  <c:v>-8.0322513999999998</c:v>
                </c:pt>
                <c:pt idx="63">
                  <c:v>-8.0273848000000001</c:v>
                </c:pt>
                <c:pt idx="64">
                  <c:v>-7.9946526999999996</c:v>
                </c:pt>
                <c:pt idx="65">
                  <c:v>-7.9710593000000003</c:v>
                </c:pt>
                <c:pt idx="66">
                  <c:v>-7.9660368000000004</c:v>
                </c:pt>
                <c:pt idx="67">
                  <c:v>-7.9571718999999996</c:v>
                </c:pt>
                <c:pt idx="68">
                  <c:v>-7.9121164999999998</c:v>
                </c:pt>
                <c:pt idx="69">
                  <c:v>-7.8780726999999997</c:v>
                </c:pt>
                <c:pt idx="70">
                  <c:v>-7.8527551000000004</c:v>
                </c:pt>
                <c:pt idx="71">
                  <c:v>-7.8270755000000003</c:v>
                </c:pt>
                <c:pt idx="72">
                  <c:v>-7.8099875000000001</c:v>
                </c:pt>
                <c:pt idx="73">
                  <c:v>-7.8507800000000003</c:v>
                </c:pt>
                <c:pt idx="74">
                  <c:v>-7.9031729999999998</c:v>
                </c:pt>
                <c:pt idx="75">
                  <c:v>-7.9718198999999998</c:v>
                </c:pt>
                <c:pt idx="76">
                  <c:v>-8.0889044000000005</c:v>
                </c:pt>
                <c:pt idx="77">
                  <c:v>-8.2202110000000008</c:v>
                </c:pt>
                <c:pt idx="78">
                  <c:v>-8.3581409000000004</c:v>
                </c:pt>
                <c:pt idx="79">
                  <c:v>-8.4948416000000009</c:v>
                </c:pt>
                <c:pt idx="80">
                  <c:v>-8.6618756999999995</c:v>
                </c:pt>
                <c:pt idx="81">
                  <c:v>-8.7710647999999996</c:v>
                </c:pt>
                <c:pt idx="82">
                  <c:v>-8.9044007999999994</c:v>
                </c:pt>
                <c:pt idx="83">
                  <c:v>-8.9924573999999993</c:v>
                </c:pt>
                <c:pt idx="84">
                  <c:v>-9.0770549999999997</c:v>
                </c:pt>
                <c:pt idx="85">
                  <c:v>-9.1220341000000005</c:v>
                </c:pt>
                <c:pt idx="86">
                  <c:v>-9.1971787999999997</c:v>
                </c:pt>
                <c:pt idx="87">
                  <c:v>-9.2265873000000003</c:v>
                </c:pt>
                <c:pt idx="88">
                  <c:v>-9.2515602000000001</c:v>
                </c:pt>
                <c:pt idx="89">
                  <c:v>-9.2746592000000003</c:v>
                </c:pt>
                <c:pt idx="90">
                  <c:v>-9.2964745000000004</c:v>
                </c:pt>
                <c:pt idx="91">
                  <c:v>-9.3124284999999993</c:v>
                </c:pt>
                <c:pt idx="92">
                  <c:v>-9.3093871999999998</c:v>
                </c:pt>
                <c:pt idx="93">
                  <c:v>-9.3351048999999993</c:v>
                </c:pt>
                <c:pt idx="94">
                  <c:v>-9.3558140000000005</c:v>
                </c:pt>
                <c:pt idx="95">
                  <c:v>-9.3733377000000004</c:v>
                </c:pt>
                <c:pt idx="96">
                  <c:v>-9.3613938999999995</c:v>
                </c:pt>
                <c:pt idx="97">
                  <c:v>-9.3802967000000006</c:v>
                </c:pt>
                <c:pt idx="98">
                  <c:v>-9.3710650999999991</c:v>
                </c:pt>
                <c:pt idx="99">
                  <c:v>-9.3579101999999992</c:v>
                </c:pt>
                <c:pt idx="100">
                  <c:v>-9.3387489000000006</c:v>
                </c:pt>
                <c:pt idx="101">
                  <c:v>-9.3146935000000006</c:v>
                </c:pt>
                <c:pt idx="102">
                  <c:v>-9.2830762999999994</c:v>
                </c:pt>
                <c:pt idx="103">
                  <c:v>-9.2720242000000006</c:v>
                </c:pt>
                <c:pt idx="104">
                  <c:v>-9.2564811999999996</c:v>
                </c:pt>
                <c:pt idx="105">
                  <c:v>-9.2206630999999994</c:v>
                </c:pt>
                <c:pt idx="106">
                  <c:v>-9.2034254000000004</c:v>
                </c:pt>
                <c:pt idx="107">
                  <c:v>-9.1985092000000002</c:v>
                </c:pt>
                <c:pt idx="108">
                  <c:v>-9.1709776000000005</c:v>
                </c:pt>
                <c:pt idx="109">
                  <c:v>-9.1384840000000001</c:v>
                </c:pt>
                <c:pt idx="110">
                  <c:v>-9.1294842000000003</c:v>
                </c:pt>
                <c:pt idx="111">
                  <c:v>-9.0929461000000007</c:v>
                </c:pt>
                <c:pt idx="112">
                  <c:v>-9.0568199000000007</c:v>
                </c:pt>
                <c:pt idx="113">
                  <c:v>-9.0213012999999993</c:v>
                </c:pt>
                <c:pt idx="114">
                  <c:v>-8.9943723999999996</c:v>
                </c:pt>
                <c:pt idx="115">
                  <c:v>-8.9699574000000002</c:v>
                </c:pt>
                <c:pt idx="116">
                  <c:v>-8.9565743999999992</c:v>
                </c:pt>
                <c:pt idx="117">
                  <c:v>-8.9466610000000006</c:v>
                </c:pt>
                <c:pt idx="118">
                  <c:v>-8.9399405000000005</c:v>
                </c:pt>
                <c:pt idx="119">
                  <c:v>-8.9571208999999996</c:v>
                </c:pt>
                <c:pt idx="120">
                  <c:v>-8.9555053999999998</c:v>
                </c:pt>
                <c:pt idx="121">
                  <c:v>-8.9846354000000002</c:v>
                </c:pt>
                <c:pt idx="122">
                  <c:v>-8.9960345999999998</c:v>
                </c:pt>
                <c:pt idx="123">
                  <c:v>-9.0307455000000001</c:v>
                </c:pt>
                <c:pt idx="124">
                  <c:v>-9.0378962000000005</c:v>
                </c:pt>
                <c:pt idx="125">
                  <c:v>-9.0880460999999997</c:v>
                </c:pt>
                <c:pt idx="126">
                  <c:v>-9.0873822999999998</c:v>
                </c:pt>
                <c:pt idx="127">
                  <c:v>-9.1216287999999999</c:v>
                </c:pt>
                <c:pt idx="128">
                  <c:v>-9.1123676000000007</c:v>
                </c:pt>
                <c:pt idx="129">
                  <c:v>-9.1407118000000001</c:v>
                </c:pt>
                <c:pt idx="130">
                  <c:v>-9.1267318999999993</c:v>
                </c:pt>
                <c:pt idx="131">
                  <c:v>-9.1664524000000007</c:v>
                </c:pt>
                <c:pt idx="132">
                  <c:v>-9.1855954999999998</c:v>
                </c:pt>
                <c:pt idx="133">
                  <c:v>-9.2339438999999999</c:v>
                </c:pt>
                <c:pt idx="134">
                  <c:v>-9.2783631999999994</c:v>
                </c:pt>
                <c:pt idx="135">
                  <c:v>-9.3293637999999994</c:v>
                </c:pt>
                <c:pt idx="136">
                  <c:v>-9.3418474000000007</c:v>
                </c:pt>
                <c:pt idx="137">
                  <c:v>-9.3434229000000002</c:v>
                </c:pt>
                <c:pt idx="138">
                  <c:v>-9.3495035000000009</c:v>
                </c:pt>
                <c:pt idx="139">
                  <c:v>-9.3265343000000005</c:v>
                </c:pt>
                <c:pt idx="140">
                  <c:v>-9.3234881999999999</c:v>
                </c:pt>
                <c:pt idx="141">
                  <c:v>-9.2973013000000009</c:v>
                </c:pt>
                <c:pt idx="142">
                  <c:v>-9.2975291999999996</c:v>
                </c:pt>
                <c:pt idx="143">
                  <c:v>-9.2727690000000003</c:v>
                </c:pt>
                <c:pt idx="144">
                  <c:v>-9.2655753999999995</c:v>
                </c:pt>
                <c:pt idx="145">
                  <c:v>-9.2268906000000008</c:v>
                </c:pt>
                <c:pt idx="146">
                  <c:v>-9.2395945000000008</c:v>
                </c:pt>
                <c:pt idx="147">
                  <c:v>-9.2142973000000001</c:v>
                </c:pt>
                <c:pt idx="148">
                  <c:v>-9.2175864999999995</c:v>
                </c:pt>
                <c:pt idx="149">
                  <c:v>-9.2104225</c:v>
                </c:pt>
                <c:pt idx="150">
                  <c:v>-9.2438258999999992</c:v>
                </c:pt>
                <c:pt idx="151">
                  <c:v>-9.2459907999999995</c:v>
                </c:pt>
                <c:pt idx="152">
                  <c:v>-9.299099</c:v>
                </c:pt>
                <c:pt idx="153">
                  <c:v>-9.3549489999999995</c:v>
                </c:pt>
                <c:pt idx="154">
                  <c:v>-9.4142475000000001</c:v>
                </c:pt>
                <c:pt idx="155">
                  <c:v>-9.4635324000000001</c:v>
                </c:pt>
                <c:pt idx="156">
                  <c:v>-9.5513095999999997</c:v>
                </c:pt>
                <c:pt idx="157">
                  <c:v>-9.5772733999999993</c:v>
                </c:pt>
                <c:pt idx="158">
                  <c:v>-9.6044377999999995</c:v>
                </c:pt>
                <c:pt idx="159">
                  <c:v>-9.6431637000000006</c:v>
                </c:pt>
                <c:pt idx="160">
                  <c:v>-9.6520004000000004</c:v>
                </c:pt>
                <c:pt idx="161">
                  <c:v>-9.6599827000000005</c:v>
                </c:pt>
                <c:pt idx="162">
                  <c:v>-9.6824998999999998</c:v>
                </c:pt>
                <c:pt idx="163">
                  <c:v>-9.6946440000000003</c:v>
                </c:pt>
                <c:pt idx="164">
                  <c:v>-9.6972121999999992</c:v>
                </c:pt>
                <c:pt idx="165">
                  <c:v>-9.7439327000000002</c:v>
                </c:pt>
                <c:pt idx="166">
                  <c:v>-9.7456999</c:v>
                </c:pt>
                <c:pt idx="167">
                  <c:v>-9.7587080000000004</c:v>
                </c:pt>
                <c:pt idx="168">
                  <c:v>-9.8037167000000007</c:v>
                </c:pt>
                <c:pt idx="169">
                  <c:v>-9.8162699</c:v>
                </c:pt>
                <c:pt idx="170">
                  <c:v>-9.8149899999999999</c:v>
                </c:pt>
                <c:pt idx="171">
                  <c:v>-9.8237257000000007</c:v>
                </c:pt>
                <c:pt idx="172">
                  <c:v>-9.8661384999999999</c:v>
                </c:pt>
                <c:pt idx="173">
                  <c:v>-9.8610667999999997</c:v>
                </c:pt>
                <c:pt idx="174">
                  <c:v>-9.8842687999999992</c:v>
                </c:pt>
                <c:pt idx="175">
                  <c:v>-9.9163856999999993</c:v>
                </c:pt>
                <c:pt idx="176">
                  <c:v>-9.9627485</c:v>
                </c:pt>
                <c:pt idx="177">
                  <c:v>-9.9683551999999995</c:v>
                </c:pt>
                <c:pt idx="178">
                  <c:v>-10.011574</c:v>
                </c:pt>
                <c:pt idx="179">
                  <c:v>-10.070736999999999</c:v>
                </c:pt>
                <c:pt idx="180">
                  <c:v>-10.095758999999999</c:v>
                </c:pt>
                <c:pt idx="181">
                  <c:v>-10.138311</c:v>
                </c:pt>
                <c:pt idx="182">
                  <c:v>-10.223454</c:v>
                </c:pt>
                <c:pt idx="183">
                  <c:v>-10.306186</c:v>
                </c:pt>
                <c:pt idx="184">
                  <c:v>-10.367542</c:v>
                </c:pt>
                <c:pt idx="185">
                  <c:v>-10.487247</c:v>
                </c:pt>
                <c:pt idx="186">
                  <c:v>-10.596555</c:v>
                </c:pt>
                <c:pt idx="187">
                  <c:v>-10.693414000000001</c:v>
                </c:pt>
                <c:pt idx="188">
                  <c:v>-10.798633000000001</c:v>
                </c:pt>
                <c:pt idx="189">
                  <c:v>-10.949446</c:v>
                </c:pt>
                <c:pt idx="190">
                  <c:v>-11.071586999999999</c:v>
                </c:pt>
                <c:pt idx="191">
                  <c:v>-11.226501000000001</c:v>
                </c:pt>
                <c:pt idx="192">
                  <c:v>-11.403361</c:v>
                </c:pt>
                <c:pt idx="193">
                  <c:v>-11.580031</c:v>
                </c:pt>
                <c:pt idx="194">
                  <c:v>-11.781363000000001</c:v>
                </c:pt>
                <c:pt idx="195">
                  <c:v>-11.989595</c:v>
                </c:pt>
                <c:pt idx="196">
                  <c:v>-12.222939</c:v>
                </c:pt>
                <c:pt idx="197">
                  <c:v>-12.424697999999999</c:v>
                </c:pt>
                <c:pt idx="198">
                  <c:v>-12.667692000000001</c:v>
                </c:pt>
                <c:pt idx="199">
                  <c:v>-12.847896</c:v>
                </c:pt>
                <c:pt idx="200">
                  <c:v>-13.000446999999999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63-41DA-AF87-D04EBB49057A}"/>
            </c:ext>
          </c:extLst>
        </c:ser>
        <c:ser>
          <c:idx val="3"/>
          <c:order val="2"/>
          <c:tx>
            <c:strRef>
              <c:f>CLvsLO!$R$2</c:f>
              <c:strCache>
                <c:ptCount val="1"/>
                <c:pt idx="0">
                  <c:v> +16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CLvsLO!$R$5:$R$205</c:f>
              <c:numCache>
                <c:formatCode>General</c:formatCode>
                <c:ptCount val="201"/>
                <c:pt idx="0">
                  <c:v>-69.514977000000002</c:v>
                </c:pt>
                <c:pt idx="1">
                  <c:v>-69.833411999999996</c:v>
                </c:pt>
                <c:pt idx="2">
                  <c:v>-70.640593999999993</c:v>
                </c:pt>
                <c:pt idx="3">
                  <c:v>-71.099472000000006</c:v>
                </c:pt>
                <c:pt idx="4">
                  <c:v>-68.517891000000006</c:v>
                </c:pt>
                <c:pt idx="5">
                  <c:v>-69.951881</c:v>
                </c:pt>
                <c:pt idx="6">
                  <c:v>-69.200339999999997</c:v>
                </c:pt>
                <c:pt idx="7">
                  <c:v>-67.379631000000003</c:v>
                </c:pt>
                <c:pt idx="8">
                  <c:v>-65.752243000000007</c:v>
                </c:pt>
                <c:pt idx="9">
                  <c:v>-72.150467000000006</c:v>
                </c:pt>
                <c:pt idx="10">
                  <c:v>-70.051140000000004</c:v>
                </c:pt>
                <c:pt idx="11">
                  <c:v>-69.072029000000001</c:v>
                </c:pt>
                <c:pt idx="12">
                  <c:v>-69.745941000000002</c:v>
                </c:pt>
                <c:pt idx="13">
                  <c:v>-71.136832999999996</c:v>
                </c:pt>
                <c:pt idx="14">
                  <c:v>-65.043671000000003</c:v>
                </c:pt>
                <c:pt idx="15">
                  <c:v>-66.484329000000002</c:v>
                </c:pt>
                <c:pt idx="16">
                  <c:v>-68.013985000000005</c:v>
                </c:pt>
                <c:pt idx="17">
                  <c:v>-68.987938</c:v>
                </c:pt>
                <c:pt idx="18">
                  <c:v>-70.024047999999993</c:v>
                </c:pt>
                <c:pt idx="19">
                  <c:v>-70.979820000000004</c:v>
                </c:pt>
                <c:pt idx="20">
                  <c:v>-69.032707000000002</c:v>
                </c:pt>
                <c:pt idx="21">
                  <c:v>-68.010368</c:v>
                </c:pt>
                <c:pt idx="22">
                  <c:v>-66.853165000000004</c:v>
                </c:pt>
                <c:pt idx="23">
                  <c:v>-65.613106000000002</c:v>
                </c:pt>
                <c:pt idx="24">
                  <c:v>-66.798203000000001</c:v>
                </c:pt>
                <c:pt idx="25">
                  <c:v>-66.379165999999998</c:v>
                </c:pt>
                <c:pt idx="26">
                  <c:v>-65.197777000000002</c:v>
                </c:pt>
                <c:pt idx="27">
                  <c:v>-65.546738000000005</c:v>
                </c:pt>
                <c:pt idx="28">
                  <c:v>-61.502651</c:v>
                </c:pt>
                <c:pt idx="29">
                  <c:v>-54.498711</c:v>
                </c:pt>
                <c:pt idx="30">
                  <c:v>-47.705109</c:v>
                </c:pt>
                <c:pt idx="31">
                  <c:v>-41.032162</c:v>
                </c:pt>
                <c:pt idx="32">
                  <c:v>-31.702290000000001</c:v>
                </c:pt>
                <c:pt idx="33">
                  <c:v>-25.782391000000001</c:v>
                </c:pt>
                <c:pt idx="34">
                  <c:v>-21.869071999999999</c:v>
                </c:pt>
                <c:pt idx="35">
                  <c:v>-19.071178</c:v>
                </c:pt>
                <c:pt idx="36">
                  <c:v>-16.676867999999999</c:v>
                </c:pt>
                <c:pt idx="37">
                  <c:v>-14.677193000000001</c:v>
                </c:pt>
                <c:pt idx="38">
                  <c:v>-12.878774</c:v>
                </c:pt>
                <c:pt idx="39">
                  <c:v>-11.285612</c:v>
                </c:pt>
                <c:pt idx="40">
                  <c:v>-10.253068000000001</c:v>
                </c:pt>
                <c:pt idx="41">
                  <c:v>-9.3637505000000001</c:v>
                </c:pt>
                <c:pt idx="42">
                  <c:v>-8.7998247000000003</c:v>
                </c:pt>
                <c:pt idx="43">
                  <c:v>-8.4974278999999999</c:v>
                </c:pt>
                <c:pt idx="44">
                  <c:v>-8.3746566999999992</c:v>
                </c:pt>
                <c:pt idx="45">
                  <c:v>-8.3459082000000002</c:v>
                </c:pt>
                <c:pt idx="46">
                  <c:v>-8.3990010999999996</c:v>
                </c:pt>
                <c:pt idx="47">
                  <c:v>-8.4861144999999993</c:v>
                </c:pt>
                <c:pt idx="48">
                  <c:v>-8.5480490000000007</c:v>
                </c:pt>
                <c:pt idx="49">
                  <c:v>-8.6055126000000008</c:v>
                </c:pt>
                <c:pt idx="50">
                  <c:v>-8.6096497000000003</c:v>
                </c:pt>
                <c:pt idx="51">
                  <c:v>-8.6080913999999993</c:v>
                </c:pt>
                <c:pt idx="52">
                  <c:v>-8.5906772999999994</c:v>
                </c:pt>
                <c:pt idx="53">
                  <c:v>-8.578227</c:v>
                </c:pt>
                <c:pt idx="54">
                  <c:v>-8.5485363000000003</c:v>
                </c:pt>
                <c:pt idx="55">
                  <c:v>-8.5005349999999993</c:v>
                </c:pt>
                <c:pt idx="56">
                  <c:v>-8.4584589000000001</c:v>
                </c:pt>
                <c:pt idx="57">
                  <c:v>-8.4164209000000003</c:v>
                </c:pt>
                <c:pt idx="58">
                  <c:v>-8.3779993000000008</c:v>
                </c:pt>
                <c:pt idx="59">
                  <c:v>-8.3641004999999993</c:v>
                </c:pt>
                <c:pt idx="60">
                  <c:v>-8.3452263000000002</c:v>
                </c:pt>
                <c:pt idx="61">
                  <c:v>-8.3366469999999993</c:v>
                </c:pt>
                <c:pt idx="62">
                  <c:v>-8.3265227999999993</c:v>
                </c:pt>
                <c:pt idx="63">
                  <c:v>-8.3267603000000001</c:v>
                </c:pt>
                <c:pt idx="64">
                  <c:v>-8.2776899000000004</c:v>
                </c:pt>
                <c:pt idx="65">
                  <c:v>-8.2672930000000004</c:v>
                </c:pt>
                <c:pt idx="66">
                  <c:v>-8.2696342000000005</c:v>
                </c:pt>
                <c:pt idx="67">
                  <c:v>-8.2717848000000007</c:v>
                </c:pt>
                <c:pt idx="68">
                  <c:v>-8.2391185999999994</c:v>
                </c:pt>
                <c:pt idx="69">
                  <c:v>-8.2271423000000006</c:v>
                </c:pt>
                <c:pt idx="70">
                  <c:v>-8.2343072999999993</c:v>
                </c:pt>
                <c:pt idx="71">
                  <c:v>-8.2533951000000005</c:v>
                </c:pt>
                <c:pt idx="72">
                  <c:v>-8.3112545000000004</c:v>
                </c:pt>
                <c:pt idx="73">
                  <c:v>-8.4076938999999999</c:v>
                </c:pt>
                <c:pt idx="74">
                  <c:v>-8.5275105999999994</c:v>
                </c:pt>
                <c:pt idx="75">
                  <c:v>-8.6506176000000004</c:v>
                </c:pt>
                <c:pt idx="76">
                  <c:v>-8.8250618000000003</c:v>
                </c:pt>
                <c:pt idx="77">
                  <c:v>-8.9723424999999999</c:v>
                </c:pt>
                <c:pt idx="78">
                  <c:v>-9.1777315000000002</c:v>
                </c:pt>
                <c:pt idx="79">
                  <c:v>-9.3526173000000004</c:v>
                </c:pt>
                <c:pt idx="80">
                  <c:v>-9.5699576999999998</c:v>
                </c:pt>
                <c:pt idx="81">
                  <c:v>-9.6896906000000005</c:v>
                </c:pt>
                <c:pt idx="82">
                  <c:v>-9.8541802999999994</c:v>
                </c:pt>
                <c:pt idx="83">
                  <c:v>-9.9160003999999997</c:v>
                </c:pt>
                <c:pt idx="84">
                  <c:v>-9.9751863000000007</c:v>
                </c:pt>
                <c:pt idx="85">
                  <c:v>-9.9664879000000006</c:v>
                </c:pt>
                <c:pt idx="86">
                  <c:v>-10.013479999999999</c:v>
                </c:pt>
                <c:pt idx="87">
                  <c:v>-9.9888066999999996</c:v>
                </c:pt>
                <c:pt idx="88">
                  <c:v>-9.9828691000000003</c:v>
                </c:pt>
                <c:pt idx="89">
                  <c:v>-9.9812879999999993</c:v>
                </c:pt>
                <c:pt idx="90">
                  <c:v>-9.9695911000000006</c:v>
                </c:pt>
                <c:pt idx="91">
                  <c:v>-9.9511117999999996</c:v>
                </c:pt>
                <c:pt idx="92">
                  <c:v>-9.9203959000000008</c:v>
                </c:pt>
                <c:pt idx="93">
                  <c:v>-9.9116029999999995</c:v>
                </c:pt>
                <c:pt idx="94">
                  <c:v>-9.8966188000000006</c:v>
                </c:pt>
                <c:pt idx="95">
                  <c:v>-9.8860787999999999</c:v>
                </c:pt>
                <c:pt idx="96">
                  <c:v>-9.8486346999999999</c:v>
                </c:pt>
                <c:pt idx="97">
                  <c:v>-9.8610153</c:v>
                </c:pt>
                <c:pt idx="98">
                  <c:v>-9.8263844999999996</c:v>
                </c:pt>
                <c:pt idx="99">
                  <c:v>-9.8052053000000008</c:v>
                </c:pt>
                <c:pt idx="100">
                  <c:v>-9.7859297000000005</c:v>
                </c:pt>
                <c:pt idx="101">
                  <c:v>-9.7674006999999996</c:v>
                </c:pt>
                <c:pt idx="102">
                  <c:v>-9.7215109000000002</c:v>
                </c:pt>
                <c:pt idx="103">
                  <c:v>-9.7249403000000001</c:v>
                </c:pt>
                <c:pt idx="104">
                  <c:v>-9.7271795000000001</c:v>
                </c:pt>
                <c:pt idx="105">
                  <c:v>-9.6949959000000003</c:v>
                </c:pt>
                <c:pt idx="106">
                  <c:v>-9.6809615999999998</c:v>
                </c:pt>
                <c:pt idx="107">
                  <c:v>-9.7044373000000004</c:v>
                </c:pt>
                <c:pt idx="108">
                  <c:v>-9.6809110999999994</c:v>
                </c:pt>
                <c:pt idx="109">
                  <c:v>-9.6514626000000003</c:v>
                </c:pt>
                <c:pt idx="110">
                  <c:v>-9.6484337</c:v>
                </c:pt>
                <c:pt idx="111">
                  <c:v>-9.6108607999999993</c:v>
                </c:pt>
                <c:pt idx="112">
                  <c:v>-9.5775994999999998</c:v>
                </c:pt>
                <c:pt idx="113">
                  <c:v>-9.5421677000000003</c:v>
                </c:pt>
                <c:pt idx="114">
                  <c:v>-9.5217810000000007</c:v>
                </c:pt>
                <c:pt idx="115">
                  <c:v>-9.5053797000000007</c:v>
                </c:pt>
                <c:pt idx="116">
                  <c:v>-9.5084266999999993</c:v>
                </c:pt>
                <c:pt idx="117">
                  <c:v>-9.5163326000000001</c:v>
                </c:pt>
                <c:pt idx="118">
                  <c:v>-9.5491810000000008</c:v>
                </c:pt>
                <c:pt idx="119">
                  <c:v>-9.6056652000000007</c:v>
                </c:pt>
                <c:pt idx="120">
                  <c:v>-9.6307898000000005</c:v>
                </c:pt>
                <c:pt idx="121">
                  <c:v>-9.7145939000000006</c:v>
                </c:pt>
                <c:pt idx="122">
                  <c:v>-9.7479458000000001</c:v>
                </c:pt>
                <c:pt idx="123">
                  <c:v>-9.8009261999999993</c:v>
                </c:pt>
                <c:pt idx="124">
                  <c:v>-9.8158913000000005</c:v>
                </c:pt>
                <c:pt idx="125">
                  <c:v>-9.9135293999999998</c:v>
                </c:pt>
                <c:pt idx="126">
                  <c:v>-9.8825254000000005</c:v>
                </c:pt>
                <c:pt idx="127">
                  <c:v>-9.9559984000000004</c:v>
                </c:pt>
                <c:pt idx="128">
                  <c:v>-9.9498110000000004</c:v>
                </c:pt>
                <c:pt idx="129">
                  <c:v>-10.006947</c:v>
                </c:pt>
                <c:pt idx="130">
                  <c:v>-9.9615840999999996</c:v>
                </c:pt>
                <c:pt idx="131">
                  <c:v>-10.046163</c:v>
                </c:pt>
                <c:pt idx="132">
                  <c:v>-10.063679</c:v>
                </c:pt>
                <c:pt idx="133">
                  <c:v>-10.117433</c:v>
                </c:pt>
                <c:pt idx="134">
                  <c:v>-10.166328999999999</c:v>
                </c:pt>
                <c:pt idx="135">
                  <c:v>-10.233504</c:v>
                </c:pt>
                <c:pt idx="136">
                  <c:v>-10.236898999999999</c:v>
                </c:pt>
                <c:pt idx="137">
                  <c:v>-10.213566</c:v>
                </c:pt>
                <c:pt idx="138">
                  <c:v>-10.23227</c:v>
                </c:pt>
                <c:pt idx="139">
                  <c:v>-10.194488</c:v>
                </c:pt>
                <c:pt idx="140">
                  <c:v>-10.229016</c:v>
                </c:pt>
                <c:pt idx="141">
                  <c:v>-10.178656</c:v>
                </c:pt>
                <c:pt idx="142">
                  <c:v>-10.275356</c:v>
                </c:pt>
                <c:pt idx="143">
                  <c:v>-10.222958999999999</c:v>
                </c:pt>
                <c:pt idx="144">
                  <c:v>-10.292242999999999</c:v>
                </c:pt>
                <c:pt idx="145">
                  <c:v>-10.216735</c:v>
                </c:pt>
                <c:pt idx="146">
                  <c:v>-10.323665</c:v>
                </c:pt>
                <c:pt idx="147">
                  <c:v>-10.221795</c:v>
                </c:pt>
                <c:pt idx="148">
                  <c:v>-10.338544000000001</c:v>
                </c:pt>
                <c:pt idx="149">
                  <c:v>-10.283096</c:v>
                </c:pt>
                <c:pt idx="150">
                  <c:v>-10.387242000000001</c:v>
                </c:pt>
                <c:pt idx="151">
                  <c:v>-10.392984</c:v>
                </c:pt>
                <c:pt idx="152">
                  <c:v>-10.489321</c:v>
                </c:pt>
                <c:pt idx="153">
                  <c:v>-10.57835</c:v>
                </c:pt>
                <c:pt idx="154">
                  <c:v>-10.719593</c:v>
                </c:pt>
                <c:pt idx="155">
                  <c:v>-10.802315</c:v>
                </c:pt>
                <c:pt idx="156">
                  <c:v>-11.007361</c:v>
                </c:pt>
                <c:pt idx="157">
                  <c:v>-11.116978</c:v>
                </c:pt>
                <c:pt idx="158">
                  <c:v>-11.229525000000001</c:v>
                </c:pt>
                <c:pt idx="159">
                  <c:v>-11.342257</c:v>
                </c:pt>
                <c:pt idx="160">
                  <c:v>-11.359648999999999</c:v>
                </c:pt>
                <c:pt idx="161">
                  <c:v>-11.384273</c:v>
                </c:pt>
                <c:pt idx="162">
                  <c:v>-11.382199999999999</c:v>
                </c:pt>
                <c:pt idx="163">
                  <c:v>-11.325682</c:v>
                </c:pt>
                <c:pt idx="164">
                  <c:v>-11.22363</c:v>
                </c:pt>
                <c:pt idx="165">
                  <c:v>-11.353040999999999</c:v>
                </c:pt>
                <c:pt idx="166">
                  <c:v>-11.20942</c:v>
                </c:pt>
                <c:pt idx="167">
                  <c:v>-11.155255</c:v>
                </c:pt>
                <c:pt idx="168">
                  <c:v>-11.231469000000001</c:v>
                </c:pt>
                <c:pt idx="169">
                  <c:v>-11.200106999999999</c:v>
                </c:pt>
                <c:pt idx="170">
                  <c:v>-11.097337</c:v>
                </c:pt>
                <c:pt idx="171">
                  <c:v>-11.066243</c:v>
                </c:pt>
                <c:pt idx="172">
                  <c:v>-11.148955000000001</c:v>
                </c:pt>
                <c:pt idx="173">
                  <c:v>-10.985372999999999</c:v>
                </c:pt>
                <c:pt idx="174">
                  <c:v>-10.959929000000001</c:v>
                </c:pt>
                <c:pt idx="175">
                  <c:v>-10.938032</c:v>
                </c:pt>
                <c:pt idx="176">
                  <c:v>-10.927670000000001</c:v>
                </c:pt>
                <c:pt idx="177">
                  <c:v>-10.814977000000001</c:v>
                </c:pt>
                <c:pt idx="178">
                  <c:v>-10.827337</c:v>
                </c:pt>
                <c:pt idx="179">
                  <c:v>-10.837612</c:v>
                </c:pt>
                <c:pt idx="180">
                  <c:v>-10.795603</c:v>
                </c:pt>
                <c:pt idx="181">
                  <c:v>-10.794197</c:v>
                </c:pt>
                <c:pt idx="182">
                  <c:v>-10.841259000000001</c:v>
                </c:pt>
                <c:pt idx="183">
                  <c:v>-10.872871999999999</c:v>
                </c:pt>
                <c:pt idx="184">
                  <c:v>-10.902787</c:v>
                </c:pt>
                <c:pt idx="185">
                  <c:v>-10.985039</c:v>
                </c:pt>
                <c:pt idx="186">
                  <c:v>-11.077605</c:v>
                </c:pt>
                <c:pt idx="187">
                  <c:v>-11.154790999999999</c:v>
                </c:pt>
                <c:pt idx="188">
                  <c:v>-11.235485000000001</c:v>
                </c:pt>
                <c:pt idx="189">
                  <c:v>-11.388623000000001</c:v>
                </c:pt>
                <c:pt idx="190">
                  <c:v>-11.495146999999999</c:v>
                </c:pt>
                <c:pt idx="191">
                  <c:v>-11.652101999999999</c:v>
                </c:pt>
                <c:pt idx="192">
                  <c:v>-11.826848</c:v>
                </c:pt>
                <c:pt idx="193">
                  <c:v>-12.020192</c:v>
                </c:pt>
                <c:pt idx="194">
                  <c:v>-12.214549999999999</c:v>
                </c:pt>
                <c:pt idx="195">
                  <c:v>-12.430457000000001</c:v>
                </c:pt>
                <c:pt idx="196">
                  <c:v>-12.677827000000001</c:v>
                </c:pt>
                <c:pt idx="197">
                  <c:v>-12.890212</c:v>
                </c:pt>
                <c:pt idx="198">
                  <c:v>-13.132607999999999</c:v>
                </c:pt>
                <c:pt idx="199">
                  <c:v>-13.327933</c:v>
                </c:pt>
                <c:pt idx="200">
                  <c:v>-13.480733000000001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63-41DA-AF87-D04EBB49057A}"/>
            </c:ext>
          </c:extLst>
        </c:ser>
        <c:ser>
          <c:idx val="5"/>
          <c:order val="3"/>
          <c:tx>
            <c:strRef>
              <c:f>CLvsLO!$S$2</c:f>
              <c:strCache>
                <c:ptCount val="1"/>
                <c:pt idx="0">
                  <c:v> +14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CLvsLO!$S$5:$S$205</c:f>
              <c:numCache>
                <c:formatCode>General</c:formatCode>
                <c:ptCount val="201"/>
                <c:pt idx="0">
                  <c:v>-69.816092999999995</c:v>
                </c:pt>
                <c:pt idx="1">
                  <c:v>-72.118301000000002</c:v>
                </c:pt>
                <c:pt idx="2">
                  <c:v>-72.160308999999998</c:v>
                </c:pt>
                <c:pt idx="3">
                  <c:v>-72.808989999999994</c:v>
                </c:pt>
                <c:pt idx="4">
                  <c:v>-71.775963000000004</c:v>
                </c:pt>
                <c:pt idx="5">
                  <c:v>-71.538527999999999</c:v>
                </c:pt>
                <c:pt idx="6">
                  <c:v>-68.383018000000007</c:v>
                </c:pt>
                <c:pt idx="7">
                  <c:v>-70.333961000000002</c:v>
                </c:pt>
                <c:pt idx="8">
                  <c:v>-70.185660999999996</c:v>
                </c:pt>
                <c:pt idx="9">
                  <c:v>-71.383949000000001</c:v>
                </c:pt>
                <c:pt idx="10">
                  <c:v>-71.064957000000007</c:v>
                </c:pt>
                <c:pt idx="11">
                  <c:v>-72.022766000000004</c:v>
                </c:pt>
                <c:pt idx="12">
                  <c:v>-70.888328999999999</c:v>
                </c:pt>
                <c:pt idx="13">
                  <c:v>-69.363083000000003</c:v>
                </c:pt>
                <c:pt idx="14">
                  <c:v>-67.230911000000006</c:v>
                </c:pt>
                <c:pt idx="15">
                  <c:v>-67.812522999999999</c:v>
                </c:pt>
                <c:pt idx="16">
                  <c:v>-67.285049000000001</c:v>
                </c:pt>
                <c:pt idx="17">
                  <c:v>-65.142723000000004</c:v>
                </c:pt>
                <c:pt idx="18">
                  <c:v>-65.475380000000001</c:v>
                </c:pt>
                <c:pt idx="19">
                  <c:v>-66.763076999999996</c:v>
                </c:pt>
                <c:pt idx="20">
                  <c:v>-66.332687000000007</c:v>
                </c:pt>
                <c:pt idx="21">
                  <c:v>-68.021445999999997</c:v>
                </c:pt>
                <c:pt idx="22">
                  <c:v>-68.448882999999995</c:v>
                </c:pt>
                <c:pt idx="23">
                  <c:v>-69.880095999999995</c:v>
                </c:pt>
                <c:pt idx="24">
                  <c:v>-70.211158999999995</c:v>
                </c:pt>
                <c:pt idx="25">
                  <c:v>-69.004311000000001</c:v>
                </c:pt>
                <c:pt idx="26">
                  <c:v>-66.837661999999995</c:v>
                </c:pt>
                <c:pt idx="27">
                  <c:v>-67.764983999999998</c:v>
                </c:pt>
                <c:pt idx="28">
                  <c:v>-66.602478000000005</c:v>
                </c:pt>
                <c:pt idx="29">
                  <c:v>-65.183684999999997</c:v>
                </c:pt>
                <c:pt idx="30">
                  <c:v>-62.451098999999999</c:v>
                </c:pt>
                <c:pt idx="31">
                  <c:v>-57.520508</c:v>
                </c:pt>
                <c:pt idx="32">
                  <c:v>-49.477203000000003</c:v>
                </c:pt>
                <c:pt idx="33">
                  <c:v>-40.800694</c:v>
                </c:pt>
                <c:pt idx="34">
                  <c:v>-32.326683000000003</c:v>
                </c:pt>
                <c:pt idx="35">
                  <c:v>-24.945246000000001</c:v>
                </c:pt>
                <c:pt idx="36">
                  <c:v>-20.000671000000001</c:v>
                </c:pt>
                <c:pt idx="37">
                  <c:v>-16.782494</c:v>
                </c:pt>
                <c:pt idx="38">
                  <c:v>-14.408583</c:v>
                </c:pt>
                <c:pt idx="39">
                  <c:v>-12.422105</c:v>
                </c:pt>
                <c:pt idx="40">
                  <c:v>-11.112131</c:v>
                </c:pt>
                <c:pt idx="41">
                  <c:v>-10.021808</c:v>
                </c:pt>
                <c:pt idx="42">
                  <c:v>-9.3151387999999997</c:v>
                </c:pt>
                <c:pt idx="43">
                  <c:v>-8.9010867999999999</c:v>
                </c:pt>
                <c:pt idx="44">
                  <c:v>-8.7040644</c:v>
                </c:pt>
                <c:pt idx="45">
                  <c:v>-8.6460866999999997</c:v>
                </c:pt>
                <c:pt idx="46">
                  <c:v>-8.6899519000000005</c:v>
                </c:pt>
                <c:pt idx="47">
                  <c:v>-8.7818947000000005</c:v>
                </c:pt>
                <c:pt idx="48">
                  <c:v>-8.8598557000000007</c:v>
                </c:pt>
                <c:pt idx="49">
                  <c:v>-8.9384250999999999</c:v>
                </c:pt>
                <c:pt idx="50">
                  <c:v>-8.9594544999999997</c:v>
                </c:pt>
                <c:pt idx="51">
                  <c:v>-8.9733132999999992</c:v>
                </c:pt>
                <c:pt idx="52">
                  <c:v>-8.9723377000000006</c:v>
                </c:pt>
                <c:pt idx="53">
                  <c:v>-8.9751358000000003</c:v>
                </c:pt>
                <c:pt idx="54">
                  <c:v>-8.9677457999999994</c:v>
                </c:pt>
                <c:pt idx="55">
                  <c:v>-8.9550371000000002</c:v>
                </c:pt>
                <c:pt idx="56">
                  <c:v>-8.9318179999999998</c:v>
                </c:pt>
                <c:pt idx="57">
                  <c:v>-8.8991117000000006</c:v>
                </c:pt>
                <c:pt idx="58">
                  <c:v>-8.8866166999999994</c:v>
                </c:pt>
                <c:pt idx="59">
                  <c:v>-8.9004211000000009</c:v>
                </c:pt>
                <c:pt idx="60">
                  <c:v>-8.8855866999999993</c:v>
                </c:pt>
                <c:pt idx="61">
                  <c:v>-8.9017476999999996</c:v>
                </c:pt>
                <c:pt idx="62">
                  <c:v>-8.9280453000000009</c:v>
                </c:pt>
                <c:pt idx="63">
                  <c:v>-8.9680251999999996</c:v>
                </c:pt>
                <c:pt idx="64">
                  <c:v>-8.9227524000000003</c:v>
                </c:pt>
                <c:pt idx="65">
                  <c:v>-8.9743432999999992</c:v>
                </c:pt>
                <c:pt idx="66">
                  <c:v>-9.0225325000000005</c:v>
                </c:pt>
                <c:pt idx="67">
                  <c:v>-9.0618686999999998</c:v>
                </c:pt>
                <c:pt idx="68">
                  <c:v>-9.0879516999999996</c:v>
                </c:pt>
                <c:pt idx="69">
                  <c:v>-9.1954879999999992</c:v>
                </c:pt>
                <c:pt idx="70">
                  <c:v>-9.3141441</c:v>
                </c:pt>
                <c:pt idx="71">
                  <c:v>-9.4533815000000008</c:v>
                </c:pt>
                <c:pt idx="72">
                  <c:v>-9.6685925000000008</c:v>
                </c:pt>
                <c:pt idx="73">
                  <c:v>-9.8607511999999993</c:v>
                </c:pt>
                <c:pt idx="74">
                  <c:v>-10.03125</c:v>
                </c:pt>
                <c:pt idx="75">
                  <c:v>-10.161020000000001</c:v>
                </c:pt>
                <c:pt idx="76">
                  <c:v>-10.367217999999999</c:v>
                </c:pt>
                <c:pt idx="77">
                  <c:v>-10.455601</c:v>
                </c:pt>
                <c:pt idx="78">
                  <c:v>-10.688542999999999</c:v>
                </c:pt>
                <c:pt idx="79">
                  <c:v>-10.831586</c:v>
                </c:pt>
                <c:pt idx="80">
                  <c:v>-11.045566000000001</c:v>
                </c:pt>
                <c:pt idx="81">
                  <c:v>-11.075825</c:v>
                </c:pt>
                <c:pt idx="82">
                  <c:v>-11.242369999999999</c:v>
                </c:pt>
                <c:pt idx="83">
                  <c:v>-11.212759</c:v>
                </c:pt>
                <c:pt idx="84">
                  <c:v>-11.249594999999999</c:v>
                </c:pt>
                <c:pt idx="85">
                  <c:v>-11.17131</c:v>
                </c:pt>
                <c:pt idx="86">
                  <c:v>-11.266365</c:v>
                </c:pt>
                <c:pt idx="87">
                  <c:v>-11.189128999999999</c:v>
                </c:pt>
                <c:pt idx="88">
                  <c:v>-11.181012000000001</c:v>
                </c:pt>
                <c:pt idx="89">
                  <c:v>-11.160783</c:v>
                </c:pt>
                <c:pt idx="90">
                  <c:v>-11.155170999999999</c:v>
                </c:pt>
                <c:pt idx="91">
                  <c:v>-11.102513999999999</c:v>
                </c:pt>
                <c:pt idx="92">
                  <c:v>-11.044473999999999</c:v>
                </c:pt>
                <c:pt idx="93">
                  <c:v>-11.076554</c:v>
                </c:pt>
                <c:pt idx="94">
                  <c:v>-11.039486999999999</c:v>
                </c:pt>
                <c:pt idx="95">
                  <c:v>-11.026558</c:v>
                </c:pt>
                <c:pt idx="96">
                  <c:v>-10.953006999999999</c:v>
                </c:pt>
                <c:pt idx="97">
                  <c:v>-11.06761</c:v>
                </c:pt>
                <c:pt idx="98">
                  <c:v>-10.954108</c:v>
                </c:pt>
                <c:pt idx="99">
                  <c:v>-10.985212000000001</c:v>
                </c:pt>
                <c:pt idx="100">
                  <c:v>-10.984819999999999</c:v>
                </c:pt>
                <c:pt idx="101">
                  <c:v>-11.08057</c:v>
                </c:pt>
                <c:pt idx="102">
                  <c:v>-10.978103000000001</c:v>
                </c:pt>
                <c:pt idx="103">
                  <c:v>-11.089847000000001</c:v>
                </c:pt>
                <c:pt idx="104">
                  <c:v>-11.197899</c:v>
                </c:pt>
                <c:pt idx="105">
                  <c:v>-11.239936</c:v>
                </c:pt>
                <c:pt idx="106">
                  <c:v>-11.246395</c:v>
                </c:pt>
                <c:pt idx="107">
                  <c:v>-11.470139</c:v>
                </c:pt>
                <c:pt idx="108">
                  <c:v>-11.477929</c:v>
                </c:pt>
                <c:pt idx="109">
                  <c:v>-11.499313000000001</c:v>
                </c:pt>
                <c:pt idx="110">
                  <c:v>-11.600434</c:v>
                </c:pt>
                <c:pt idx="111">
                  <c:v>-11.603878</c:v>
                </c:pt>
                <c:pt idx="112">
                  <c:v>-11.609280999999999</c:v>
                </c:pt>
                <c:pt idx="113">
                  <c:v>-11.589805</c:v>
                </c:pt>
                <c:pt idx="114">
                  <c:v>-11.654064</c:v>
                </c:pt>
                <c:pt idx="115">
                  <c:v>-11.658422</c:v>
                </c:pt>
                <c:pt idx="116">
                  <c:v>-11.705589</c:v>
                </c:pt>
                <c:pt idx="117">
                  <c:v>-11.711524000000001</c:v>
                </c:pt>
                <c:pt idx="118">
                  <c:v>-11.903675</c:v>
                </c:pt>
                <c:pt idx="119">
                  <c:v>-12.060029999999999</c:v>
                </c:pt>
                <c:pt idx="120">
                  <c:v>-12.068049</c:v>
                </c:pt>
                <c:pt idx="121">
                  <c:v>-12.423676</c:v>
                </c:pt>
                <c:pt idx="122">
                  <c:v>-12.551632</c:v>
                </c:pt>
                <c:pt idx="123">
                  <c:v>-12.710394000000001</c:v>
                </c:pt>
                <c:pt idx="124">
                  <c:v>-12.810148999999999</c:v>
                </c:pt>
                <c:pt idx="125">
                  <c:v>-13.301443000000001</c:v>
                </c:pt>
                <c:pt idx="126">
                  <c:v>-13.107060000000001</c:v>
                </c:pt>
                <c:pt idx="127">
                  <c:v>-13.461883</c:v>
                </c:pt>
                <c:pt idx="128">
                  <c:v>-13.466172</c:v>
                </c:pt>
                <c:pt idx="129">
                  <c:v>-13.652960999999999</c:v>
                </c:pt>
                <c:pt idx="130">
                  <c:v>-13.371102</c:v>
                </c:pt>
                <c:pt idx="131">
                  <c:v>-13.651522</c:v>
                </c:pt>
                <c:pt idx="132">
                  <c:v>-13.621286</c:v>
                </c:pt>
                <c:pt idx="133">
                  <c:v>-13.639329</c:v>
                </c:pt>
                <c:pt idx="134">
                  <c:v>-13.725209</c:v>
                </c:pt>
                <c:pt idx="135">
                  <c:v>-13.884641</c:v>
                </c:pt>
                <c:pt idx="136">
                  <c:v>-13.917818</c:v>
                </c:pt>
                <c:pt idx="137">
                  <c:v>-13.829314999999999</c:v>
                </c:pt>
                <c:pt idx="138">
                  <c:v>-14.109788999999999</c:v>
                </c:pt>
                <c:pt idx="139">
                  <c:v>-14.084991</c:v>
                </c:pt>
                <c:pt idx="140">
                  <c:v>-14.457288</c:v>
                </c:pt>
                <c:pt idx="141">
                  <c:v>-14.420260000000001</c:v>
                </c:pt>
                <c:pt idx="142">
                  <c:v>-15.2477</c:v>
                </c:pt>
                <c:pt idx="143">
                  <c:v>-15.032347</c:v>
                </c:pt>
                <c:pt idx="144">
                  <c:v>-15.681428</c:v>
                </c:pt>
                <c:pt idx="145">
                  <c:v>-15.36055</c:v>
                </c:pt>
                <c:pt idx="146">
                  <c:v>-16.038246000000001</c:v>
                </c:pt>
                <c:pt idx="147">
                  <c:v>-15.319818</c:v>
                </c:pt>
                <c:pt idx="148">
                  <c:v>-16.131487</c:v>
                </c:pt>
                <c:pt idx="149">
                  <c:v>-15.660745</c:v>
                </c:pt>
                <c:pt idx="150">
                  <c:v>-16.126723999999999</c:v>
                </c:pt>
                <c:pt idx="151">
                  <c:v>-16.059940000000001</c:v>
                </c:pt>
                <c:pt idx="152">
                  <c:v>-16.284399000000001</c:v>
                </c:pt>
                <c:pt idx="153">
                  <c:v>-16.428732</c:v>
                </c:pt>
                <c:pt idx="154">
                  <c:v>-16.773606999999998</c:v>
                </c:pt>
                <c:pt idx="155">
                  <c:v>-16.926020000000001</c:v>
                </c:pt>
                <c:pt idx="156">
                  <c:v>-17.541058</c:v>
                </c:pt>
                <c:pt idx="157">
                  <c:v>-18.059356999999999</c:v>
                </c:pt>
                <c:pt idx="158">
                  <c:v>-18.265297</c:v>
                </c:pt>
                <c:pt idx="159">
                  <c:v>-18.664802999999999</c:v>
                </c:pt>
                <c:pt idx="160">
                  <c:v>-18.534141999999999</c:v>
                </c:pt>
                <c:pt idx="161">
                  <c:v>-18.624813</c:v>
                </c:pt>
                <c:pt idx="162">
                  <c:v>-18.437249999999999</c:v>
                </c:pt>
                <c:pt idx="163">
                  <c:v>-18.434252000000001</c:v>
                </c:pt>
                <c:pt idx="164">
                  <c:v>-18.12764</c:v>
                </c:pt>
                <c:pt idx="165">
                  <c:v>-19.436335</c:v>
                </c:pt>
                <c:pt idx="166">
                  <c:v>-18.983305000000001</c:v>
                </c:pt>
                <c:pt idx="167">
                  <c:v>-19.252647</c:v>
                </c:pt>
                <c:pt idx="168">
                  <c:v>-20.546475999999998</c:v>
                </c:pt>
                <c:pt idx="169">
                  <c:v>-20.765549</c:v>
                </c:pt>
                <c:pt idx="170">
                  <c:v>-20.898738999999999</c:v>
                </c:pt>
                <c:pt idx="171">
                  <c:v>-21.202812000000002</c:v>
                </c:pt>
                <c:pt idx="172">
                  <c:v>-22.617325000000001</c:v>
                </c:pt>
                <c:pt idx="173">
                  <c:v>-21.498756</c:v>
                </c:pt>
                <c:pt idx="174">
                  <c:v>-21.527560999999999</c:v>
                </c:pt>
                <c:pt idx="175">
                  <c:v>-21.434757000000001</c:v>
                </c:pt>
                <c:pt idx="176">
                  <c:v>-20.913805</c:v>
                </c:pt>
                <c:pt idx="177">
                  <c:v>-19.233485999999999</c:v>
                </c:pt>
                <c:pt idx="178">
                  <c:v>-19.020659999999999</c:v>
                </c:pt>
                <c:pt idx="179">
                  <c:v>-18.355422999999998</c:v>
                </c:pt>
                <c:pt idx="180">
                  <c:v>-17.163184999999999</c:v>
                </c:pt>
                <c:pt idx="181">
                  <c:v>-16.450903</c:v>
                </c:pt>
                <c:pt idx="182">
                  <c:v>-16.184031000000001</c:v>
                </c:pt>
                <c:pt idx="183">
                  <c:v>-15.283830999999999</c:v>
                </c:pt>
                <c:pt idx="184">
                  <c:v>-14.815170999999999</c:v>
                </c:pt>
                <c:pt idx="185">
                  <c:v>-14.453595</c:v>
                </c:pt>
                <c:pt idx="186">
                  <c:v>-14.394361</c:v>
                </c:pt>
                <c:pt idx="187">
                  <c:v>-14.043134</c:v>
                </c:pt>
                <c:pt idx="188">
                  <c:v>-13.836995999999999</c:v>
                </c:pt>
                <c:pt idx="189">
                  <c:v>-14.061317000000001</c:v>
                </c:pt>
                <c:pt idx="190">
                  <c:v>-13.723307</c:v>
                </c:pt>
                <c:pt idx="191">
                  <c:v>-13.891534999999999</c:v>
                </c:pt>
                <c:pt idx="192">
                  <c:v>-13.884150999999999</c:v>
                </c:pt>
                <c:pt idx="193">
                  <c:v>-14.101554999999999</c:v>
                </c:pt>
                <c:pt idx="194">
                  <c:v>-14.079338999999999</c:v>
                </c:pt>
                <c:pt idx="195">
                  <c:v>-14.303713</c:v>
                </c:pt>
                <c:pt idx="196">
                  <c:v>-14.499821000000001</c:v>
                </c:pt>
                <c:pt idx="197">
                  <c:v>-14.687856999999999</c:v>
                </c:pt>
                <c:pt idx="198">
                  <c:v>-14.877247000000001</c:v>
                </c:pt>
                <c:pt idx="199">
                  <c:v>-15.159829999999999</c:v>
                </c:pt>
                <c:pt idx="200">
                  <c:v>-15.330204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63-41DA-AF87-D04EBB490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23968"/>
        <c:axId val="97538432"/>
      </c:scatterChart>
      <c:valAx>
        <c:axId val="97523968"/>
        <c:scaling>
          <c:orientation val="minMax"/>
          <c:max val="27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97538432"/>
        <c:crosses val="autoZero"/>
        <c:crossBetween val="midCat"/>
        <c:majorUnit val="2"/>
      </c:valAx>
      <c:valAx>
        <c:axId val="97538432"/>
        <c:scaling>
          <c:orientation val="minMax"/>
          <c:max val="-4"/>
          <c:min val="-2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97523968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9299492682526762"/>
          <c:y val="0.57643955963837856"/>
          <c:w val="0.21005054852147648"/>
          <c:h val="0.2241415135608048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Relative IF Response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25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0.14990000000000001</c:v>
                </c:pt>
                <c:pt idx="2">
                  <c:v>0.2898</c:v>
                </c:pt>
                <c:pt idx="3">
                  <c:v>0.42970000000000003</c:v>
                </c:pt>
                <c:pt idx="4">
                  <c:v>0.5696</c:v>
                </c:pt>
                <c:pt idx="5">
                  <c:v>0.70950000000000002</c:v>
                </c:pt>
                <c:pt idx="6">
                  <c:v>0.84940000000000004</c:v>
                </c:pt>
                <c:pt idx="7">
                  <c:v>0.98929999999999996</c:v>
                </c:pt>
                <c:pt idx="8">
                  <c:v>1.1292</c:v>
                </c:pt>
                <c:pt idx="9">
                  <c:v>1.2690999999999999</c:v>
                </c:pt>
                <c:pt idx="10">
                  <c:v>1.409</c:v>
                </c:pt>
                <c:pt idx="11">
                  <c:v>1.5488999999999999</c:v>
                </c:pt>
                <c:pt idx="12">
                  <c:v>1.6888000000000001</c:v>
                </c:pt>
                <c:pt idx="13">
                  <c:v>1.8287</c:v>
                </c:pt>
                <c:pt idx="14">
                  <c:v>1.9685999999999999</c:v>
                </c:pt>
                <c:pt idx="15">
                  <c:v>2.1084999999999998</c:v>
                </c:pt>
                <c:pt idx="16">
                  <c:v>2.2484000000000002</c:v>
                </c:pt>
                <c:pt idx="17">
                  <c:v>2.3883000000000001</c:v>
                </c:pt>
                <c:pt idx="18">
                  <c:v>2.5282</c:v>
                </c:pt>
                <c:pt idx="19">
                  <c:v>2.6680999999999999</c:v>
                </c:pt>
                <c:pt idx="20">
                  <c:v>2.8079999999999998</c:v>
                </c:pt>
                <c:pt idx="21">
                  <c:v>2.9479000000000002</c:v>
                </c:pt>
                <c:pt idx="22">
                  <c:v>3.0878000000000001</c:v>
                </c:pt>
                <c:pt idx="23">
                  <c:v>3.2277</c:v>
                </c:pt>
                <c:pt idx="24">
                  <c:v>3.3675999999999999</c:v>
                </c:pt>
                <c:pt idx="25">
                  <c:v>3.5074999999999998</c:v>
                </c:pt>
                <c:pt idx="26">
                  <c:v>3.6474000000000002</c:v>
                </c:pt>
                <c:pt idx="27">
                  <c:v>3.7873000000000001</c:v>
                </c:pt>
                <c:pt idx="28">
                  <c:v>3.9272</c:v>
                </c:pt>
                <c:pt idx="29">
                  <c:v>4.0670999999999999</c:v>
                </c:pt>
                <c:pt idx="30">
                  <c:v>4.2069999999999999</c:v>
                </c:pt>
                <c:pt idx="31">
                  <c:v>4.3468999999999998</c:v>
                </c:pt>
                <c:pt idx="32">
                  <c:v>4.4867999999999997</c:v>
                </c:pt>
                <c:pt idx="33">
                  <c:v>4.6266999999999996</c:v>
                </c:pt>
                <c:pt idx="34">
                  <c:v>4.7666000000000004</c:v>
                </c:pt>
                <c:pt idx="35">
                  <c:v>4.9065000000000003</c:v>
                </c:pt>
                <c:pt idx="36">
                  <c:v>5.0464000000000002</c:v>
                </c:pt>
                <c:pt idx="37">
                  <c:v>5.1863000000000001</c:v>
                </c:pt>
                <c:pt idx="38">
                  <c:v>5.3262</c:v>
                </c:pt>
                <c:pt idx="39">
                  <c:v>5.4661</c:v>
                </c:pt>
                <c:pt idx="40">
                  <c:v>5.6059999999999999</c:v>
                </c:pt>
                <c:pt idx="41">
                  <c:v>5.7458999999999998</c:v>
                </c:pt>
                <c:pt idx="42">
                  <c:v>5.8857999999999997</c:v>
                </c:pt>
                <c:pt idx="43">
                  <c:v>6.0256999999999996</c:v>
                </c:pt>
                <c:pt idx="44">
                  <c:v>6.1656000000000004</c:v>
                </c:pt>
                <c:pt idx="45">
                  <c:v>6.3055000000000003</c:v>
                </c:pt>
                <c:pt idx="46">
                  <c:v>6.4454000000000002</c:v>
                </c:pt>
                <c:pt idx="47">
                  <c:v>6.5853000000000002</c:v>
                </c:pt>
                <c:pt idx="48">
                  <c:v>6.7252000000000001</c:v>
                </c:pt>
                <c:pt idx="49">
                  <c:v>6.8651</c:v>
                </c:pt>
                <c:pt idx="50">
                  <c:v>7.0049999999999999</c:v>
                </c:pt>
                <c:pt idx="51">
                  <c:v>7.1448999999999998</c:v>
                </c:pt>
                <c:pt idx="52">
                  <c:v>7.2847999999999997</c:v>
                </c:pt>
                <c:pt idx="53">
                  <c:v>7.4246999999999996</c:v>
                </c:pt>
                <c:pt idx="54">
                  <c:v>7.5646000000000004</c:v>
                </c:pt>
                <c:pt idx="55">
                  <c:v>7.7045000000000003</c:v>
                </c:pt>
                <c:pt idx="56">
                  <c:v>7.8444000000000003</c:v>
                </c:pt>
                <c:pt idx="57">
                  <c:v>7.9843000000000002</c:v>
                </c:pt>
                <c:pt idx="58">
                  <c:v>8.1242000000000001</c:v>
                </c:pt>
                <c:pt idx="59">
                  <c:v>8.2640999999999991</c:v>
                </c:pt>
                <c:pt idx="60">
                  <c:v>8.4039999999999999</c:v>
                </c:pt>
                <c:pt idx="61">
                  <c:v>8.5439000000000007</c:v>
                </c:pt>
                <c:pt idx="62">
                  <c:v>8.6837999999999997</c:v>
                </c:pt>
                <c:pt idx="63">
                  <c:v>8.8237000000000005</c:v>
                </c:pt>
                <c:pt idx="64">
                  <c:v>8.9635999999999996</c:v>
                </c:pt>
                <c:pt idx="65">
                  <c:v>9.1035000000000004</c:v>
                </c:pt>
                <c:pt idx="66">
                  <c:v>9.2433999999999994</c:v>
                </c:pt>
                <c:pt idx="67">
                  <c:v>9.3833000000000002</c:v>
                </c:pt>
                <c:pt idx="68">
                  <c:v>9.5231999999999992</c:v>
                </c:pt>
                <c:pt idx="69">
                  <c:v>9.6631</c:v>
                </c:pt>
                <c:pt idx="70">
                  <c:v>9.8030000000000008</c:v>
                </c:pt>
                <c:pt idx="71">
                  <c:v>9.9428999999999998</c:v>
                </c:pt>
                <c:pt idx="72">
                  <c:v>10.082800000000001</c:v>
                </c:pt>
                <c:pt idx="73">
                  <c:v>10.2227</c:v>
                </c:pt>
                <c:pt idx="74">
                  <c:v>10.3626</c:v>
                </c:pt>
                <c:pt idx="75">
                  <c:v>10.5025</c:v>
                </c:pt>
                <c:pt idx="76">
                  <c:v>10.6424</c:v>
                </c:pt>
                <c:pt idx="77">
                  <c:v>10.782299999999999</c:v>
                </c:pt>
                <c:pt idx="78">
                  <c:v>10.9222</c:v>
                </c:pt>
                <c:pt idx="79">
                  <c:v>11.062099999999999</c:v>
                </c:pt>
                <c:pt idx="80">
                  <c:v>11.202</c:v>
                </c:pt>
                <c:pt idx="81">
                  <c:v>11.341900000000001</c:v>
                </c:pt>
                <c:pt idx="82">
                  <c:v>11.4818</c:v>
                </c:pt>
                <c:pt idx="83">
                  <c:v>11.621700000000001</c:v>
                </c:pt>
                <c:pt idx="84">
                  <c:v>11.7616</c:v>
                </c:pt>
                <c:pt idx="85">
                  <c:v>11.9015</c:v>
                </c:pt>
                <c:pt idx="86">
                  <c:v>12.041399999999999</c:v>
                </c:pt>
                <c:pt idx="87">
                  <c:v>12.1813</c:v>
                </c:pt>
                <c:pt idx="88">
                  <c:v>12.321199999999999</c:v>
                </c:pt>
                <c:pt idx="89">
                  <c:v>12.4611</c:v>
                </c:pt>
                <c:pt idx="90">
                  <c:v>12.601000000000001</c:v>
                </c:pt>
                <c:pt idx="91">
                  <c:v>12.7409</c:v>
                </c:pt>
                <c:pt idx="92">
                  <c:v>12.880800000000001</c:v>
                </c:pt>
                <c:pt idx="93">
                  <c:v>13.0207</c:v>
                </c:pt>
                <c:pt idx="94">
                  <c:v>13.160600000000001</c:v>
                </c:pt>
                <c:pt idx="95">
                  <c:v>13.3005</c:v>
                </c:pt>
                <c:pt idx="96">
                  <c:v>13.4404</c:v>
                </c:pt>
                <c:pt idx="97">
                  <c:v>13.580299999999999</c:v>
                </c:pt>
                <c:pt idx="98">
                  <c:v>13.7202</c:v>
                </c:pt>
                <c:pt idx="99">
                  <c:v>13.860099999999999</c:v>
                </c:pt>
                <c:pt idx="100">
                  <c:v>14</c:v>
                </c:pt>
              </c:numCache>
            </c:numRef>
          </c:xVal>
          <c:yVal>
            <c:numRef>
              <c:f>'IF Response'!$I$3:$I$103</c:f>
              <c:numCache>
                <c:formatCode>General</c:formatCode>
                <c:ptCount val="101"/>
                <c:pt idx="0">
                  <c:v>-0.26392029999999966</c:v>
                </c:pt>
                <c:pt idx="1">
                  <c:v>-0.27321669999999987</c:v>
                </c:pt>
                <c:pt idx="2">
                  <c:v>-0.29931399999999986</c:v>
                </c:pt>
                <c:pt idx="3">
                  <c:v>-0.2422108999999999</c:v>
                </c:pt>
                <c:pt idx="4">
                  <c:v>-0.19776579999999999</c:v>
                </c:pt>
                <c:pt idx="5">
                  <c:v>-8.9316399999999518E-2</c:v>
                </c:pt>
                <c:pt idx="6">
                  <c:v>-6.1235899999999788E-2</c:v>
                </c:pt>
                <c:pt idx="7">
                  <c:v>-2.3704500000000017E-2</c:v>
                </c:pt>
                <c:pt idx="8">
                  <c:v>-4.4759299999999946E-2</c:v>
                </c:pt>
                <c:pt idx="9">
                  <c:v>-3.6592999999999876E-2</c:v>
                </c:pt>
                <c:pt idx="10">
                  <c:v>-1.5209699999999771E-2</c:v>
                </c:pt>
                <c:pt idx="11">
                  <c:v>-1.1050199999999677E-2</c:v>
                </c:pt>
                <c:pt idx="12">
                  <c:v>-1.056670000000004E-2</c:v>
                </c:pt>
                <c:pt idx="13">
                  <c:v>-1.7065999999999804E-2</c:v>
                </c:pt>
                <c:pt idx="14">
                  <c:v>0</c:v>
                </c:pt>
                <c:pt idx="15">
                  <c:v>-1.0932899999999357E-2</c:v>
                </c:pt>
                <c:pt idx="16">
                  <c:v>-5.8930900000000008E-2</c:v>
                </c:pt>
                <c:pt idx="17">
                  <c:v>-0.13866849999999964</c:v>
                </c:pt>
                <c:pt idx="18">
                  <c:v>-0.19023849999999953</c:v>
                </c:pt>
                <c:pt idx="19">
                  <c:v>-0.21967360000000014</c:v>
                </c:pt>
                <c:pt idx="20">
                  <c:v>-0.23521139999999985</c:v>
                </c:pt>
                <c:pt idx="21">
                  <c:v>-0.25563429999999965</c:v>
                </c:pt>
                <c:pt idx="22">
                  <c:v>-0.27914379999999994</c:v>
                </c:pt>
                <c:pt idx="23">
                  <c:v>-0.28595689999999951</c:v>
                </c:pt>
                <c:pt idx="24">
                  <c:v>-0.2971844999999993</c:v>
                </c:pt>
                <c:pt idx="25">
                  <c:v>-0.30905959999999943</c:v>
                </c:pt>
                <c:pt idx="26">
                  <c:v>-0.32797769999999993</c:v>
                </c:pt>
                <c:pt idx="27">
                  <c:v>-0.35595700000000008</c:v>
                </c:pt>
                <c:pt idx="28">
                  <c:v>-0.35298870000000004</c:v>
                </c:pt>
                <c:pt idx="29">
                  <c:v>-0.39515160000000016</c:v>
                </c:pt>
                <c:pt idx="30">
                  <c:v>-0.42769099999999938</c:v>
                </c:pt>
                <c:pt idx="31">
                  <c:v>-0.52253910000000037</c:v>
                </c:pt>
                <c:pt idx="32">
                  <c:v>-0.55263229999999997</c:v>
                </c:pt>
                <c:pt idx="33">
                  <c:v>-0.57785129999999985</c:v>
                </c:pt>
                <c:pt idx="34">
                  <c:v>-0.6060314</c:v>
                </c:pt>
                <c:pt idx="35">
                  <c:v>-0.79101849999999896</c:v>
                </c:pt>
                <c:pt idx="36">
                  <c:v>-0.9152212000000004</c:v>
                </c:pt>
                <c:pt idx="37">
                  <c:v>-0.97234339999999886</c:v>
                </c:pt>
                <c:pt idx="38">
                  <c:v>-0.9160156000000006</c:v>
                </c:pt>
                <c:pt idx="39">
                  <c:v>-0.90751459999999984</c:v>
                </c:pt>
                <c:pt idx="40">
                  <c:v>-0.9525250999999999</c:v>
                </c:pt>
                <c:pt idx="41">
                  <c:v>-0.95988849999999903</c:v>
                </c:pt>
                <c:pt idx="42">
                  <c:v>-1.0121259999999994</c:v>
                </c:pt>
                <c:pt idx="43">
                  <c:v>-1.0393876999999998</c:v>
                </c:pt>
                <c:pt idx="44">
                  <c:v>-1.0909719000000004</c:v>
                </c:pt>
                <c:pt idx="45">
                  <c:v>-1.1332197000000006</c:v>
                </c:pt>
                <c:pt idx="46">
                  <c:v>-1.1885251999999999</c:v>
                </c:pt>
                <c:pt idx="47">
                  <c:v>-1.2115096999999997</c:v>
                </c:pt>
                <c:pt idx="48">
                  <c:v>-1.2483864000000002</c:v>
                </c:pt>
                <c:pt idx="49">
                  <c:v>-1.3253583999999998</c:v>
                </c:pt>
                <c:pt idx="50">
                  <c:v>-1.4113560000000005</c:v>
                </c:pt>
                <c:pt idx="51">
                  <c:v>-1.6309613999999995</c:v>
                </c:pt>
                <c:pt idx="52">
                  <c:v>-1.7185468999999989</c:v>
                </c:pt>
                <c:pt idx="53">
                  <c:v>-1.8917102999999988</c:v>
                </c:pt>
                <c:pt idx="54">
                  <c:v>-1.9129180999999997</c:v>
                </c:pt>
                <c:pt idx="55">
                  <c:v>-1.9953165000000004</c:v>
                </c:pt>
                <c:pt idx="56">
                  <c:v>-2.0296868999999989</c:v>
                </c:pt>
                <c:pt idx="57">
                  <c:v>-2.0482149000000005</c:v>
                </c:pt>
                <c:pt idx="58">
                  <c:v>-2.1920022999999995</c:v>
                </c:pt>
                <c:pt idx="59">
                  <c:v>-2.2831391999999999</c:v>
                </c:pt>
                <c:pt idx="60">
                  <c:v>-2.5066116000000003</c:v>
                </c:pt>
                <c:pt idx="61">
                  <c:v>-2.5741015999999997</c:v>
                </c:pt>
                <c:pt idx="62">
                  <c:v>-2.7523255999999998</c:v>
                </c:pt>
                <c:pt idx="63">
                  <c:v>-3.0326885999999993</c:v>
                </c:pt>
                <c:pt idx="64">
                  <c:v>-3.1339955999999995</c:v>
                </c:pt>
                <c:pt idx="65">
                  <c:v>-3.2912086</c:v>
                </c:pt>
                <c:pt idx="66">
                  <c:v>-3.1663036</c:v>
                </c:pt>
                <c:pt idx="67">
                  <c:v>-3.3558306</c:v>
                </c:pt>
                <c:pt idx="68">
                  <c:v>-3.5789686000000005</c:v>
                </c:pt>
                <c:pt idx="69">
                  <c:v>-4.1112885999999991</c:v>
                </c:pt>
                <c:pt idx="70">
                  <c:v>-4.8895505999999989</c:v>
                </c:pt>
                <c:pt idx="71">
                  <c:v>-5.7307586000000006</c:v>
                </c:pt>
                <c:pt idx="72">
                  <c:v>-6.5386025999999999</c:v>
                </c:pt>
                <c:pt idx="73">
                  <c:v>-7.2496836</c:v>
                </c:pt>
                <c:pt idx="74">
                  <c:v>-7.8740686000000002</c:v>
                </c:pt>
                <c:pt idx="75">
                  <c:v>-8.487063599999999</c:v>
                </c:pt>
                <c:pt idx="76">
                  <c:v>-9.0954175999999975</c:v>
                </c:pt>
                <c:pt idx="77">
                  <c:v>-9.7194885999999983</c:v>
                </c:pt>
                <c:pt idx="78">
                  <c:v>-10.363009599999998</c:v>
                </c:pt>
                <c:pt idx="79">
                  <c:v>-10.949910599999999</c:v>
                </c:pt>
                <c:pt idx="80">
                  <c:v>-11.6286536</c:v>
                </c:pt>
                <c:pt idx="81">
                  <c:v>-12.281929599999998</c:v>
                </c:pt>
                <c:pt idx="82">
                  <c:v>-12.990637599999999</c:v>
                </c:pt>
                <c:pt idx="83">
                  <c:v>-13.664772599999999</c:v>
                </c:pt>
                <c:pt idx="84">
                  <c:v>-14.389773599999998</c:v>
                </c:pt>
                <c:pt idx="85">
                  <c:v>-15.1478736</c:v>
                </c:pt>
                <c:pt idx="86">
                  <c:v>-15.9867296</c:v>
                </c:pt>
                <c:pt idx="87">
                  <c:v>-16.895468599999997</c:v>
                </c:pt>
                <c:pt idx="88">
                  <c:v>-17.883299599999997</c:v>
                </c:pt>
                <c:pt idx="89">
                  <c:v>-18.9155476</c:v>
                </c:pt>
                <c:pt idx="90">
                  <c:v>-20.007401599999998</c:v>
                </c:pt>
                <c:pt idx="91">
                  <c:v>-21.186241599999999</c:v>
                </c:pt>
                <c:pt idx="92">
                  <c:v>-22.458630599999999</c:v>
                </c:pt>
                <c:pt idx="93">
                  <c:v>-23.882063599999999</c:v>
                </c:pt>
                <c:pt idx="94">
                  <c:v>-25.427227599999998</c:v>
                </c:pt>
                <c:pt idx="95">
                  <c:v>-27.196202599999996</c:v>
                </c:pt>
                <c:pt idx="96">
                  <c:v>-29.063652600000001</c:v>
                </c:pt>
                <c:pt idx="97">
                  <c:v>-31.1719106</c:v>
                </c:pt>
                <c:pt idx="98">
                  <c:v>-33.373082600000004</c:v>
                </c:pt>
                <c:pt idx="99">
                  <c:v>-35.426770600000005</c:v>
                </c:pt>
                <c:pt idx="100">
                  <c:v>-36.689213600000002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A5-4ABE-A0C0-C6931A730A3F}"/>
            </c:ext>
          </c:extLst>
        </c:ser>
        <c:ser>
          <c:idx val="0"/>
          <c:order val="1"/>
          <c:tx>
            <c:v>25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0.14990000000000001</c:v>
                </c:pt>
                <c:pt idx="2">
                  <c:v>0.2898</c:v>
                </c:pt>
                <c:pt idx="3">
                  <c:v>0.42970000000000003</c:v>
                </c:pt>
                <c:pt idx="4">
                  <c:v>0.5696</c:v>
                </c:pt>
                <c:pt idx="5">
                  <c:v>0.70950000000000002</c:v>
                </c:pt>
                <c:pt idx="6">
                  <c:v>0.84940000000000004</c:v>
                </c:pt>
                <c:pt idx="7">
                  <c:v>0.98929999999999996</c:v>
                </c:pt>
                <c:pt idx="8">
                  <c:v>1.1292</c:v>
                </c:pt>
                <c:pt idx="9">
                  <c:v>1.2690999999999999</c:v>
                </c:pt>
                <c:pt idx="10">
                  <c:v>1.409</c:v>
                </c:pt>
                <c:pt idx="11">
                  <c:v>1.5488999999999999</c:v>
                </c:pt>
                <c:pt idx="12">
                  <c:v>1.6888000000000001</c:v>
                </c:pt>
                <c:pt idx="13">
                  <c:v>1.8287</c:v>
                </c:pt>
                <c:pt idx="14">
                  <c:v>1.9685999999999999</c:v>
                </c:pt>
                <c:pt idx="15">
                  <c:v>2.1084999999999998</c:v>
                </c:pt>
                <c:pt idx="16">
                  <c:v>2.2484000000000002</c:v>
                </c:pt>
                <c:pt idx="17">
                  <c:v>2.3883000000000001</c:v>
                </c:pt>
                <c:pt idx="18">
                  <c:v>2.5282</c:v>
                </c:pt>
                <c:pt idx="19">
                  <c:v>2.6680999999999999</c:v>
                </c:pt>
                <c:pt idx="20">
                  <c:v>2.8079999999999998</c:v>
                </c:pt>
                <c:pt idx="21">
                  <c:v>2.9479000000000002</c:v>
                </c:pt>
                <c:pt idx="22">
                  <c:v>3.0878000000000001</c:v>
                </c:pt>
                <c:pt idx="23">
                  <c:v>3.2277</c:v>
                </c:pt>
                <c:pt idx="24">
                  <c:v>3.3675999999999999</c:v>
                </c:pt>
                <c:pt idx="25">
                  <c:v>3.5074999999999998</c:v>
                </c:pt>
                <c:pt idx="26">
                  <c:v>3.6474000000000002</c:v>
                </c:pt>
                <c:pt idx="27">
                  <c:v>3.7873000000000001</c:v>
                </c:pt>
                <c:pt idx="28">
                  <c:v>3.9272</c:v>
                </c:pt>
                <c:pt idx="29">
                  <c:v>4.0670999999999999</c:v>
                </c:pt>
                <c:pt idx="30">
                  <c:v>4.2069999999999999</c:v>
                </c:pt>
                <c:pt idx="31">
                  <c:v>4.3468999999999998</c:v>
                </c:pt>
                <c:pt idx="32">
                  <c:v>4.4867999999999997</c:v>
                </c:pt>
                <c:pt idx="33">
                  <c:v>4.6266999999999996</c:v>
                </c:pt>
                <c:pt idx="34">
                  <c:v>4.7666000000000004</c:v>
                </c:pt>
                <c:pt idx="35">
                  <c:v>4.9065000000000003</c:v>
                </c:pt>
                <c:pt idx="36">
                  <c:v>5.0464000000000002</c:v>
                </c:pt>
                <c:pt idx="37">
                  <c:v>5.1863000000000001</c:v>
                </c:pt>
                <c:pt idx="38">
                  <c:v>5.3262</c:v>
                </c:pt>
                <c:pt idx="39">
                  <c:v>5.4661</c:v>
                </c:pt>
                <c:pt idx="40">
                  <c:v>5.6059999999999999</c:v>
                </c:pt>
                <c:pt idx="41">
                  <c:v>5.7458999999999998</c:v>
                </c:pt>
                <c:pt idx="42">
                  <c:v>5.8857999999999997</c:v>
                </c:pt>
                <c:pt idx="43">
                  <c:v>6.0256999999999996</c:v>
                </c:pt>
                <c:pt idx="44">
                  <c:v>6.1656000000000004</c:v>
                </c:pt>
                <c:pt idx="45">
                  <c:v>6.3055000000000003</c:v>
                </c:pt>
                <c:pt idx="46">
                  <c:v>6.4454000000000002</c:v>
                </c:pt>
                <c:pt idx="47">
                  <c:v>6.5853000000000002</c:v>
                </c:pt>
                <c:pt idx="48">
                  <c:v>6.7252000000000001</c:v>
                </c:pt>
                <c:pt idx="49">
                  <c:v>6.8651</c:v>
                </c:pt>
                <c:pt idx="50">
                  <c:v>7.0049999999999999</c:v>
                </c:pt>
                <c:pt idx="51">
                  <c:v>7.1448999999999998</c:v>
                </c:pt>
                <c:pt idx="52">
                  <c:v>7.2847999999999997</c:v>
                </c:pt>
                <c:pt idx="53">
                  <c:v>7.4246999999999996</c:v>
                </c:pt>
                <c:pt idx="54">
                  <c:v>7.5646000000000004</c:v>
                </c:pt>
                <c:pt idx="55">
                  <c:v>7.7045000000000003</c:v>
                </c:pt>
                <c:pt idx="56">
                  <c:v>7.8444000000000003</c:v>
                </c:pt>
                <c:pt idx="57">
                  <c:v>7.9843000000000002</c:v>
                </c:pt>
                <c:pt idx="58">
                  <c:v>8.1242000000000001</c:v>
                </c:pt>
                <c:pt idx="59">
                  <c:v>8.2640999999999991</c:v>
                </c:pt>
                <c:pt idx="60">
                  <c:v>8.4039999999999999</c:v>
                </c:pt>
                <c:pt idx="61">
                  <c:v>8.5439000000000007</c:v>
                </c:pt>
                <c:pt idx="62">
                  <c:v>8.6837999999999997</c:v>
                </c:pt>
                <c:pt idx="63">
                  <c:v>8.8237000000000005</c:v>
                </c:pt>
                <c:pt idx="64">
                  <c:v>8.9635999999999996</c:v>
                </c:pt>
                <c:pt idx="65">
                  <c:v>9.1035000000000004</c:v>
                </c:pt>
                <c:pt idx="66">
                  <c:v>9.2433999999999994</c:v>
                </c:pt>
                <c:pt idx="67">
                  <c:v>9.3833000000000002</c:v>
                </c:pt>
                <c:pt idx="68">
                  <c:v>9.5231999999999992</c:v>
                </c:pt>
                <c:pt idx="69">
                  <c:v>9.6631</c:v>
                </c:pt>
                <c:pt idx="70">
                  <c:v>9.8030000000000008</c:v>
                </c:pt>
                <c:pt idx="71">
                  <c:v>9.9428999999999998</c:v>
                </c:pt>
                <c:pt idx="72">
                  <c:v>10.082800000000001</c:v>
                </c:pt>
                <c:pt idx="73">
                  <c:v>10.2227</c:v>
                </c:pt>
                <c:pt idx="74">
                  <c:v>10.3626</c:v>
                </c:pt>
                <c:pt idx="75">
                  <c:v>10.5025</c:v>
                </c:pt>
                <c:pt idx="76">
                  <c:v>10.6424</c:v>
                </c:pt>
                <c:pt idx="77">
                  <c:v>10.782299999999999</c:v>
                </c:pt>
                <c:pt idx="78">
                  <c:v>10.9222</c:v>
                </c:pt>
                <c:pt idx="79">
                  <c:v>11.062099999999999</c:v>
                </c:pt>
                <c:pt idx="80">
                  <c:v>11.202</c:v>
                </c:pt>
                <c:pt idx="81">
                  <c:v>11.341900000000001</c:v>
                </c:pt>
                <c:pt idx="82">
                  <c:v>11.4818</c:v>
                </c:pt>
                <c:pt idx="83">
                  <c:v>11.621700000000001</c:v>
                </c:pt>
                <c:pt idx="84">
                  <c:v>11.7616</c:v>
                </c:pt>
                <c:pt idx="85">
                  <c:v>11.9015</c:v>
                </c:pt>
                <c:pt idx="86">
                  <c:v>12.041399999999999</c:v>
                </c:pt>
                <c:pt idx="87">
                  <c:v>12.1813</c:v>
                </c:pt>
                <c:pt idx="88">
                  <c:v>12.321199999999999</c:v>
                </c:pt>
                <c:pt idx="89">
                  <c:v>12.4611</c:v>
                </c:pt>
                <c:pt idx="90">
                  <c:v>12.601000000000001</c:v>
                </c:pt>
                <c:pt idx="91">
                  <c:v>12.7409</c:v>
                </c:pt>
                <c:pt idx="92">
                  <c:v>12.880800000000001</c:v>
                </c:pt>
                <c:pt idx="93">
                  <c:v>13.0207</c:v>
                </c:pt>
                <c:pt idx="94">
                  <c:v>13.160600000000001</c:v>
                </c:pt>
                <c:pt idx="95">
                  <c:v>13.3005</c:v>
                </c:pt>
                <c:pt idx="96">
                  <c:v>13.4404</c:v>
                </c:pt>
                <c:pt idx="97">
                  <c:v>13.580299999999999</c:v>
                </c:pt>
                <c:pt idx="98">
                  <c:v>13.7202</c:v>
                </c:pt>
                <c:pt idx="99">
                  <c:v>13.860099999999999</c:v>
                </c:pt>
                <c:pt idx="100">
                  <c:v>14</c:v>
                </c:pt>
              </c:numCache>
            </c:numRef>
          </c:xVal>
          <c:yVal>
            <c:numRef>
              <c:f>'IF Response'!$S$3:$S$103</c:f>
              <c:numCache>
                <c:formatCode>General</c:formatCode>
                <c:ptCount val="101"/>
                <c:pt idx="0">
                  <c:v>0</c:v>
                </c:pt>
                <c:pt idx="1">
                  <c:v>-6.0145000000000337E-2</c:v>
                </c:pt>
                <c:pt idx="2">
                  <c:v>-0.1171590000000009</c:v>
                </c:pt>
                <c:pt idx="3">
                  <c:v>-0.17619099999999932</c:v>
                </c:pt>
                <c:pt idx="4">
                  <c:v>-0.20769300000000079</c:v>
                </c:pt>
                <c:pt idx="5">
                  <c:v>-0.20882500000000093</c:v>
                </c:pt>
                <c:pt idx="6">
                  <c:v>-0.21168100000000045</c:v>
                </c:pt>
                <c:pt idx="7">
                  <c:v>-0.19385199999999969</c:v>
                </c:pt>
                <c:pt idx="8">
                  <c:v>-0.22488000000000063</c:v>
                </c:pt>
                <c:pt idx="9">
                  <c:v>-0.23694900000000096</c:v>
                </c:pt>
                <c:pt idx="10">
                  <c:v>-0.24474499999999999</c:v>
                </c:pt>
                <c:pt idx="11">
                  <c:v>-0.27706599999999959</c:v>
                </c:pt>
                <c:pt idx="12">
                  <c:v>-0.30434600000000067</c:v>
                </c:pt>
                <c:pt idx="13">
                  <c:v>-0.33018400000000092</c:v>
                </c:pt>
                <c:pt idx="14">
                  <c:v>-0.34306899999999985</c:v>
                </c:pt>
                <c:pt idx="15">
                  <c:v>-0.36732699999999952</c:v>
                </c:pt>
                <c:pt idx="16">
                  <c:v>-0.41774900000000059</c:v>
                </c:pt>
                <c:pt idx="17">
                  <c:v>-0.47284800000000082</c:v>
                </c:pt>
                <c:pt idx="18">
                  <c:v>-0.51431299999999958</c:v>
                </c:pt>
                <c:pt idx="19">
                  <c:v>-0.53959200000000074</c:v>
                </c:pt>
                <c:pt idx="20">
                  <c:v>-0.5559700000000003</c:v>
                </c:pt>
                <c:pt idx="21">
                  <c:v>-0.57033099999999948</c:v>
                </c:pt>
                <c:pt idx="22">
                  <c:v>-0.58886900000000075</c:v>
                </c:pt>
                <c:pt idx="23">
                  <c:v>-0.58718700000000013</c:v>
                </c:pt>
                <c:pt idx="24">
                  <c:v>-0.60350099999999962</c:v>
                </c:pt>
                <c:pt idx="25">
                  <c:v>-0.60867100000000107</c:v>
                </c:pt>
                <c:pt idx="26">
                  <c:v>-0.60658699999999932</c:v>
                </c:pt>
                <c:pt idx="27">
                  <c:v>-0.62609800000000071</c:v>
                </c:pt>
                <c:pt idx="28">
                  <c:v>-0.62420000000000009</c:v>
                </c:pt>
                <c:pt idx="29">
                  <c:v>-0.67859600000000064</c:v>
                </c:pt>
                <c:pt idx="30">
                  <c:v>-0.67410199999999953</c:v>
                </c:pt>
                <c:pt idx="31">
                  <c:v>-0.7060139999999997</c:v>
                </c:pt>
                <c:pt idx="32">
                  <c:v>-0.72396999999999956</c:v>
                </c:pt>
                <c:pt idx="33">
                  <c:v>-0.77895200000000031</c:v>
                </c:pt>
                <c:pt idx="34">
                  <c:v>-0.81950800000000079</c:v>
                </c:pt>
                <c:pt idx="35">
                  <c:v>-0.94165000000000099</c:v>
                </c:pt>
                <c:pt idx="36">
                  <c:v>-0.98902999999999963</c:v>
                </c:pt>
                <c:pt idx="37">
                  <c:v>-1.0385869999999997</c:v>
                </c:pt>
                <c:pt idx="38">
                  <c:v>-0.98496800000000029</c:v>
                </c:pt>
                <c:pt idx="39">
                  <c:v>-0.97432300000000005</c:v>
                </c:pt>
                <c:pt idx="40">
                  <c:v>-0.98300700000000063</c:v>
                </c:pt>
                <c:pt idx="41">
                  <c:v>-0.99032399999999932</c:v>
                </c:pt>
                <c:pt idx="42">
                  <c:v>-1.0420990000000003</c:v>
                </c:pt>
                <c:pt idx="43">
                  <c:v>-1.1012020000000007</c:v>
                </c:pt>
                <c:pt idx="44">
                  <c:v>-1.1734170000000006</c:v>
                </c:pt>
                <c:pt idx="45">
                  <c:v>-1.2280189999999997</c:v>
                </c:pt>
                <c:pt idx="46">
                  <c:v>-1.2968700000000002</c:v>
                </c:pt>
                <c:pt idx="47">
                  <c:v>-1.347290000000001</c:v>
                </c:pt>
                <c:pt idx="48">
                  <c:v>-1.4245140000000003</c:v>
                </c:pt>
                <c:pt idx="49">
                  <c:v>-1.5097649999999998</c:v>
                </c:pt>
                <c:pt idx="50">
                  <c:v>-1.579326</c:v>
                </c:pt>
                <c:pt idx="51">
                  <c:v>-1.70547</c:v>
                </c:pt>
                <c:pt idx="52">
                  <c:v>-1.7029270000000007</c:v>
                </c:pt>
                <c:pt idx="53">
                  <c:v>-1.7578189999999996</c:v>
                </c:pt>
                <c:pt idx="54">
                  <c:v>-1.7810000000000006</c:v>
                </c:pt>
                <c:pt idx="55">
                  <c:v>-1.8675850000000001</c:v>
                </c:pt>
                <c:pt idx="56">
                  <c:v>-1.9647620000000003</c:v>
                </c:pt>
                <c:pt idx="57">
                  <c:v>-2.0218559999999997</c:v>
                </c:pt>
                <c:pt idx="58">
                  <c:v>-2.1727000000000007</c:v>
                </c:pt>
                <c:pt idx="59">
                  <c:v>-2.3474950000000003</c:v>
                </c:pt>
                <c:pt idx="60">
                  <c:v>-2.6406799999999997</c:v>
                </c:pt>
                <c:pt idx="61">
                  <c:v>-2.7865339999999996</c:v>
                </c:pt>
                <c:pt idx="62">
                  <c:v>-2.9088419999999999</c:v>
                </c:pt>
                <c:pt idx="63">
                  <c:v>-2.9874080000000003</c:v>
                </c:pt>
                <c:pt idx="64">
                  <c:v>-3.0476340000000004</c:v>
                </c:pt>
                <c:pt idx="65">
                  <c:v>-3.1334949999999999</c:v>
                </c:pt>
                <c:pt idx="66">
                  <c:v>-3.0981129999999997</c:v>
                </c:pt>
                <c:pt idx="67">
                  <c:v>-3.1945730000000001</c:v>
                </c:pt>
                <c:pt idx="68">
                  <c:v>-3.4423290000000009</c:v>
                </c:pt>
                <c:pt idx="69">
                  <c:v>-3.9931850000000004</c:v>
                </c:pt>
                <c:pt idx="70">
                  <c:v>-4.8536809999999999</c:v>
                </c:pt>
                <c:pt idx="71">
                  <c:v>-5.7104970000000002</c:v>
                </c:pt>
                <c:pt idx="72">
                  <c:v>-6.5515989999999995</c:v>
                </c:pt>
                <c:pt idx="73">
                  <c:v>-7.2687139999999992</c:v>
                </c:pt>
                <c:pt idx="74">
                  <c:v>-7.9749939999999988</c:v>
                </c:pt>
                <c:pt idx="75">
                  <c:v>-8.6528580000000019</c:v>
                </c:pt>
                <c:pt idx="76">
                  <c:v>-9.3240160000000003</c:v>
                </c:pt>
                <c:pt idx="77">
                  <c:v>-9.9932090000000002</c:v>
                </c:pt>
                <c:pt idx="78">
                  <c:v>-10.636434000000001</c:v>
                </c:pt>
                <c:pt idx="79">
                  <c:v>-11.283283000000001</c:v>
                </c:pt>
                <c:pt idx="80">
                  <c:v>-11.920490000000001</c:v>
                </c:pt>
                <c:pt idx="81">
                  <c:v>-12.616325</c:v>
                </c:pt>
                <c:pt idx="82">
                  <c:v>-13.336639000000002</c:v>
                </c:pt>
                <c:pt idx="83">
                  <c:v>-14.104127000000002</c:v>
                </c:pt>
                <c:pt idx="84">
                  <c:v>-14.912656000000002</c:v>
                </c:pt>
                <c:pt idx="85">
                  <c:v>-15.730015999999999</c:v>
                </c:pt>
                <c:pt idx="86">
                  <c:v>-16.565581999999999</c:v>
                </c:pt>
                <c:pt idx="87">
                  <c:v>-17.407471999999999</c:v>
                </c:pt>
                <c:pt idx="88">
                  <c:v>-18.327732000000001</c:v>
                </c:pt>
                <c:pt idx="89">
                  <c:v>-19.314896999999998</c:v>
                </c:pt>
                <c:pt idx="90">
                  <c:v>-20.358127</c:v>
                </c:pt>
                <c:pt idx="91">
                  <c:v>-21.571809000000002</c:v>
                </c:pt>
                <c:pt idx="92">
                  <c:v>-22.891580000000001</c:v>
                </c:pt>
                <c:pt idx="93">
                  <c:v>-24.364281999999999</c:v>
                </c:pt>
                <c:pt idx="94">
                  <c:v>-25.839631000000001</c:v>
                </c:pt>
                <c:pt idx="95">
                  <c:v>-27.528164999999998</c:v>
                </c:pt>
                <c:pt idx="96">
                  <c:v>-29.348749000000002</c:v>
                </c:pt>
                <c:pt idx="97">
                  <c:v>-31.355374999999999</c:v>
                </c:pt>
                <c:pt idx="98">
                  <c:v>-33.360016999999999</c:v>
                </c:pt>
                <c:pt idx="99">
                  <c:v>-35.084134000000006</c:v>
                </c:pt>
                <c:pt idx="100">
                  <c:v>-36.114232000000001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A5-4ABE-A0C0-C6931A730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46528"/>
        <c:axId val="99048448"/>
      </c:scatterChart>
      <c:valAx>
        <c:axId val="99046528"/>
        <c:scaling>
          <c:orientation val="minMax"/>
          <c:max val="1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99048448"/>
        <c:crosses val="autoZero"/>
        <c:crossBetween val="midCat"/>
        <c:majorUnit val="1"/>
      </c:valAx>
      <c:valAx>
        <c:axId val="99048448"/>
        <c:scaling>
          <c:orientation val="minMax"/>
          <c:max val="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99046528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415963329373244"/>
          <c:y val="0.68226778944298638"/>
          <c:w val="0.46321612880848689"/>
          <c:h val="0.116780338877346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IF Return Loss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25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0.14990000000000001</c:v>
                </c:pt>
                <c:pt idx="2">
                  <c:v>0.2898</c:v>
                </c:pt>
                <c:pt idx="3">
                  <c:v>0.42970000000000003</c:v>
                </c:pt>
                <c:pt idx="4">
                  <c:v>0.5696</c:v>
                </c:pt>
                <c:pt idx="5">
                  <c:v>0.70950000000000002</c:v>
                </c:pt>
                <c:pt idx="6">
                  <c:v>0.84940000000000004</c:v>
                </c:pt>
                <c:pt idx="7">
                  <c:v>0.98929999999999996</c:v>
                </c:pt>
                <c:pt idx="8">
                  <c:v>1.1292</c:v>
                </c:pt>
                <c:pt idx="9">
                  <c:v>1.2690999999999999</c:v>
                </c:pt>
                <c:pt idx="10">
                  <c:v>1.409</c:v>
                </c:pt>
                <c:pt idx="11">
                  <c:v>1.5488999999999999</c:v>
                </c:pt>
                <c:pt idx="12">
                  <c:v>1.6888000000000001</c:v>
                </c:pt>
                <c:pt idx="13">
                  <c:v>1.8287</c:v>
                </c:pt>
                <c:pt idx="14">
                  <c:v>1.9685999999999999</c:v>
                </c:pt>
                <c:pt idx="15">
                  <c:v>2.1084999999999998</c:v>
                </c:pt>
                <c:pt idx="16">
                  <c:v>2.2484000000000002</c:v>
                </c:pt>
                <c:pt idx="17">
                  <c:v>2.3883000000000001</c:v>
                </c:pt>
                <c:pt idx="18">
                  <c:v>2.5282</c:v>
                </c:pt>
                <c:pt idx="19">
                  <c:v>2.6680999999999999</c:v>
                </c:pt>
                <c:pt idx="20">
                  <c:v>2.8079999999999998</c:v>
                </c:pt>
                <c:pt idx="21">
                  <c:v>2.9479000000000002</c:v>
                </c:pt>
                <c:pt idx="22">
                  <c:v>3.0878000000000001</c:v>
                </c:pt>
                <c:pt idx="23">
                  <c:v>3.2277</c:v>
                </c:pt>
                <c:pt idx="24">
                  <c:v>3.3675999999999999</c:v>
                </c:pt>
                <c:pt idx="25">
                  <c:v>3.5074999999999998</c:v>
                </c:pt>
                <c:pt idx="26">
                  <c:v>3.6474000000000002</c:v>
                </c:pt>
                <c:pt idx="27">
                  <c:v>3.7873000000000001</c:v>
                </c:pt>
                <c:pt idx="28">
                  <c:v>3.9272</c:v>
                </c:pt>
                <c:pt idx="29">
                  <c:v>4.0670999999999999</c:v>
                </c:pt>
                <c:pt idx="30">
                  <c:v>4.2069999999999999</c:v>
                </c:pt>
                <c:pt idx="31">
                  <c:v>4.3468999999999998</c:v>
                </c:pt>
                <c:pt idx="32">
                  <c:v>4.4867999999999997</c:v>
                </c:pt>
                <c:pt idx="33">
                  <c:v>4.6266999999999996</c:v>
                </c:pt>
                <c:pt idx="34">
                  <c:v>4.7666000000000004</c:v>
                </c:pt>
                <c:pt idx="35">
                  <c:v>4.9065000000000003</c:v>
                </c:pt>
                <c:pt idx="36">
                  <c:v>5.0464000000000002</c:v>
                </c:pt>
                <c:pt idx="37">
                  <c:v>5.1863000000000001</c:v>
                </c:pt>
                <c:pt idx="38">
                  <c:v>5.3262</c:v>
                </c:pt>
                <c:pt idx="39">
                  <c:v>5.4661</c:v>
                </c:pt>
                <c:pt idx="40">
                  <c:v>5.6059999999999999</c:v>
                </c:pt>
                <c:pt idx="41">
                  <c:v>5.7458999999999998</c:v>
                </c:pt>
                <c:pt idx="42">
                  <c:v>5.8857999999999997</c:v>
                </c:pt>
                <c:pt idx="43">
                  <c:v>6.0256999999999996</c:v>
                </c:pt>
                <c:pt idx="44">
                  <c:v>6.1656000000000004</c:v>
                </c:pt>
                <c:pt idx="45">
                  <c:v>6.3055000000000003</c:v>
                </c:pt>
                <c:pt idx="46">
                  <c:v>6.4454000000000002</c:v>
                </c:pt>
                <c:pt idx="47">
                  <c:v>6.5853000000000002</c:v>
                </c:pt>
                <c:pt idx="48">
                  <c:v>6.7252000000000001</c:v>
                </c:pt>
                <c:pt idx="49">
                  <c:v>6.8651</c:v>
                </c:pt>
                <c:pt idx="50">
                  <c:v>7.0049999999999999</c:v>
                </c:pt>
                <c:pt idx="51">
                  <c:v>7.1448999999999998</c:v>
                </c:pt>
                <c:pt idx="52">
                  <c:v>7.2847999999999997</c:v>
                </c:pt>
                <c:pt idx="53">
                  <c:v>7.4246999999999996</c:v>
                </c:pt>
                <c:pt idx="54">
                  <c:v>7.5646000000000004</c:v>
                </c:pt>
                <c:pt idx="55">
                  <c:v>7.7045000000000003</c:v>
                </c:pt>
                <c:pt idx="56">
                  <c:v>7.8444000000000003</c:v>
                </c:pt>
                <c:pt idx="57">
                  <c:v>7.9843000000000002</c:v>
                </c:pt>
                <c:pt idx="58">
                  <c:v>8.1242000000000001</c:v>
                </c:pt>
                <c:pt idx="59">
                  <c:v>8.2640999999999991</c:v>
                </c:pt>
                <c:pt idx="60">
                  <c:v>8.4039999999999999</c:v>
                </c:pt>
                <c:pt idx="61">
                  <c:v>8.5439000000000007</c:v>
                </c:pt>
                <c:pt idx="62">
                  <c:v>8.6837999999999997</c:v>
                </c:pt>
                <c:pt idx="63">
                  <c:v>8.8237000000000005</c:v>
                </c:pt>
                <c:pt idx="64">
                  <c:v>8.9635999999999996</c:v>
                </c:pt>
                <c:pt idx="65">
                  <c:v>9.1035000000000004</c:v>
                </c:pt>
                <c:pt idx="66">
                  <c:v>9.2433999999999994</c:v>
                </c:pt>
                <c:pt idx="67">
                  <c:v>9.3833000000000002</c:v>
                </c:pt>
                <c:pt idx="68">
                  <c:v>9.5231999999999992</c:v>
                </c:pt>
                <c:pt idx="69">
                  <c:v>9.6631</c:v>
                </c:pt>
                <c:pt idx="70">
                  <c:v>9.8030000000000008</c:v>
                </c:pt>
                <c:pt idx="71">
                  <c:v>9.9428999999999998</c:v>
                </c:pt>
                <c:pt idx="72">
                  <c:v>10.082800000000001</c:v>
                </c:pt>
                <c:pt idx="73">
                  <c:v>10.2227</c:v>
                </c:pt>
                <c:pt idx="74">
                  <c:v>10.3626</c:v>
                </c:pt>
                <c:pt idx="75">
                  <c:v>10.5025</c:v>
                </c:pt>
                <c:pt idx="76">
                  <c:v>10.6424</c:v>
                </c:pt>
                <c:pt idx="77">
                  <c:v>10.782299999999999</c:v>
                </c:pt>
                <c:pt idx="78">
                  <c:v>10.9222</c:v>
                </c:pt>
                <c:pt idx="79">
                  <c:v>11.062099999999999</c:v>
                </c:pt>
                <c:pt idx="80">
                  <c:v>11.202</c:v>
                </c:pt>
                <c:pt idx="81">
                  <c:v>11.341900000000001</c:v>
                </c:pt>
                <c:pt idx="82">
                  <c:v>11.4818</c:v>
                </c:pt>
                <c:pt idx="83">
                  <c:v>11.621700000000001</c:v>
                </c:pt>
                <c:pt idx="84">
                  <c:v>11.7616</c:v>
                </c:pt>
                <c:pt idx="85">
                  <c:v>11.9015</c:v>
                </c:pt>
                <c:pt idx="86">
                  <c:v>12.041399999999999</c:v>
                </c:pt>
                <c:pt idx="87">
                  <c:v>12.1813</c:v>
                </c:pt>
                <c:pt idx="88">
                  <c:v>12.321199999999999</c:v>
                </c:pt>
                <c:pt idx="89">
                  <c:v>12.4611</c:v>
                </c:pt>
                <c:pt idx="90">
                  <c:v>12.601000000000001</c:v>
                </c:pt>
                <c:pt idx="91">
                  <c:v>12.7409</c:v>
                </c:pt>
                <c:pt idx="92">
                  <c:v>12.880800000000001</c:v>
                </c:pt>
                <c:pt idx="93">
                  <c:v>13.0207</c:v>
                </c:pt>
                <c:pt idx="94">
                  <c:v>13.160600000000001</c:v>
                </c:pt>
                <c:pt idx="95">
                  <c:v>13.3005</c:v>
                </c:pt>
                <c:pt idx="96">
                  <c:v>13.4404</c:v>
                </c:pt>
                <c:pt idx="97">
                  <c:v>13.580299999999999</c:v>
                </c:pt>
                <c:pt idx="98">
                  <c:v>13.7202</c:v>
                </c:pt>
                <c:pt idx="99">
                  <c:v>13.860099999999999</c:v>
                </c:pt>
                <c:pt idx="100">
                  <c:v>14</c:v>
                </c:pt>
              </c:numCache>
            </c:numRef>
          </c:xVal>
          <c:yVal>
            <c:numRef>
              <c:f>'IF Response'!$J$3:$J$103</c:f>
              <c:numCache>
                <c:formatCode>General</c:formatCode>
                <c:ptCount val="101"/>
                <c:pt idx="0">
                  <c:v>-28.407366</c:v>
                </c:pt>
                <c:pt idx="1">
                  <c:v>-26.843478999999999</c:v>
                </c:pt>
                <c:pt idx="2">
                  <c:v>-27.732472999999999</c:v>
                </c:pt>
                <c:pt idx="3">
                  <c:v>-28.177488</c:v>
                </c:pt>
                <c:pt idx="4">
                  <c:v>-29.255382999999998</c:v>
                </c:pt>
                <c:pt idx="5">
                  <c:v>-35.483528</c:v>
                </c:pt>
                <c:pt idx="6">
                  <c:v>-36.336692999999997</c:v>
                </c:pt>
                <c:pt idx="7">
                  <c:v>-38.101185000000001</c:v>
                </c:pt>
                <c:pt idx="8">
                  <c:v>-37.337184999999998</c:v>
                </c:pt>
                <c:pt idx="9">
                  <c:v>-38.922508000000001</c:v>
                </c:pt>
                <c:pt idx="10">
                  <c:v>-33.150795000000002</c:v>
                </c:pt>
                <c:pt idx="11">
                  <c:v>-34.536071999999997</c:v>
                </c:pt>
                <c:pt idx="12">
                  <c:v>-31.779432</c:v>
                </c:pt>
                <c:pt idx="13">
                  <c:v>-32.102879000000001</c:v>
                </c:pt>
                <c:pt idx="14">
                  <c:v>-31.057397999999999</c:v>
                </c:pt>
                <c:pt idx="15">
                  <c:v>-33.052799</c:v>
                </c:pt>
                <c:pt idx="16">
                  <c:v>-32.522537</c:v>
                </c:pt>
                <c:pt idx="17">
                  <c:v>-32.853637999999997</c:v>
                </c:pt>
                <c:pt idx="18">
                  <c:v>-32.529671</c:v>
                </c:pt>
                <c:pt idx="19">
                  <c:v>-34.124186999999999</c:v>
                </c:pt>
                <c:pt idx="20">
                  <c:v>-31.739746</c:v>
                </c:pt>
                <c:pt idx="21">
                  <c:v>-32.162047999999999</c:v>
                </c:pt>
                <c:pt idx="22">
                  <c:v>-31.752464</c:v>
                </c:pt>
                <c:pt idx="23">
                  <c:v>-32.632106999999998</c:v>
                </c:pt>
                <c:pt idx="24">
                  <c:v>-30.522081</c:v>
                </c:pt>
                <c:pt idx="25">
                  <c:v>-34.046962999999998</c:v>
                </c:pt>
                <c:pt idx="26">
                  <c:v>-32.488681999999997</c:v>
                </c:pt>
                <c:pt idx="27">
                  <c:v>-33.272198000000003</c:v>
                </c:pt>
                <c:pt idx="28">
                  <c:v>-31.504733999999999</c:v>
                </c:pt>
                <c:pt idx="29">
                  <c:v>-31.504293000000001</c:v>
                </c:pt>
                <c:pt idx="30">
                  <c:v>-26.226837</c:v>
                </c:pt>
                <c:pt idx="31">
                  <c:v>-26.298407000000001</c:v>
                </c:pt>
                <c:pt idx="32">
                  <c:v>-24.055330000000001</c:v>
                </c:pt>
                <c:pt idx="33">
                  <c:v>-23.802658000000001</c:v>
                </c:pt>
                <c:pt idx="34">
                  <c:v>-21.781096999999999</c:v>
                </c:pt>
                <c:pt idx="35">
                  <c:v>-21.472283999999998</c:v>
                </c:pt>
                <c:pt idx="36">
                  <c:v>-20.030101999999999</c:v>
                </c:pt>
                <c:pt idx="37">
                  <c:v>-19.510845</c:v>
                </c:pt>
                <c:pt idx="38">
                  <c:v>-18.288478999999999</c:v>
                </c:pt>
                <c:pt idx="39">
                  <c:v>-18.382746000000001</c:v>
                </c:pt>
                <c:pt idx="40">
                  <c:v>-17.486834999999999</c:v>
                </c:pt>
                <c:pt idx="41">
                  <c:v>-17.000664</c:v>
                </c:pt>
                <c:pt idx="42">
                  <c:v>-16.003302000000001</c:v>
                </c:pt>
                <c:pt idx="43">
                  <c:v>-15.602342</c:v>
                </c:pt>
                <c:pt idx="44">
                  <c:v>-14.770117000000001</c:v>
                </c:pt>
                <c:pt idx="45">
                  <c:v>-14.355366999999999</c:v>
                </c:pt>
                <c:pt idx="46">
                  <c:v>-13.581801</c:v>
                </c:pt>
                <c:pt idx="47">
                  <c:v>-13.129917000000001</c:v>
                </c:pt>
                <c:pt idx="48">
                  <c:v>-12.354203</c:v>
                </c:pt>
                <c:pt idx="49">
                  <c:v>-11.931072</c:v>
                </c:pt>
                <c:pt idx="50">
                  <c:v>-11.180515</c:v>
                </c:pt>
                <c:pt idx="51">
                  <c:v>-10.704007000000001</c:v>
                </c:pt>
                <c:pt idx="52">
                  <c:v>-10.025138</c:v>
                </c:pt>
                <c:pt idx="53">
                  <c:v>-9.5938348999999992</c:v>
                </c:pt>
                <c:pt idx="54">
                  <c:v>-9.0750256</c:v>
                </c:pt>
                <c:pt idx="55">
                  <c:v>-8.8144722000000009</c:v>
                </c:pt>
                <c:pt idx="56">
                  <c:v>-8.4099845999999996</c:v>
                </c:pt>
                <c:pt idx="57">
                  <c:v>-8.2003193000000003</c:v>
                </c:pt>
                <c:pt idx="58">
                  <c:v>-7.9296794000000004</c:v>
                </c:pt>
                <c:pt idx="59">
                  <c:v>-7.7663111999999996</c:v>
                </c:pt>
                <c:pt idx="60">
                  <c:v>-7.5862793999999996</c:v>
                </c:pt>
                <c:pt idx="61">
                  <c:v>-7.5634531999999997</c:v>
                </c:pt>
                <c:pt idx="62">
                  <c:v>-7.6032251999999998</c:v>
                </c:pt>
                <c:pt idx="63">
                  <c:v>-7.6879682999999996</c:v>
                </c:pt>
                <c:pt idx="64">
                  <c:v>-7.8862928999999999</c:v>
                </c:pt>
                <c:pt idx="65">
                  <c:v>-7.9795160000000003</c:v>
                </c:pt>
                <c:pt idx="66">
                  <c:v>-7.9178309000000002</c:v>
                </c:pt>
                <c:pt idx="67">
                  <c:v>-7.5604148000000002</c:v>
                </c:pt>
                <c:pt idx="68">
                  <c:v>-7.0296516000000002</c:v>
                </c:pt>
                <c:pt idx="69">
                  <c:v>-6.1765622999999996</c:v>
                </c:pt>
                <c:pt idx="70">
                  <c:v>-5.3764048000000004</c:v>
                </c:pt>
                <c:pt idx="71">
                  <c:v>-4.5901709000000004</c:v>
                </c:pt>
                <c:pt idx="72">
                  <c:v>-3.9845107</c:v>
                </c:pt>
                <c:pt idx="73">
                  <c:v>-3.5204129000000002</c:v>
                </c:pt>
                <c:pt idx="74">
                  <c:v>-3.2096480999999999</c:v>
                </c:pt>
                <c:pt idx="75">
                  <c:v>-2.9582272000000001</c:v>
                </c:pt>
                <c:pt idx="76">
                  <c:v>-2.7782323</c:v>
                </c:pt>
                <c:pt idx="77">
                  <c:v>-2.6133928000000002</c:v>
                </c:pt>
                <c:pt idx="78">
                  <c:v>-2.4982793000000001</c:v>
                </c:pt>
                <c:pt idx="79">
                  <c:v>-2.3731213000000002</c:v>
                </c:pt>
                <c:pt idx="80">
                  <c:v>-2.2873809000000001</c:v>
                </c:pt>
                <c:pt idx="81">
                  <c:v>-2.1925373000000001</c:v>
                </c:pt>
                <c:pt idx="82">
                  <c:v>-2.1351494999999998</c:v>
                </c:pt>
                <c:pt idx="83">
                  <c:v>-2.0503612000000002</c:v>
                </c:pt>
                <c:pt idx="84">
                  <c:v>-2.0032104999999998</c:v>
                </c:pt>
                <c:pt idx="85">
                  <c:v>-1.9269885</c:v>
                </c:pt>
                <c:pt idx="86">
                  <c:v>-1.8907442000000001</c:v>
                </c:pt>
                <c:pt idx="87">
                  <c:v>-1.8262111999999999</c:v>
                </c:pt>
                <c:pt idx="88">
                  <c:v>-1.8017299</c:v>
                </c:pt>
                <c:pt idx="89">
                  <c:v>-1.7541001000000001</c:v>
                </c:pt>
                <c:pt idx="90">
                  <c:v>-1.7539502</c:v>
                </c:pt>
                <c:pt idx="91">
                  <c:v>-1.717562</c:v>
                </c:pt>
                <c:pt idx="92">
                  <c:v>-1.7299443000000001</c:v>
                </c:pt>
                <c:pt idx="93">
                  <c:v>-1.7140660000000001</c:v>
                </c:pt>
                <c:pt idx="94">
                  <c:v>-1.7386869</c:v>
                </c:pt>
                <c:pt idx="95">
                  <c:v>-1.7301835999999999</c:v>
                </c:pt>
                <c:pt idx="96">
                  <c:v>-1.7704070999999999</c:v>
                </c:pt>
                <c:pt idx="97">
                  <c:v>-1.7748872</c:v>
                </c:pt>
                <c:pt idx="98">
                  <c:v>-1.8219395</c:v>
                </c:pt>
                <c:pt idx="99">
                  <c:v>-1.8486967999999999</c:v>
                </c:pt>
                <c:pt idx="100">
                  <c:v>-1.888528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4B-47BF-931A-508573440BA8}"/>
            </c:ext>
          </c:extLst>
        </c:ser>
        <c:ser>
          <c:idx val="0"/>
          <c:order val="1"/>
          <c:tx>
            <c:v>25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0.14990000000000001</c:v>
                </c:pt>
                <c:pt idx="2">
                  <c:v>0.2898</c:v>
                </c:pt>
                <c:pt idx="3">
                  <c:v>0.42970000000000003</c:v>
                </c:pt>
                <c:pt idx="4">
                  <c:v>0.5696</c:v>
                </c:pt>
                <c:pt idx="5">
                  <c:v>0.70950000000000002</c:v>
                </c:pt>
                <c:pt idx="6">
                  <c:v>0.84940000000000004</c:v>
                </c:pt>
                <c:pt idx="7">
                  <c:v>0.98929999999999996</c:v>
                </c:pt>
                <c:pt idx="8">
                  <c:v>1.1292</c:v>
                </c:pt>
                <c:pt idx="9">
                  <c:v>1.2690999999999999</c:v>
                </c:pt>
                <c:pt idx="10">
                  <c:v>1.409</c:v>
                </c:pt>
                <c:pt idx="11">
                  <c:v>1.5488999999999999</c:v>
                </c:pt>
                <c:pt idx="12">
                  <c:v>1.6888000000000001</c:v>
                </c:pt>
                <c:pt idx="13">
                  <c:v>1.8287</c:v>
                </c:pt>
                <c:pt idx="14">
                  <c:v>1.9685999999999999</c:v>
                </c:pt>
                <c:pt idx="15">
                  <c:v>2.1084999999999998</c:v>
                </c:pt>
                <c:pt idx="16">
                  <c:v>2.2484000000000002</c:v>
                </c:pt>
                <c:pt idx="17">
                  <c:v>2.3883000000000001</c:v>
                </c:pt>
                <c:pt idx="18">
                  <c:v>2.5282</c:v>
                </c:pt>
                <c:pt idx="19">
                  <c:v>2.6680999999999999</c:v>
                </c:pt>
                <c:pt idx="20">
                  <c:v>2.8079999999999998</c:v>
                </c:pt>
                <c:pt idx="21">
                  <c:v>2.9479000000000002</c:v>
                </c:pt>
                <c:pt idx="22">
                  <c:v>3.0878000000000001</c:v>
                </c:pt>
                <c:pt idx="23">
                  <c:v>3.2277</c:v>
                </c:pt>
                <c:pt idx="24">
                  <c:v>3.3675999999999999</c:v>
                </c:pt>
                <c:pt idx="25">
                  <c:v>3.5074999999999998</c:v>
                </c:pt>
                <c:pt idx="26">
                  <c:v>3.6474000000000002</c:v>
                </c:pt>
                <c:pt idx="27">
                  <c:v>3.7873000000000001</c:v>
                </c:pt>
                <c:pt idx="28">
                  <c:v>3.9272</c:v>
                </c:pt>
                <c:pt idx="29">
                  <c:v>4.0670999999999999</c:v>
                </c:pt>
                <c:pt idx="30">
                  <c:v>4.2069999999999999</c:v>
                </c:pt>
                <c:pt idx="31">
                  <c:v>4.3468999999999998</c:v>
                </c:pt>
                <c:pt idx="32">
                  <c:v>4.4867999999999997</c:v>
                </c:pt>
                <c:pt idx="33">
                  <c:v>4.6266999999999996</c:v>
                </c:pt>
                <c:pt idx="34">
                  <c:v>4.7666000000000004</c:v>
                </c:pt>
                <c:pt idx="35">
                  <c:v>4.9065000000000003</c:v>
                </c:pt>
                <c:pt idx="36">
                  <c:v>5.0464000000000002</c:v>
                </c:pt>
                <c:pt idx="37">
                  <c:v>5.1863000000000001</c:v>
                </c:pt>
                <c:pt idx="38">
                  <c:v>5.3262</c:v>
                </c:pt>
                <c:pt idx="39">
                  <c:v>5.4661</c:v>
                </c:pt>
                <c:pt idx="40">
                  <c:v>5.6059999999999999</c:v>
                </c:pt>
                <c:pt idx="41">
                  <c:v>5.7458999999999998</c:v>
                </c:pt>
                <c:pt idx="42">
                  <c:v>5.8857999999999997</c:v>
                </c:pt>
                <c:pt idx="43">
                  <c:v>6.0256999999999996</c:v>
                </c:pt>
                <c:pt idx="44">
                  <c:v>6.1656000000000004</c:v>
                </c:pt>
                <c:pt idx="45">
                  <c:v>6.3055000000000003</c:v>
                </c:pt>
                <c:pt idx="46">
                  <c:v>6.4454000000000002</c:v>
                </c:pt>
                <c:pt idx="47">
                  <c:v>6.5853000000000002</c:v>
                </c:pt>
                <c:pt idx="48">
                  <c:v>6.7252000000000001</c:v>
                </c:pt>
                <c:pt idx="49">
                  <c:v>6.8651</c:v>
                </c:pt>
                <c:pt idx="50">
                  <c:v>7.0049999999999999</c:v>
                </c:pt>
                <c:pt idx="51">
                  <c:v>7.1448999999999998</c:v>
                </c:pt>
                <c:pt idx="52">
                  <c:v>7.2847999999999997</c:v>
                </c:pt>
                <c:pt idx="53">
                  <c:v>7.4246999999999996</c:v>
                </c:pt>
                <c:pt idx="54">
                  <c:v>7.5646000000000004</c:v>
                </c:pt>
                <c:pt idx="55">
                  <c:v>7.7045000000000003</c:v>
                </c:pt>
                <c:pt idx="56">
                  <c:v>7.8444000000000003</c:v>
                </c:pt>
                <c:pt idx="57">
                  <c:v>7.9843000000000002</c:v>
                </c:pt>
                <c:pt idx="58">
                  <c:v>8.1242000000000001</c:v>
                </c:pt>
                <c:pt idx="59">
                  <c:v>8.2640999999999991</c:v>
                </c:pt>
                <c:pt idx="60">
                  <c:v>8.4039999999999999</c:v>
                </c:pt>
                <c:pt idx="61">
                  <c:v>8.5439000000000007</c:v>
                </c:pt>
                <c:pt idx="62">
                  <c:v>8.6837999999999997</c:v>
                </c:pt>
                <c:pt idx="63">
                  <c:v>8.8237000000000005</c:v>
                </c:pt>
                <c:pt idx="64">
                  <c:v>8.9635999999999996</c:v>
                </c:pt>
                <c:pt idx="65">
                  <c:v>9.1035000000000004</c:v>
                </c:pt>
                <c:pt idx="66">
                  <c:v>9.2433999999999994</c:v>
                </c:pt>
                <c:pt idx="67">
                  <c:v>9.3833000000000002</c:v>
                </c:pt>
                <c:pt idx="68">
                  <c:v>9.5231999999999992</c:v>
                </c:pt>
                <c:pt idx="69">
                  <c:v>9.6631</c:v>
                </c:pt>
                <c:pt idx="70">
                  <c:v>9.8030000000000008</c:v>
                </c:pt>
                <c:pt idx="71">
                  <c:v>9.9428999999999998</c:v>
                </c:pt>
                <c:pt idx="72">
                  <c:v>10.082800000000001</c:v>
                </c:pt>
                <c:pt idx="73">
                  <c:v>10.2227</c:v>
                </c:pt>
                <c:pt idx="74">
                  <c:v>10.3626</c:v>
                </c:pt>
                <c:pt idx="75">
                  <c:v>10.5025</c:v>
                </c:pt>
                <c:pt idx="76">
                  <c:v>10.6424</c:v>
                </c:pt>
                <c:pt idx="77">
                  <c:v>10.782299999999999</c:v>
                </c:pt>
                <c:pt idx="78">
                  <c:v>10.9222</c:v>
                </c:pt>
                <c:pt idx="79">
                  <c:v>11.062099999999999</c:v>
                </c:pt>
                <c:pt idx="80">
                  <c:v>11.202</c:v>
                </c:pt>
                <c:pt idx="81">
                  <c:v>11.341900000000001</c:v>
                </c:pt>
                <c:pt idx="82">
                  <c:v>11.4818</c:v>
                </c:pt>
                <c:pt idx="83">
                  <c:v>11.621700000000001</c:v>
                </c:pt>
                <c:pt idx="84">
                  <c:v>11.7616</c:v>
                </c:pt>
                <c:pt idx="85">
                  <c:v>11.9015</c:v>
                </c:pt>
                <c:pt idx="86">
                  <c:v>12.041399999999999</c:v>
                </c:pt>
                <c:pt idx="87">
                  <c:v>12.1813</c:v>
                </c:pt>
                <c:pt idx="88">
                  <c:v>12.321199999999999</c:v>
                </c:pt>
                <c:pt idx="89">
                  <c:v>12.4611</c:v>
                </c:pt>
                <c:pt idx="90">
                  <c:v>12.601000000000001</c:v>
                </c:pt>
                <c:pt idx="91">
                  <c:v>12.7409</c:v>
                </c:pt>
                <c:pt idx="92">
                  <c:v>12.880800000000001</c:v>
                </c:pt>
                <c:pt idx="93">
                  <c:v>13.0207</c:v>
                </c:pt>
                <c:pt idx="94">
                  <c:v>13.160600000000001</c:v>
                </c:pt>
                <c:pt idx="95">
                  <c:v>13.3005</c:v>
                </c:pt>
                <c:pt idx="96">
                  <c:v>13.4404</c:v>
                </c:pt>
                <c:pt idx="97">
                  <c:v>13.580299999999999</c:v>
                </c:pt>
                <c:pt idx="98">
                  <c:v>13.7202</c:v>
                </c:pt>
                <c:pt idx="99">
                  <c:v>13.860099999999999</c:v>
                </c:pt>
                <c:pt idx="100">
                  <c:v>14</c:v>
                </c:pt>
              </c:numCache>
            </c:numRef>
          </c:xVal>
          <c:yVal>
            <c:numRef>
              <c:f>'IF Response'!$T$3:$T$103</c:f>
              <c:numCache>
                <c:formatCode>General</c:formatCode>
                <c:ptCount val="101"/>
                <c:pt idx="0">
                  <c:v>-25.779388000000001</c:v>
                </c:pt>
                <c:pt idx="1">
                  <c:v>-23.760919999999999</c:v>
                </c:pt>
                <c:pt idx="2">
                  <c:v>-22.733297</c:v>
                </c:pt>
                <c:pt idx="3">
                  <c:v>-20.911379</c:v>
                </c:pt>
                <c:pt idx="4">
                  <c:v>-22.068939</c:v>
                </c:pt>
                <c:pt idx="5">
                  <c:v>-21.0198</c:v>
                </c:pt>
                <c:pt idx="6">
                  <c:v>-22.174316000000001</c:v>
                </c:pt>
                <c:pt idx="7">
                  <c:v>-21.528666000000001</c:v>
                </c:pt>
                <c:pt idx="8">
                  <c:v>-22.482807000000001</c:v>
                </c:pt>
                <c:pt idx="9">
                  <c:v>-21.188431000000001</c:v>
                </c:pt>
                <c:pt idx="10">
                  <c:v>-21.762238</c:v>
                </c:pt>
                <c:pt idx="11">
                  <c:v>-20.876716999999999</c:v>
                </c:pt>
                <c:pt idx="12">
                  <c:v>-21.718889000000001</c:v>
                </c:pt>
                <c:pt idx="13">
                  <c:v>-21.260576</c:v>
                </c:pt>
                <c:pt idx="14">
                  <c:v>-22.250399000000002</c:v>
                </c:pt>
                <c:pt idx="15">
                  <c:v>-21.566358999999999</c:v>
                </c:pt>
                <c:pt idx="16">
                  <c:v>-22.353245000000001</c:v>
                </c:pt>
                <c:pt idx="17">
                  <c:v>-21.697111</c:v>
                </c:pt>
                <c:pt idx="18">
                  <c:v>-22.19183</c:v>
                </c:pt>
                <c:pt idx="19">
                  <c:v>-21.508595</c:v>
                </c:pt>
                <c:pt idx="20">
                  <c:v>-22.568783</c:v>
                </c:pt>
                <c:pt idx="21">
                  <c:v>-22.285420999999999</c:v>
                </c:pt>
                <c:pt idx="22">
                  <c:v>-23.078516</c:v>
                </c:pt>
                <c:pt idx="23">
                  <c:v>-22.600398999999999</c:v>
                </c:pt>
                <c:pt idx="24">
                  <c:v>-23.040890000000001</c:v>
                </c:pt>
                <c:pt idx="25">
                  <c:v>-22.484480000000001</c:v>
                </c:pt>
                <c:pt idx="26">
                  <c:v>-22.466843000000001</c:v>
                </c:pt>
                <c:pt idx="27">
                  <c:v>-21.922934999999999</c:v>
                </c:pt>
                <c:pt idx="28">
                  <c:v>-21.945229999999999</c:v>
                </c:pt>
                <c:pt idx="29">
                  <c:v>-21.785758999999999</c:v>
                </c:pt>
                <c:pt idx="30">
                  <c:v>-21.544079</c:v>
                </c:pt>
                <c:pt idx="31">
                  <c:v>-21.479675</c:v>
                </c:pt>
                <c:pt idx="32">
                  <c:v>-21.148149</c:v>
                </c:pt>
                <c:pt idx="33">
                  <c:v>-21.028842999999998</c:v>
                </c:pt>
                <c:pt idx="34">
                  <c:v>-20.085777</c:v>
                </c:pt>
                <c:pt idx="35">
                  <c:v>-19.873467999999999</c:v>
                </c:pt>
                <c:pt idx="36">
                  <c:v>-19.250895</c:v>
                </c:pt>
                <c:pt idx="37">
                  <c:v>-19.030588000000002</c:v>
                </c:pt>
                <c:pt idx="38">
                  <c:v>-18.308205000000001</c:v>
                </c:pt>
                <c:pt idx="39">
                  <c:v>-18.471188000000001</c:v>
                </c:pt>
                <c:pt idx="40">
                  <c:v>-17.572441000000001</c:v>
                </c:pt>
                <c:pt idx="41">
                  <c:v>-17.204696999999999</c:v>
                </c:pt>
                <c:pt idx="42">
                  <c:v>-16.281245999999999</c:v>
                </c:pt>
                <c:pt idx="43">
                  <c:v>-15.711475999999999</c:v>
                </c:pt>
                <c:pt idx="44">
                  <c:v>-14.768579000000001</c:v>
                </c:pt>
                <c:pt idx="45">
                  <c:v>-14.300670999999999</c:v>
                </c:pt>
                <c:pt idx="46">
                  <c:v>-13.419288999999999</c:v>
                </c:pt>
                <c:pt idx="47">
                  <c:v>-12.981030000000001</c:v>
                </c:pt>
                <c:pt idx="48">
                  <c:v>-12.281376</c:v>
                </c:pt>
                <c:pt idx="49">
                  <c:v>-11.897062999999999</c:v>
                </c:pt>
                <c:pt idx="50">
                  <c:v>-11.261962</c:v>
                </c:pt>
                <c:pt idx="51">
                  <c:v>-10.999491000000001</c:v>
                </c:pt>
                <c:pt idx="52">
                  <c:v>-10.518881</c:v>
                </c:pt>
                <c:pt idx="53">
                  <c:v>-10.28584</c:v>
                </c:pt>
                <c:pt idx="54">
                  <c:v>-9.8915167000000004</c:v>
                </c:pt>
                <c:pt idx="55">
                  <c:v>-9.7311735000000006</c:v>
                </c:pt>
                <c:pt idx="56">
                  <c:v>-9.3149671999999999</c:v>
                </c:pt>
                <c:pt idx="57">
                  <c:v>-9.0382899999999999</c:v>
                </c:pt>
                <c:pt idx="58">
                  <c:v>-8.6654549000000003</c:v>
                </c:pt>
                <c:pt idx="59">
                  <c:v>-8.4097899999999992</c:v>
                </c:pt>
                <c:pt idx="60">
                  <c:v>-8.1656817999999998</c:v>
                </c:pt>
                <c:pt idx="61">
                  <c:v>-8.1141585999999997</c:v>
                </c:pt>
                <c:pt idx="62">
                  <c:v>-8.1015587</c:v>
                </c:pt>
                <c:pt idx="63">
                  <c:v>-8.3520678999999998</c:v>
                </c:pt>
                <c:pt idx="64">
                  <c:v>-8.7584219000000001</c:v>
                </c:pt>
                <c:pt idx="65">
                  <c:v>-9.0780039000000006</c:v>
                </c:pt>
                <c:pt idx="66">
                  <c:v>-9.0520277</c:v>
                </c:pt>
                <c:pt idx="67">
                  <c:v>-8.7387037000000003</c:v>
                </c:pt>
                <c:pt idx="68">
                  <c:v>-8.0176839999999991</c:v>
                </c:pt>
                <c:pt idx="69">
                  <c:v>-6.9349227000000004</c:v>
                </c:pt>
                <c:pt idx="70">
                  <c:v>-5.8502406999999996</c:v>
                </c:pt>
                <c:pt idx="71">
                  <c:v>-4.9226612999999997</c:v>
                </c:pt>
                <c:pt idx="72">
                  <c:v>-4.2238902999999999</c:v>
                </c:pt>
                <c:pt idx="73">
                  <c:v>-3.7021014999999999</c:v>
                </c:pt>
                <c:pt idx="74">
                  <c:v>-3.3598279999999998</c:v>
                </c:pt>
                <c:pt idx="75">
                  <c:v>-3.0747415999999999</c:v>
                </c:pt>
                <c:pt idx="76">
                  <c:v>-2.8686449999999999</c:v>
                </c:pt>
                <c:pt idx="77">
                  <c:v>-2.6816477999999999</c:v>
                </c:pt>
                <c:pt idx="78">
                  <c:v>-2.5514003999999999</c:v>
                </c:pt>
                <c:pt idx="79">
                  <c:v>-2.4137762</c:v>
                </c:pt>
                <c:pt idx="80">
                  <c:v>-2.3183094999999998</c:v>
                </c:pt>
                <c:pt idx="81">
                  <c:v>-2.2156872999999999</c:v>
                </c:pt>
                <c:pt idx="82">
                  <c:v>-2.1461619999999999</c:v>
                </c:pt>
                <c:pt idx="83">
                  <c:v>-2.0537105000000002</c:v>
                </c:pt>
                <c:pt idx="84">
                  <c:v>-1.9989623000000001</c:v>
                </c:pt>
                <c:pt idx="85">
                  <c:v>-1.9160666</c:v>
                </c:pt>
                <c:pt idx="86">
                  <c:v>-1.8769176999999999</c:v>
                </c:pt>
                <c:pt idx="87">
                  <c:v>-1.8116189</c:v>
                </c:pt>
                <c:pt idx="88">
                  <c:v>-1.789868</c:v>
                </c:pt>
                <c:pt idx="89">
                  <c:v>-1.7429265</c:v>
                </c:pt>
                <c:pt idx="90">
                  <c:v>-1.7446710999999999</c:v>
                </c:pt>
                <c:pt idx="91">
                  <c:v>-1.7090597000000001</c:v>
                </c:pt>
                <c:pt idx="92">
                  <c:v>-1.7219526999999999</c:v>
                </c:pt>
                <c:pt idx="93">
                  <c:v>-1.7054956999999999</c:v>
                </c:pt>
                <c:pt idx="94">
                  <c:v>-1.7294582000000001</c:v>
                </c:pt>
                <c:pt idx="95">
                  <c:v>-1.7205111</c:v>
                </c:pt>
                <c:pt idx="96">
                  <c:v>-1.7604162000000001</c:v>
                </c:pt>
                <c:pt idx="97">
                  <c:v>-1.7653513999999999</c:v>
                </c:pt>
                <c:pt idx="98">
                  <c:v>-1.8127169999999999</c:v>
                </c:pt>
                <c:pt idx="99">
                  <c:v>-1.8401186</c:v>
                </c:pt>
                <c:pt idx="100">
                  <c:v>-1.8806632000000001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4B-47BF-931A-508573440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19104"/>
        <c:axId val="99121024"/>
      </c:scatterChart>
      <c:valAx>
        <c:axId val="99119104"/>
        <c:scaling>
          <c:orientation val="minMax"/>
          <c:max val="1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99121024"/>
        <c:crosses val="autoZero"/>
        <c:crossBetween val="midCat"/>
        <c:majorUnit val="1"/>
      </c:valAx>
      <c:valAx>
        <c:axId val="99121024"/>
        <c:scaling>
          <c:orientation val="minMax"/>
          <c:max val="0"/>
          <c:min val="-3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99119104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2000796102903415"/>
          <c:y val="0.7014935544116977"/>
          <c:w val="0.44933597183747681"/>
          <c:h val="0.1024879003931502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Relative IF Response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9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0.14990000000000001</c:v>
                </c:pt>
                <c:pt idx="2">
                  <c:v>0.2898</c:v>
                </c:pt>
                <c:pt idx="3">
                  <c:v>0.42970000000000003</c:v>
                </c:pt>
                <c:pt idx="4">
                  <c:v>0.5696</c:v>
                </c:pt>
                <c:pt idx="5">
                  <c:v>0.70950000000000002</c:v>
                </c:pt>
                <c:pt idx="6">
                  <c:v>0.84940000000000004</c:v>
                </c:pt>
                <c:pt idx="7">
                  <c:v>0.98929999999999996</c:v>
                </c:pt>
                <c:pt idx="8">
                  <c:v>1.1292</c:v>
                </c:pt>
                <c:pt idx="9">
                  <c:v>1.2690999999999999</c:v>
                </c:pt>
                <c:pt idx="10">
                  <c:v>1.409</c:v>
                </c:pt>
                <c:pt idx="11">
                  <c:v>1.5488999999999999</c:v>
                </c:pt>
                <c:pt idx="12">
                  <c:v>1.6888000000000001</c:v>
                </c:pt>
                <c:pt idx="13">
                  <c:v>1.8287</c:v>
                </c:pt>
                <c:pt idx="14">
                  <c:v>1.9685999999999999</c:v>
                </c:pt>
                <c:pt idx="15">
                  <c:v>2.1084999999999998</c:v>
                </c:pt>
                <c:pt idx="16">
                  <c:v>2.2484000000000002</c:v>
                </c:pt>
                <c:pt idx="17">
                  <c:v>2.3883000000000001</c:v>
                </c:pt>
                <c:pt idx="18">
                  <c:v>2.5282</c:v>
                </c:pt>
                <c:pt idx="19">
                  <c:v>2.6680999999999999</c:v>
                </c:pt>
                <c:pt idx="20">
                  <c:v>2.8079999999999998</c:v>
                </c:pt>
                <c:pt idx="21">
                  <c:v>2.9479000000000002</c:v>
                </c:pt>
                <c:pt idx="22">
                  <c:v>3.0878000000000001</c:v>
                </c:pt>
                <c:pt idx="23">
                  <c:v>3.2277</c:v>
                </c:pt>
                <c:pt idx="24">
                  <c:v>3.3675999999999999</c:v>
                </c:pt>
                <c:pt idx="25">
                  <c:v>3.5074999999999998</c:v>
                </c:pt>
                <c:pt idx="26">
                  <c:v>3.6474000000000002</c:v>
                </c:pt>
                <c:pt idx="27">
                  <c:v>3.7873000000000001</c:v>
                </c:pt>
                <c:pt idx="28">
                  <c:v>3.9272</c:v>
                </c:pt>
                <c:pt idx="29">
                  <c:v>4.0670999999999999</c:v>
                </c:pt>
                <c:pt idx="30">
                  <c:v>4.2069999999999999</c:v>
                </c:pt>
                <c:pt idx="31">
                  <c:v>4.3468999999999998</c:v>
                </c:pt>
                <c:pt idx="32">
                  <c:v>4.4867999999999997</c:v>
                </c:pt>
                <c:pt idx="33">
                  <c:v>4.6266999999999996</c:v>
                </c:pt>
                <c:pt idx="34">
                  <c:v>4.7666000000000004</c:v>
                </c:pt>
                <c:pt idx="35">
                  <c:v>4.9065000000000003</c:v>
                </c:pt>
                <c:pt idx="36">
                  <c:v>5.0464000000000002</c:v>
                </c:pt>
                <c:pt idx="37">
                  <c:v>5.1863000000000001</c:v>
                </c:pt>
                <c:pt idx="38">
                  <c:v>5.3262</c:v>
                </c:pt>
                <c:pt idx="39">
                  <c:v>5.4661</c:v>
                </c:pt>
                <c:pt idx="40">
                  <c:v>5.6059999999999999</c:v>
                </c:pt>
                <c:pt idx="41">
                  <c:v>5.7458999999999998</c:v>
                </c:pt>
                <c:pt idx="42">
                  <c:v>5.8857999999999997</c:v>
                </c:pt>
                <c:pt idx="43">
                  <c:v>6.0256999999999996</c:v>
                </c:pt>
                <c:pt idx="44">
                  <c:v>6.1656000000000004</c:v>
                </c:pt>
                <c:pt idx="45">
                  <c:v>6.3055000000000003</c:v>
                </c:pt>
                <c:pt idx="46">
                  <c:v>6.4454000000000002</c:v>
                </c:pt>
                <c:pt idx="47">
                  <c:v>6.5853000000000002</c:v>
                </c:pt>
                <c:pt idx="48">
                  <c:v>6.7252000000000001</c:v>
                </c:pt>
                <c:pt idx="49">
                  <c:v>6.8651</c:v>
                </c:pt>
                <c:pt idx="50">
                  <c:v>7.0049999999999999</c:v>
                </c:pt>
                <c:pt idx="51">
                  <c:v>7.1448999999999998</c:v>
                </c:pt>
                <c:pt idx="52">
                  <c:v>7.2847999999999997</c:v>
                </c:pt>
                <c:pt idx="53">
                  <c:v>7.4246999999999996</c:v>
                </c:pt>
                <c:pt idx="54">
                  <c:v>7.5646000000000004</c:v>
                </c:pt>
                <c:pt idx="55">
                  <c:v>7.7045000000000003</c:v>
                </c:pt>
                <c:pt idx="56">
                  <c:v>7.8444000000000003</c:v>
                </c:pt>
                <c:pt idx="57">
                  <c:v>7.9843000000000002</c:v>
                </c:pt>
                <c:pt idx="58">
                  <c:v>8.1242000000000001</c:v>
                </c:pt>
                <c:pt idx="59">
                  <c:v>8.2640999999999991</c:v>
                </c:pt>
                <c:pt idx="60">
                  <c:v>8.4039999999999999</c:v>
                </c:pt>
                <c:pt idx="61">
                  <c:v>8.5439000000000007</c:v>
                </c:pt>
                <c:pt idx="62">
                  <c:v>8.6837999999999997</c:v>
                </c:pt>
                <c:pt idx="63">
                  <c:v>8.8237000000000005</c:v>
                </c:pt>
                <c:pt idx="64">
                  <c:v>8.9635999999999996</c:v>
                </c:pt>
                <c:pt idx="65">
                  <c:v>9.1035000000000004</c:v>
                </c:pt>
                <c:pt idx="66">
                  <c:v>9.2433999999999994</c:v>
                </c:pt>
                <c:pt idx="67">
                  <c:v>9.3833000000000002</c:v>
                </c:pt>
                <c:pt idx="68">
                  <c:v>9.5231999999999992</c:v>
                </c:pt>
                <c:pt idx="69">
                  <c:v>9.6631</c:v>
                </c:pt>
                <c:pt idx="70">
                  <c:v>9.8030000000000008</c:v>
                </c:pt>
                <c:pt idx="71">
                  <c:v>9.9428999999999998</c:v>
                </c:pt>
                <c:pt idx="72">
                  <c:v>10.082800000000001</c:v>
                </c:pt>
                <c:pt idx="73">
                  <c:v>10.2227</c:v>
                </c:pt>
                <c:pt idx="74">
                  <c:v>10.3626</c:v>
                </c:pt>
                <c:pt idx="75">
                  <c:v>10.5025</c:v>
                </c:pt>
                <c:pt idx="76">
                  <c:v>10.6424</c:v>
                </c:pt>
                <c:pt idx="77">
                  <c:v>10.782299999999999</c:v>
                </c:pt>
                <c:pt idx="78">
                  <c:v>10.9222</c:v>
                </c:pt>
                <c:pt idx="79">
                  <c:v>11.062099999999999</c:v>
                </c:pt>
                <c:pt idx="80">
                  <c:v>11.202</c:v>
                </c:pt>
                <c:pt idx="81">
                  <c:v>11.341900000000001</c:v>
                </c:pt>
                <c:pt idx="82">
                  <c:v>11.4818</c:v>
                </c:pt>
                <c:pt idx="83">
                  <c:v>11.621700000000001</c:v>
                </c:pt>
                <c:pt idx="84">
                  <c:v>11.7616</c:v>
                </c:pt>
                <c:pt idx="85">
                  <c:v>11.9015</c:v>
                </c:pt>
                <c:pt idx="86">
                  <c:v>12.041399999999999</c:v>
                </c:pt>
                <c:pt idx="87">
                  <c:v>12.1813</c:v>
                </c:pt>
                <c:pt idx="88">
                  <c:v>12.321199999999999</c:v>
                </c:pt>
                <c:pt idx="89">
                  <c:v>12.4611</c:v>
                </c:pt>
                <c:pt idx="90">
                  <c:v>12.601000000000001</c:v>
                </c:pt>
                <c:pt idx="91">
                  <c:v>12.7409</c:v>
                </c:pt>
                <c:pt idx="92">
                  <c:v>12.880800000000001</c:v>
                </c:pt>
                <c:pt idx="93">
                  <c:v>13.0207</c:v>
                </c:pt>
                <c:pt idx="94">
                  <c:v>13.160600000000001</c:v>
                </c:pt>
                <c:pt idx="95">
                  <c:v>13.3005</c:v>
                </c:pt>
                <c:pt idx="96">
                  <c:v>13.4404</c:v>
                </c:pt>
                <c:pt idx="97">
                  <c:v>13.580299999999999</c:v>
                </c:pt>
                <c:pt idx="98">
                  <c:v>13.7202</c:v>
                </c:pt>
                <c:pt idx="99">
                  <c:v>13.860099999999999</c:v>
                </c:pt>
                <c:pt idx="100">
                  <c:v>14</c:v>
                </c:pt>
              </c:numCache>
            </c:numRef>
          </c:xVal>
          <c:yVal>
            <c:numRef>
              <c:f>'IF Response'!$E$3:$E$103</c:f>
              <c:numCache>
                <c:formatCode>General</c:formatCode>
                <c:ptCount val="101"/>
                <c:pt idx="0">
                  <c:v>-0.28971049999999998</c:v>
                </c:pt>
                <c:pt idx="1">
                  <c:v>-0.27511880000000044</c:v>
                </c:pt>
                <c:pt idx="2">
                  <c:v>-0.17767810000000051</c:v>
                </c:pt>
                <c:pt idx="3">
                  <c:v>-9.4955399999999912E-2</c:v>
                </c:pt>
                <c:pt idx="4">
                  <c:v>-8.919200000000238E-3</c:v>
                </c:pt>
                <c:pt idx="5">
                  <c:v>0</c:v>
                </c:pt>
                <c:pt idx="6">
                  <c:v>-2.8075199999999967E-2</c:v>
                </c:pt>
                <c:pt idx="7">
                  <c:v>-3.413440000000012E-2</c:v>
                </c:pt>
                <c:pt idx="8">
                  <c:v>-7.5499999999999901E-2</c:v>
                </c:pt>
                <c:pt idx="9">
                  <c:v>-0.10402679999999975</c:v>
                </c:pt>
                <c:pt idx="10">
                  <c:v>-0.13476040000000022</c:v>
                </c:pt>
                <c:pt idx="11">
                  <c:v>-0.16436480000000042</c:v>
                </c:pt>
                <c:pt idx="12">
                  <c:v>-0.16462800000000044</c:v>
                </c:pt>
                <c:pt idx="13">
                  <c:v>-0.16239120000000007</c:v>
                </c:pt>
                <c:pt idx="14">
                  <c:v>-0.14843510000000038</c:v>
                </c:pt>
                <c:pt idx="15">
                  <c:v>-0.14822809999999986</c:v>
                </c:pt>
                <c:pt idx="16">
                  <c:v>-0.14298060000000046</c:v>
                </c:pt>
                <c:pt idx="17">
                  <c:v>-0.14795490000000022</c:v>
                </c:pt>
                <c:pt idx="18">
                  <c:v>-0.16625880000000048</c:v>
                </c:pt>
                <c:pt idx="19">
                  <c:v>-0.20035359999999969</c:v>
                </c:pt>
                <c:pt idx="20">
                  <c:v>-0.22876019999999997</c:v>
                </c:pt>
                <c:pt idx="21">
                  <c:v>-0.26218509999999995</c:v>
                </c:pt>
                <c:pt idx="22">
                  <c:v>-0.26906680000000005</c:v>
                </c:pt>
                <c:pt idx="23">
                  <c:v>-0.26327510000000043</c:v>
                </c:pt>
                <c:pt idx="24">
                  <c:v>-0.2483702000000001</c:v>
                </c:pt>
                <c:pt idx="25">
                  <c:v>-0.26562350000000023</c:v>
                </c:pt>
                <c:pt idx="26">
                  <c:v>-0.29492570000000029</c:v>
                </c:pt>
                <c:pt idx="27">
                  <c:v>-0.33328290000000038</c:v>
                </c:pt>
                <c:pt idx="28">
                  <c:v>-0.36826320000000035</c:v>
                </c:pt>
                <c:pt idx="29">
                  <c:v>-0.44134329999999977</c:v>
                </c:pt>
                <c:pt idx="30">
                  <c:v>-0.4819640999999999</c:v>
                </c:pt>
                <c:pt idx="31">
                  <c:v>-0.51660199999999978</c:v>
                </c:pt>
                <c:pt idx="32">
                  <c:v>-0.54143950000000007</c:v>
                </c:pt>
                <c:pt idx="33">
                  <c:v>-0.62085050000000042</c:v>
                </c:pt>
                <c:pt idx="34">
                  <c:v>-0.70694060000000025</c:v>
                </c:pt>
                <c:pt idx="35">
                  <c:v>-0.78200909999999979</c:v>
                </c:pt>
                <c:pt idx="36">
                  <c:v>-0.82507660000000005</c:v>
                </c:pt>
                <c:pt idx="37">
                  <c:v>-0.85834830000000029</c:v>
                </c:pt>
                <c:pt idx="38">
                  <c:v>-0.88299419999999973</c:v>
                </c:pt>
                <c:pt idx="39">
                  <c:v>-0.88225320000000007</c:v>
                </c:pt>
                <c:pt idx="40">
                  <c:v>-0.87097259999999999</c:v>
                </c:pt>
                <c:pt idx="41">
                  <c:v>-0.82759430000000034</c:v>
                </c:pt>
                <c:pt idx="42">
                  <c:v>-0.86432740000000052</c:v>
                </c:pt>
                <c:pt idx="43">
                  <c:v>-0.92078159999999976</c:v>
                </c:pt>
                <c:pt idx="44">
                  <c:v>-0.99450199999999978</c:v>
                </c:pt>
                <c:pt idx="45">
                  <c:v>-0.98696129999999993</c:v>
                </c:pt>
                <c:pt idx="46">
                  <c:v>-1.0087527999999999</c:v>
                </c:pt>
                <c:pt idx="47">
                  <c:v>-0.99839069999999985</c:v>
                </c:pt>
                <c:pt idx="48">
                  <c:v>-1.0591993000000004</c:v>
                </c:pt>
                <c:pt idx="49">
                  <c:v>-1.0754342000000001</c:v>
                </c:pt>
                <c:pt idx="50">
                  <c:v>-1.1423186999999997</c:v>
                </c:pt>
                <c:pt idx="51">
                  <c:v>-1.1863003000000001</c:v>
                </c:pt>
                <c:pt idx="52">
                  <c:v>-1.2552900000000005</c:v>
                </c:pt>
                <c:pt idx="53">
                  <c:v>-1.3122357999999998</c:v>
                </c:pt>
                <c:pt idx="54">
                  <c:v>-1.3774147000000001</c:v>
                </c:pt>
                <c:pt idx="55">
                  <c:v>-1.4491610000000001</c:v>
                </c:pt>
                <c:pt idx="56">
                  <c:v>-1.5344557999999999</c:v>
                </c:pt>
                <c:pt idx="57">
                  <c:v>-1.6308088000000005</c:v>
                </c:pt>
                <c:pt idx="58">
                  <c:v>-1.7478522999999999</c:v>
                </c:pt>
                <c:pt idx="59">
                  <c:v>-1.8890628999999999</c:v>
                </c:pt>
                <c:pt idx="60">
                  <c:v>-2.0793546999999997</c:v>
                </c:pt>
                <c:pt idx="61">
                  <c:v>-2.2724342000000002</c:v>
                </c:pt>
                <c:pt idx="62">
                  <c:v>-2.4620418000000006</c:v>
                </c:pt>
                <c:pt idx="63">
                  <c:v>-2.6015004999999993</c:v>
                </c:pt>
                <c:pt idx="64">
                  <c:v>-2.6882553000000007</c:v>
                </c:pt>
                <c:pt idx="65">
                  <c:v>-2.840395</c:v>
                </c:pt>
                <c:pt idx="66">
                  <c:v>-2.9513167999999999</c:v>
                </c:pt>
                <c:pt idx="67">
                  <c:v>-3.2092972000000008</c:v>
                </c:pt>
                <c:pt idx="68">
                  <c:v>-3.3940428999999996</c:v>
                </c:pt>
                <c:pt idx="69">
                  <c:v>-3.6296758000000002</c:v>
                </c:pt>
                <c:pt idx="70">
                  <c:v>-3.8415869999999996</c:v>
                </c:pt>
                <c:pt idx="71">
                  <c:v>-4.0633697</c:v>
                </c:pt>
                <c:pt idx="72">
                  <c:v>-4.3165558000000006</c:v>
                </c:pt>
                <c:pt idx="73">
                  <c:v>-4.6256338000000001</c:v>
                </c:pt>
                <c:pt idx="74">
                  <c:v>-5.0398798000000005</c:v>
                </c:pt>
                <c:pt idx="75">
                  <c:v>-5.6200888000000004</c:v>
                </c:pt>
                <c:pt idx="76">
                  <c:v>-6.3136897999999997</c:v>
                </c:pt>
                <c:pt idx="77">
                  <c:v>-7.1543927999999992</c:v>
                </c:pt>
                <c:pt idx="78">
                  <c:v>-8.0117398000000009</c:v>
                </c:pt>
                <c:pt idx="79">
                  <c:v>-8.8556048000000018</c:v>
                </c:pt>
                <c:pt idx="80">
                  <c:v>-9.6948168000000017</c:v>
                </c:pt>
                <c:pt idx="81">
                  <c:v>-10.614064799999998</c:v>
                </c:pt>
                <c:pt idx="82">
                  <c:v>-11.620452799999999</c:v>
                </c:pt>
                <c:pt idx="83">
                  <c:v>-12.675727800000001</c:v>
                </c:pt>
                <c:pt idx="84">
                  <c:v>-13.7528188</c:v>
                </c:pt>
                <c:pt idx="85">
                  <c:v>-14.826154799999998</c:v>
                </c:pt>
                <c:pt idx="86">
                  <c:v>-15.961654799999998</c:v>
                </c:pt>
                <c:pt idx="87">
                  <c:v>-17.167216799999998</c:v>
                </c:pt>
                <c:pt idx="88">
                  <c:v>-18.437604799999999</c:v>
                </c:pt>
                <c:pt idx="89">
                  <c:v>-19.7348058</c:v>
                </c:pt>
                <c:pt idx="90">
                  <c:v>-21.022195799999999</c:v>
                </c:pt>
                <c:pt idx="91">
                  <c:v>-22.344262799999999</c:v>
                </c:pt>
                <c:pt idx="92">
                  <c:v>-23.719585800000001</c:v>
                </c:pt>
                <c:pt idx="93">
                  <c:v>-25.2092268</c:v>
                </c:pt>
                <c:pt idx="94">
                  <c:v>-26.790017800000001</c:v>
                </c:pt>
                <c:pt idx="95">
                  <c:v>-28.592485799999999</c:v>
                </c:pt>
                <c:pt idx="96">
                  <c:v>-30.520192799999997</c:v>
                </c:pt>
                <c:pt idx="97">
                  <c:v>-32.7147498</c:v>
                </c:pt>
                <c:pt idx="98">
                  <c:v>-34.934808799999999</c:v>
                </c:pt>
                <c:pt idx="99">
                  <c:v>-37.203004800000002</c:v>
                </c:pt>
                <c:pt idx="100">
                  <c:v>-38.657296799999997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A6-4BEC-9848-9EFB9CE668AA}"/>
            </c:ext>
          </c:extLst>
        </c:ser>
        <c:ser>
          <c:idx val="0"/>
          <c:order val="1"/>
          <c:tx>
            <c:v>9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0.14990000000000001</c:v>
                </c:pt>
                <c:pt idx="2">
                  <c:v>0.2898</c:v>
                </c:pt>
                <c:pt idx="3">
                  <c:v>0.42970000000000003</c:v>
                </c:pt>
                <c:pt idx="4">
                  <c:v>0.5696</c:v>
                </c:pt>
                <c:pt idx="5">
                  <c:v>0.70950000000000002</c:v>
                </c:pt>
                <c:pt idx="6">
                  <c:v>0.84940000000000004</c:v>
                </c:pt>
                <c:pt idx="7">
                  <c:v>0.98929999999999996</c:v>
                </c:pt>
                <c:pt idx="8">
                  <c:v>1.1292</c:v>
                </c:pt>
                <c:pt idx="9">
                  <c:v>1.2690999999999999</c:v>
                </c:pt>
                <c:pt idx="10">
                  <c:v>1.409</c:v>
                </c:pt>
                <c:pt idx="11">
                  <c:v>1.5488999999999999</c:v>
                </c:pt>
                <c:pt idx="12">
                  <c:v>1.6888000000000001</c:v>
                </c:pt>
                <c:pt idx="13">
                  <c:v>1.8287</c:v>
                </c:pt>
                <c:pt idx="14">
                  <c:v>1.9685999999999999</c:v>
                </c:pt>
                <c:pt idx="15">
                  <c:v>2.1084999999999998</c:v>
                </c:pt>
                <c:pt idx="16">
                  <c:v>2.2484000000000002</c:v>
                </c:pt>
                <c:pt idx="17">
                  <c:v>2.3883000000000001</c:v>
                </c:pt>
                <c:pt idx="18">
                  <c:v>2.5282</c:v>
                </c:pt>
                <c:pt idx="19">
                  <c:v>2.6680999999999999</c:v>
                </c:pt>
                <c:pt idx="20">
                  <c:v>2.8079999999999998</c:v>
                </c:pt>
                <c:pt idx="21">
                  <c:v>2.9479000000000002</c:v>
                </c:pt>
                <c:pt idx="22">
                  <c:v>3.0878000000000001</c:v>
                </c:pt>
                <c:pt idx="23">
                  <c:v>3.2277</c:v>
                </c:pt>
                <c:pt idx="24">
                  <c:v>3.3675999999999999</c:v>
                </c:pt>
                <c:pt idx="25">
                  <c:v>3.5074999999999998</c:v>
                </c:pt>
                <c:pt idx="26">
                  <c:v>3.6474000000000002</c:v>
                </c:pt>
                <c:pt idx="27">
                  <c:v>3.7873000000000001</c:v>
                </c:pt>
                <c:pt idx="28">
                  <c:v>3.9272</c:v>
                </c:pt>
                <c:pt idx="29">
                  <c:v>4.0670999999999999</c:v>
                </c:pt>
                <c:pt idx="30">
                  <c:v>4.2069999999999999</c:v>
                </c:pt>
                <c:pt idx="31">
                  <c:v>4.3468999999999998</c:v>
                </c:pt>
                <c:pt idx="32">
                  <c:v>4.4867999999999997</c:v>
                </c:pt>
                <c:pt idx="33">
                  <c:v>4.6266999999999996</c:v>
                </c:pt>
                <c:pt idx="34">
                  <c:v>4.7666000000000004</c:v>
                </c:pt>
                <c:pt idx="35">
                  <c:v>4.9065000000000003</c:v>
                </c:pt>
                <c:pt idx="36">
                  <c:v>5.0464000000000002</c:v>
                </c:pt>
                <c:pt idx="37">
                  <c:v>5.1863000000000001</c:v>
                </c:pt>
                <c:pt idx="38">
                  <c:v>5.3262</c:v>
                </c:pt>
                <c:pt idx="39">
                  <c:v>5.4661</c:v>
                </c:pt>
                <c:pt idx="40">
                  <c:v>5.6059999999999999</c:v>
                </c:pt>
                <c:pt idx="41">
                  <c:v>5.7458999999999998</c:v>
                </c:pt>
                <c:pt idx="42">
                  <c:v>5.8857999999999997</c:v>
                </c:pt>
                <c:pt idx="43">
                  <c:v>6.0256999999999996</c:v>
                </c:pt>
                <c:pt idx="44">
                  <c:v>6.1656000000000004</c:v>
                </c:pt>
                <c:pt idx="45">
                  <c:v>6.3055000000000003</c:v>
                </c:pt>
                <c:pt idx="46">
                  <c:v>6.4454000000000002</c:v>
                </c:pt>
                <c:pt idx="47">
                  <c:v>6.5853000000000002</c:v>
                </c:pt>
                <c:pt idx="48">
                  <c:v>6.7252000000000001</c:v>
                </c:pt>
                <c:pt idx="49">
                  <c:v>6.8651</c:v>
                </c:pt>
                <c:pt idx="50">
                  <c:v>7.0049999999999999</c:v>
                </c:pt>
                <c:pt idx="51">
                  <c:v>7.1448999999999998</c:v>
                </c:pt>
                <c:pt idx="52">
                  <c:v>7.2847999999999997</c:v>
                </c:pt>
                <c:pt idx="53">
                  <c:v>7.4246999999999996</c:v>
                </c:pt>
                <c:pt idx="54">
                  <c:v>7.5646000000000004</c:v>
                </c:pt>
                <c:pt idx="55">
                  <c:v>7.7045000000000003</c:v>
                </c:pt>
                <c:pt idx="56">
                  <c:v>7.8444000000000003</c:v>
                </c:pt>
                <c:pt idx="57">
                  <c:v>7.9843000000000002</c:v>
                </c:pt>
                <c:pt idx="58">
                  <c:v>8.1242000000000001</c:v>
                </c:pt>
                <c:pt idx="59">
                  <c:v>8.2640999999999991</c:v>
                </c:pt>
                <c:pt idx="60">
                  <c:v>8.4039999999999999</c:v>
                </c:pt>
                <c:pt idx="61">
                  <c:v>8.5439000000000007</c:v>
                </c:pt>
                <c:pt idx="62">
                  <c:v>8.6837999999999997</c:v>
                </c:pt>
                <c:pt idx="63">
                  <c:v>8.8237000000000005</c:v>
                </c:pt>
                <c:pt idx="64">
                  <c:v>8.9635999999999996</c:v>
                </c:pt>
                <c:pt idx="65">
                  <c:v>9.1035000000000004</c:v>
                </c:pt>
                <c:pt idx="66">
                  <c:v>9.2433999999999994</c:v>
                </c:pt>
                <c:pt idx="67">
                  <c:v>9.3833000000000002</c:v>
                </c:pt>
                <c:pt idx="68">
                  <c:v>9.5231999999999992</c:v>
                </c:pt>
                <c:pt idx="69">
                  <c:v>9.6631</c:v>
                </c:pt>
                <c:pt idx="70">
                  <c:v>9.8030000000000008</c:v>
                </c:pt>
                <c:pt idx="71">
                  <c:v>9.9428999999999998</c:v>
                </c:pt>
                <c:pt idx="72">
                  <c:v>10.082800000000001</c:v>
                </c:pt>
                <c:pt idx="73">
                  <c:v>10.2227</c:v>
                </c:pt>
                <c:pt idx="74">
                  <c:v>10.3626</c:v>
                </c:pt>
                <c:pt idx="75">
                  <c:v>10.5025</c:v>
                </c:pt>
                <c:pt idx="76">
                  <c:v>10.6424</c:v>
                </c:pt>
                <c:pt idx="77">
                  <c:v>10.782299999999999</c:v>
                </c:pt>
                <c:pt idx="78">
                  <c:v>10.9222</c:v>
                </c:pt>
                <c:pt idx="79">
                  <c:v>11.062099999999999</c:v>
                </c:pt>
                <c:pt idx="80">
                  <c:v>11.202</c:v>
                </c:pt>
                <c:pt idx="81">
                  <c:v>11.341900000000001</c:v>
                </c:pt>
                <c:pt idx="82">
                  <c:v>11.4818</c:v>
                </c:pt>
                <c:pt idx="83">
                  <c:v>11.621700000000001</c:v>
                </c:pt>
                <c:pt idx="84">
                  <c:v>11.7616</c:v>
                </c:pt>
                <c:pt idx="85">
                  <c:v>11.9015</c:v>
                </c:pt>
                <c:pt idx="86">
                  <c:v>12.041399999999999</c:v>
                </c:pt>
                <c:pt idx="87">
                  <c:v>12.1813</c:v>
                </c:pt>
                <c:pt idx="88">
                  <c:v>12.321199999999999</c:v>
                </c:pt>
                <c:pt idx="89">
                  <c:v>12.4611</c:v>
                </c:pt>
                <c:pt idx="90">
                  <c:v>12.601000000000001</c:v>
                </c:pt>
                <c:pt idx="91">
                  <c:v>12.7409</c:v>
                </c:pt>
                <c:pt idx="92">
                  <c:v>12.880800000000001</c:v>
                </c:pt>
                <c:pt idx="93">
                  <c:v>13.0207</c:v>
                </c:pt>
                <c:pt idx="94">
                  <c:v>13.160600000000001</c:v>
                </c:pt>
                <c:pt idx="95">
                  <c:v>13.3005</c:v>
                </c:pt>
                <c:pt idx="96">
                  <c:v>13.4404</c:v>
                </c:pt>
                <c:pt idx="97">
                  <c:v>13.580299999999999</c:v>
                </c:pt>
                <c:pt idx="98">
                  <c:v>13.7202</c:v>
                </c:pt>
                <c:pt idx="99">
                  <c:v>13.860099999999999</c:v>
                </c:pt>
                <c:pt idx="100">
                  <c:v>14</c:v>
                </c:pt>
              </c:numCache>
            </c:numRef>
          </c:xVal>
          <c:yVal>
            <c:numRef>
              <c:f>'IF Response'!$O$3:$O$103</c:f>
              <c:numCache>
                <c:formatCode>General</c:formatCode>
                <c:ptCount val="101"/>
                <c:pt idx="0">
                  <c:v>-0.42330980000000018</c:v>
                </c:pt>
                <c:pt idx="1">
                  <c:v>-0.3663135000000004</c:v>
                </c:pt>
                <c:pt idx="2">
                  <c:v>-0.22436569999999989</c:v>
                </c:pt>
                <c:pt idx="3">
                  <c:v>-0.14641760000000037</c:v>
                </c:pt>
                <c:pt idx="4">
                  <c:v>-7.4643599999999921E-2</c:v>
                </c:pt>
                <c:pt idx="5">
                  <c:v>-3.6446100000000037E-2</c:v>
                </c:pt>
                <c:pt idx="6">
                  <c:v>-3.8673400000000413E-2</c:v>
                </c:pt>
                <c:pt idx="7">
                  <c:v>0</c:v>
                </c:pt>
                <c:pt idx="8">
                  <c:v>-2.9202999999999868E-2</c:v>
                </c:pt>
                <c:pt idx="9">
                  <c:v>-3.9639499999999828E-2</c:v>
                </c:pt>
                <c:pt idx="10">
                  <c:v>-3.9152600000000426E-2</c:v>
                </c:pt>
                <c:pt idx="11">
                  <c:v>-5.9271400000000085E-2</c:v>
                </c:pt>
                <c:pt idx="12">
                  <c:v>-9.1937600000000508E-2</c:v>
                </c:pt>
                <c:pt idx="13">
                  <c:v>-0.15083890000000011</c:v>
                </c:pt>
                <c:pt idx="14">
                  <c:v>-0.2285819</c:v>
                </c:pt>
                <c:pt idx="15">
                  <c:v>-0.26681620000000006</c:v>
                </c:pt>
                <c:pt idx="16">
                  <c:v>-0.28483960000000064</c:v>
                </c:pt>
                <c:pt idx="17">
                  <c:v>-0.24773840000000025</c:v>
                </c:pt>
                <c:pt idx="18">
                  <c:v>-0.22478010000000026</c:v>
                </c:pt>
                <c:pt idx="19">
                  <c:v>-0.18685580000000002</c:v>
                </c:pt>
                <c:pt idx="20">
                  <c:v>-0.17483380000000004</c:v>
                </c:pt>
                <c:pt idx="21">
                  <c:v>-0.18277410000000049</c:v>
                </c:pt>
                <c:pt idx="22">
                  <c:v>-0.25359629999999989</c:v>
                </c:pt>
                <c:pt idx="23">
                  <c:v>-0.32471750000000021</c:v>
                </c:pt>
                <c:pt idx="24">
                  <c:v>-0.41333010000000048</c:v>
                </c:pt>
                <c:pt idx="25">
                  <c:v>-0.49719720000000045</c:v>
                </c:pt>
                <c:pt idx="26">
                  <c:v>-0.59706830000000011</c:v>
                </c:pt>
                <c:pt idx="27">
                  <c:v>-0.70425610000000027</c:v>
                </c:pt>
                <c:pt idx="28">
                  <c:v>-0.79175620000000091</c:v>
                </c:pt>
                <c:pt idx="29">
                  <c:v>-0.89520409999999995</c:v>
                </c:pt>
                <c:pt idx="30">
                  <c:v>-0.94227550000000004</c:v>
                </c:pt>
                <c:pt idx="31">
                  <c:v>-0.97317359999999997</c:v>
                </c:pt>
                <c:pt idx="32">
                  <c:v>-0.94069429999999965</c:v>
                </c:pt>
                <c:pt idx="33">
                  <c:v>-0.90263229999999961</c:v>
                </c:pt>
                <c:pt idx="34">
                  <c:v>-0.84840159999999987</c:v>
                </c:pt>
                <c:pt idx="35">
                  <c:v>-0.83972979999999975</c:v>
                </c:pt>
                <c:pt idx="36">
                  <c:v>-0.87070709999999973</c:v>
                </c:pt>
                <c:pt idx="37">
                  <c:v>-0.92638070000000017</c:v>
                </c:pt>
                <c:pt idx="38">
                  <c:v>-0.98589370000000098</c:v>
                </c:pt>
                <c:pt idx="39">
                  <c:v>-1.0468946000000008</c:v>
                </c:pt>
                <c:pt idx="40">
                  <c:v>-1.1124701999999997</c:v>
                </c:pt>
                <c:pt idx="41">
                  <c:v>-1.1556734999999998</c:v>
                </c:pt>
                <c:pt idx="42">
                  <c:v>-1.2065109999999999</c:v>
                </c:pt>
                <c:pt idx="43">
                  <c:v>-1.2792009999999996</c:v>
                </c:pt>
                <c:pt idx="44">
                  <c:v>-1.3371120000000003</c:v>
                </c:pt>
                <c:pt idx="45">
                  <c:v>-1.3641180999999998</c:v>
                </c:pt>
                <c:pt idx="46">
                  <c:v>-1.3811164000000007</c:v>
                </c:pt>
                <c:pt idx="47">
                  <c:v>-1.3771024000000009</c:v>
                </c:pt>
                <c:pt idx="48">
                  <c:v>-1.4018436000000003</c:v>
                </c:pt>
                <c:pt idx="49">
                  <c:v>-1.4067978999999999</c:v>
                </c:pt>
                <c:pt idx="50">
                  <c:v>-1.463641700000001</c:v>
                </c:pt>
                <c:pt idx="51">
                  <c:v>-1.5089049999999995</c:v>
                </c:pt>
                <c:pt idx="52">
                  <c:v>-1.5812221000000006</c:v>
                </c:pt>
                <c:pt idx="53">
                  <c:v>-1.6186919000000008</c:v>
                </c:pt>
                <c:pt idx="54">
                  <c:v>-1.6712213</c:v>
                </c:pt>
                <c:pt idx="55">
                  <c:v>-1.7166313999999998</c:v>
                </c:pt>
                <c:pt idx="56">
                  <c:v>-1.7905296999999996</c:v>
                </c:pt>
                <c:pt idx="57">
                  <c:v>-1.8757004999999998</c:v>
                </c:pt>
                <c:pt idx="58">
                  <c:v>-1.9945808000000005</c:v>
                </c:pt>
                <c:pt idx="59">
                  <c:v>-2.0930696000000006</c:v>
                </c:pt>
                <c:pt idx="60">
                  <c:v>-2.2015547999999994</c:v>
                </c:pt>
                <c:pt idx="61">
                  <c:v>-2.2060046000000009</c:v>
                </c:pt>
                <c:pt idx="62">
                  <c:v>-2.223352900000001</c:v>
                </c:pt>
                <c:pt idx="63">
                  <c:v>-2.1952395999999998</c:v>
                </c:pt>
                <c:pt idx="64">
                  <c:v>-2.2212147999999994</c:v>
                </c:pt>
                <c:pt idx="65">
                  <c:v>-2.3093457000000006</c:v>
                </c:pt>
                <c:pt idx="66">
                  <c:v>-2.4308170999999996</c:v>
                </c:pt>
                <c:pt idx="67">
                  <c:v>-2.6551156000000011</c:v>
                </c:pt>
                <c:pt idx="68">
                  <c:v>-2.8586084000000005</c:v>
                </c:pt>
                <c:pt idx="69">
                  <c:v>-3.1898814</c:v>
                </c:pt>
                <c:pt idx="70">
                  <c:v>-3.5642594000000001</c:v>
                </c:pt>
                <c:pt idx="71">
                  <c:v>-4.0354783999999997</c:v>
                </c:pt>
                <c:pt idx="72">
                  <c:v>-4.5556284000000007</c:v>
                </c:pt>
                <c:pt idx="73">
                  <c:v>-5.1799413999999997</c:v>
                </c:pt>
                <c:pt idx="74">
                  <c:v>-5.897417400000001</c:v>
                </c:pt>
                <c:pt idx="75">
                  <c:v>-6.6458693999999996</c:v>
                </c:pt>
                <c:pt idx="76">
                  <c:v>-7.398573400000001</c:v>
                </c:pt>
                <c:pt idx="77">
                  <c:v>-8.1605834000000002</c:v>
                </c:pt>
                <c:pt idx="78">
                  <c:v>-8.9730683999999989</c:v>
                </c:pt>
                <c:pt idx="79">
                  <c:v>-9.7544824000000006</c:v>
                </c:pt>
                <c:pt idx="80">
                  <c:v>-10.5307414</c:v>
                </c:pt>
                <c:pt idx="81">
                  <c:v>-11.227499399999999</c:v>
                </c:pt>
                <c:pt idx="82">
                  <c:v>-11.978983400000001</c:v>
                </c:pt>
                <c:pt idx="83">
                  <c:v>-12.814644399999999</c:v>
                </c:pt>
                <c:pt idx="84">
                  <c:v>-13.855618400000001</c:v>
                </c:pt>
                <c:pt idx="85">
                  <c:v>-15.011015399999998</c:v>
                </c:pt>
                <c:pt idx="86">
                  <c:v>-16.274773400000001</c:v>
                </c:pt>
                <c:pt idx="87">
                  <c:v>-17.574432399999999</c:v>
                </c:pt>
                <c:pt idx="88">
                  <c:v>-18.964274400000001</c:v>
                </c:pt>
                <c:pt idx="89">
                  <c:v>-20.379898399999998</c:v>
                </c:pt>
                <c:pt idx="90">
                  <c:v>-21.7490354</c:v>
                </c:pt>
                <c:pt idx="91">
                  <c:v>-23.120464399999999</c:v>
                </c:pt>
                <c:pt idx="92">
                  <c:v>-24.510735399999998</c:v>
                </c:pt>
                <c:pt idx="93">
                  <c:v>-26.064053399999999</c:v>
                </c:pt>
                <c:pt idx="94">
                  <c:v>-27.685192399999998</c:v>
                </c:pt>
                <c:pt idx="95">
                  <c:v>-29.300747399999999</c:v>
                </c:pt>
                <c:pt idx="96">
                  <c:v>-30.8146944</c:v>
                </c:pt>
                <c:pt idx="97">
                  <c:v>-32.403717399999998</c:v>
                </c:pt>
                <c:pt idx="98">
                  <c:v>-34.030029399999997</c:v>
                </c:pt>
                <c:pt idx="99">
                  <c:v>-35.535683399999996</c:v>
                </c:pt>
                <c:pt idx="100">
                  <c:v>-36.413170399999998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A6-4BEC-9848-9EFB9CE66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28576"/>
        <c:axId val="94730496"/>
      </c:scatterChart>
      <c:valAx>
        <c:axId val="94728576"/>
        <c:scaling>
          <c:orientation val="minMax"/>
          <c:max val="1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94730496"/>
        <c:crosses val="autoZero"/>
        <c:crossBetween val="midCat"/>
        <c:majorUnit val="1"/>
      </c:valAx>
      <c:valAx>
        <c:axId val="94730496"/>
        <c:scaling>
          <c:orientation val="minMax"/>
          <c:max val="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94728576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138049451601515"/>
          <c:y val="0.68226778944298638"/>
          <c:w val="0.41874990836501075"/>
          <c:h val="0.116780338877346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to IF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5</c:v>
                </c:pt>
                <c:pt idx="1">
                  <c:v>5.1074999999999999</c:v>
                </c:pt>
                <c:pt idx="2">
                  <c:v>5.2149999999999999</c:v>
                </c:pt>
                <c:pt idx="3">
                  <c:v>5.3224999999999998</c:v>
                </c:pt>
                <c:pt idx="4">
                  <c:v>5.43</c:v>
                </c:pt>
                <c:pt idx="5">
                  <c:v>5.5374999999999996</c:v>
                </c:pt>
                <c:pt idx="6">
                  <c:v>5.6449999999999996</c:v>
                </c:pt>
                <c:pt idx="7">
                  <c:v>5.7525000000000004</c:v>
                </c:pt>
                <c:pt idx="8">
                  <c:v>5.86</c:v>
                </c:pt>
                <c:pt idx="9">
                  <c:v>5.9675000000000002</c:v>
                </c:pt>
                <c:pt idx="10">
                  <c:v>6.0750000000000002</c:v>
                </c:pt>
                <c:pt idx="11">
                  <c:v>6.1825000000000001</c:v>
                </c:pt>
                <c:pt idx="12">
                  <c:v>6.29</c:v>
                </c:pt>
                <c:pt idx="13">
                  <c:v>6.3975</c:v>
                </c:pt>
                <c:pt idx="14">
                  <c:v>6.5049999999999999</c:v>
                </c:pt>
                <c:pt idx="15">
                  <c:v>6.6124999999999998</c:v>
                </c:pt>
                <c:pt idx="16">
                  <c:v>6.72</c:v>
                </c:pt>
                <c:pt idx="17">
                  <c:v>6.8274999999999997</c:v>
                </c:pt>
                <c:pt idx="18">
                  <c:v>6.9349999999999996</c:v>
                </c:pt>
                <c:pt idx="19">
                  <c:v>7.0425000000000004</c:v>
                </c:pt>
                <c:pt idx="20">
                  <c:v>7.15</c:v>
                </c:pt>
                <c:pt idx="21">
                  <c:v>7.2575000000000003</c:v>
                </c:pt>
                <c:pt idx="22">
                  <c:v>7.3650000000000002</c:v>
                </c:pt>
                <c:pt idx="23">
                  <c:v>7.4725000000000001</c:v>
                </c:pt>
                <c:pt idx="24">
                  <c:v>7.58</c:v>
                </c:pt>
                <c:pt idx="25">
                  <c:v>7.6875</c:v>
                </c:pt>
                <c:pt idx="26">
                  <c:v>7.7949999999999999</c:v>
                </c:pt>
                <c:pt idx="27">
                  <c:v>7.9024999999999999</c:v>
                </c:pt>
                <c:pt idx="28">
                  <c:v>8.01</c:v>
                </c:pt>
                <c:pt idx="29">
                  <c:v>8.1174999999999997</c:v>
                </c:pt>
                <c:pt idx="30">
                  <c:v>8.2249999999999996</c:v>
                </c:pt>
                <c:pt idx="31">
                  <c:v>8.3324999999999996</c:v>
                </c:pt>
                <c:pt idx="32">
                  <c:v>8.44</c:v>
                </c:pt>
                <c:pt idx="33">
                  <c:v>8.5474999999999994</c:v>
                </c:pt>
                <c:pt idx="34">
                  <c:v>8.6549999999999994</c:v>
                </c:pt>
                <c:pt idx="35">
                  <c:v>8.7624999999999993</c:v>
                </c:pt>
                <c:pt idx="36">
                  <c:v>8.8699999999999992</c:v>
                </c:pt>
                <c:pt idx="37">
                  <c:v>8.9774999999999991</c:v>
                </c:pt>
                <c:pt idx="38">
                  <c:v>9.0850000000000009</c:v>
                </c:pt>
                <c:pt idx="39">
                  <c:v>9.1925000000000008</c:v>
                </c:pt>
                <c:pt idx="40">
                  <c:v>9.3000000000000007</c:v>
                </c:pt>
                <c:pt idx="41">
                  <c:v>9.4075000000000006</c:v>
                </c:pt>
                <c:pt idx="42">
                  <c:v>9.5150000000000006</c:v>
                </c:pt>
                <c:pt idx="43">
                  <c:v>9.6225000000000005</c:v>
                </c:pt>
                <c:pt idx="44">
                  <c:v>9.73</c:v>
                </c:pt>
                <c:pt idx="45">
                  <c:v>9.8375000000000004</c:v>
                </c:pt>
                <c:pt idx="46">
                  <c:v>9.9450000000000003</c:v>
                </c:pt>
                <c:pt idx="47">
                  <c:v>10.0525</c:v>
                </c:pt>
                <c:pt idx="48">
                  <c:v>10.16</c:v>
                </c:pt>
                <c:pt idx="49">
                  <c:v>10.2675</c:v>
                </c:pt>
                <c:pt idx="50">
                  <c:v>10.375</c:v>
                </c:pt>
                <c:pt idx="51">
                  <c:v>10.4825</c:v>
                </c:pt>
                <c:pt idx="52">
                  <c:v>10.59</c:v>
                </c:pt>
                <c:pt idx="53">
                  <c:v>10.6975</c:v>
                </c:pt>
                <c:pt idx="54">
                  <c:v>10.805</c:v>
                </c:pt>
                <c:pt idx="55">
                  <c:v>10.9125</c:v>
                </c:pt>
                <c:pt idx="56">
                  <c:v>11.02</c:v>
                </c:pt>
                <c:pt idx="57">
                  <c:v>11.1275</c:v>
                </c:pt>
                <c:pt idx="58">
                  <c:v>11.234999999999999</c:v>
                </c:pt>
                <c:pt idx="59">
                  <c:v>11.342499999999999</c:v>
                </c:pt>
                <c:pt idx="60">
                  <c:v>11.45</c:v>
                </c:pt>
                <c:pt idx="61">
                  <c:v>11.557499999999999</c:v>
                </c:pt>
                <c:pt idx="62">
                  <c:v>11.664999999999999</c:v>
                </c:pt>
                <c:pt idx="63">
                  <c:v>11.772500000000001</c:v>
                </c:pt>
                <c:pt idx="64">
                  <c:v>11.88</c:v>
                </c:pt>
                <c:pt idx="65">
                  <c:v>11.987500000000001</c:v>
                </c:pt>
                <c:pt idx="66">
                  <c:v>12.095000000000001</c:v>
                </c:pt>
                <c:pt idx="67">
                  <c:v>12.202500000000001</c:v>
                </c:pt>
                <c:pt idx="68">
                  <c:v>12.31</c:v>
                </c:pt>
                <c:pt idx="69">
                  <c:v>12.4175</c:v>
                </c:pt>
                <c:pt idx="70">
                  <c:v>12.525</c:v>
                </c:pt>
                <c:pt idx="71">
                  <c:v>12.6325</c:v>
                </c:pt>
                <c:pt idx="72">
                  <c:v>12.74</c:v>
                </c:pt>
                <c:pt idx="73">
                  <c:v>12.8475</c:v>
                </c:pt>
                <c:pt idx="74">
                  <c:v>12.955</c:v>
                </c:pt>
                <c:pt idx="75">
                  <c:v>13.0625</c:v>
                </c:pt>
                <c:pt idx="76">
                  <c:v>13.17</c:v>
                </c:pt>
                <c:pt idx="77">
                  <c:v>13.2775</c:v>
                </c:pt>
                <c:pt idx="78">
                  <c:v>13.385</c:v>
                </c:pt>
                <c:pt idx="79">
                  <c:v>13.4925</c:v>
                </c:pt>
                <c:pt idx="80">
                  <c:v>13.6</c:v>
                </c:pt>
                <c:pt idx="81">
                  <c:v>13.7075</c:v>
                </c:pt>
                <c:pt idx="82">
                  <c:v>13.815</c:v>
                </c:pt>
                <c:pt idx="83">
                  <c:v>13.922499999999999</c:v>
                </c:pt>
                <c:pt idx="84">
                  <c:v>14.03</c:v>
                </c:pt>
                <c:pt idx="85">
                  <c:v>14.137499999999999</c:v>
                </c:pt>
                <c:pt idx="86">
                  <c:v>14.244999999999999</c:v>
                </c:pt>
                <c:pt idx="87">
                  <c:v>14.352499999999999</c:v>
                </c:pt>
                <c:pt idx="88">
                  <c:v>14.46</c:v>
                </c:pt>
                <c:pt idx="89">
                  <c:v>14.567500000000001</c:v>
                </c:pt>
                <c:pt idx="90">
                  <c:v>14.675000000000001</c:v>
                </c:pt>
                <c:pt idx="91">
                  <c:v>14.782500000000001</c:v>
                </c:pt>
                <c:pt idx="92">
                  <c:v>14.89</c:v>
                </c:pt>
                <c:pt idx="93">
                  <c:v>14.9975</c:v>
                </c:pt>
                <c:pt idx="94">
                  <c:v>15.105</c:v>
                </c:pt>
                <c:pt idx="95">
                  <c:v>15.2125</c:v>
                </c:pt>
                <c:pt idx="96">
                  <c:v>15.32</c:v>
                </c:pt>
                <c:pt idx="97">
                  <c:v>15.4275</c:v>
                </c:pt>
                <c:pt idx="98">
                  <c:v>15.535</c:v>
                </c:pt>
                <c:pt idx="99">
                  <c:v>15.6425</c:v>
                </c:pt>
                <c:pt idx="100">
                  <c:v>15.75</c:v>
                </c:pt>
                <c:pt idx="101">
                  <c:v>15.8575</c:v>
                </c:pt>
                <c:pt idx="102">
                  <c:v>15.965</c:v>
                </c:pt>
                <c:pt idx="103">
                  <c:v>16.072500000000002</c:v>
                </c:pt>
                <c:pt idx="104">
                  <c:v>16.18</c:v>
                </c:pt>
                <c:pt idx="105">
                  <c:v>16.287500000000001</c:v>
                </c:pt>
                <c:pt idx="106">
                  <c:v>16.395</c:v>
                </c:pt>
                <c:pt idx="107">
                  <c:v>16.502500000000001</c:v>
                </c:pt>
                <c:pt idx="108">
                  <c:v>16.61</c:v>
                </c:pt>
                <c:pt idx="109">
                  <c:v>16.717500000000001</c:v>
                </c:pt>
                <c:pt idx="110">
                  <c:v>16.824999999999999</c:v>
                </c:pt>
                <c:pt idx="111">
                  <c:v>16.932500000000001</c:v>
                </c:pt>
                <c:pt idx="112">
                  <c:v>17.04</c:v>
                </c:pt>
                <c:pt idx="113">
                  <c:v>17.147500000000001</c:v>
                </c:pt>
                <c:pt idx="114">
                  <c:v>17.254999999999999</c:v>
                </c:pt>
                <c:pt idx="115">
                  <c:v>17.362500000000001</c:v>
                </c:pt>
                <c:pt idx="116">
                  <c:v>17.47</c:v>
                </c:pt>
                <c:pt idx="117">
                  <c:v>17.577500000000001</c:v>
                </c:pt>
                <c:pt idx="118">
                  <c:v>17.684999999999999</c:v>
                </c:pt>
                <c:pt idx="119">
                  <c:v>17.7925</c:v>
                </c:pt>
                <c:pt idx="120">
                  <c:v>17.899999999999999</c:v>
                </c:pt>
                <c:pt idx="121">
                  <c:v>18.0075</c:v>
                </c:pt>
                <c:pt idx="122">
                  <c:v>18.114999999999998</c:v>
                </c:pt>
                <c:pt idx="123">
                  <c:v>18.2225</c:v>
                </c:pt>
                <c:pt idx="124">
                  <c:v>18.329999999999998</c:v>
                </c:pt>
                <c:pt idx="125">
                  <c:v>18.4375</c:v>
                </c:pt>
                <c:pt idx="126">
                  <c:v>18.545000000000002</c:v>
                </c:pt>
                <c:pt idx="127">
                  <c:v>18.6525</c:v>
                </c:pt>
                <c:pt idx="128">
                  <c:v>18.760000000000002</c:v>
                </c:pt>
                <c:pt idx="129">
                  <c:v>18.8675</c:v>
                </c:pt>
                <c:pt idx="130">
                  <c:v>18.975000000000001</c:v>
                </c:pt>
                <c:pt idx="131">
                  <c:v>19.0825</c:v>
                </c:pt>
                <c:pt idx="132">
                  <c:v>19.190000000000001</c:v>
                </c:pt>
                <c:pt idx="133">
                  <c:v>19.297499999999999</c:v>
                </c:pt>
                <c:pt idx="134">
                  <c:v>19.405000000000001</c:v>
                </c:pt>
                <c:pt idx="135">
                  <c:v>19.512499999999999</c:v>
                </c:pt>
                <c:pt idx="136">
                  <c:v>19.62</c:v>
                </c:pt>
                <c:pt idx="137">
                  <c:v>19.727499999999999</c:v>
                </c:pt>
                <c:pt idx="138">
                  <c:v>19.835000000000001</c:v>
                </c:pt>
                <c:pt idx="139">
                  <c:v>19.942499999999999</c:v>
                </c:pt>
                <c:pt idx="140">
                  <c:v>20.05</c:v>
                </c:pt>
                <c:pt idx="141">
                  <c:v>20.157499999999999</c:v>
                </c:pt>
                <c:pt idx="142">
                  <c:v>20.265000000000001</c:v>
                </c:pt>
                <c:pt idx="143">
                  <c:v>20.372499999999999</c:v>
                </c:pt>
                <c:pt idx="144">
                  <c:v>20.48</c:v>
                </c:pt>
                <c:pt idx="145">
                  <c:v>20.587499999999999</c:v>
                </c:pt>
                <c:pt idx="146">
                  <c:v>20.695</c:v>
                </c:pt>
                <c:pt idx="147">
                  <c:v>20.802499999999998</c:v>
                </c:pt>
                <c:pt idx="148">
                  <c:v>20.91</c:v>
                </c:pt>
                <c:pt idx="149">
                  <c:v>21.017499999999998</c:v>
                </c:pt>
                <c:pt idx="150">
                  <c:v>21.125</c:v>
                </c:pt>
                <c:pt idx="151">
                  <c:v>21.232500000000002</c:v>
                </c:pt>
                <c:pt idx="152">
                  <c:v>21.34</c:v>
                </c:pt>
                <c:pt idx="153">
                  <c:v>21.447500000000002</c:v>
                </c:pt>
                <c:pt idx="154">
                  <c:v>21.555</c:v>
                </c:pt>
                <c:pt idx="155">
                  <c:v>21.662500000000001</c:v>
                </c:pt>
                <c:pt idx="156">
                  <c:v>21.77</c:v>
                </c:pt>
                <c:pt idx="157">
                  <c:v>21.877500000000001</c:v>
                </c:pt>
                <c:pt idx="158">
                  <c:v>21.984999999999999</c:v>
                </c:pt>
                <c:pt idx="159">
                  <c:v>22.092500000000001</c:v>
                </c:pt>
                <c:pt idx="160">
                  <c:v>22.2</c:v>
                </c:pt>
                <c:pt idx="161">
                  <c:v>22.307500000000001</c:v>
                </c:pt>
                <c:pt idx="162">
                  <c:v>22.414999999999999</c:v>
                </c:pt>
                <c:pt idx="163">
                  <c:v>22.522500000000001</c:v>
                </c:pt>
                <c:pt idx="164">
                  <c:v>22.63</c:v>
                </c:pt>
                <c:pt idx="165">
                  <c:v>22.737500000000001</c:v>
                </c:pt>
                <c:pt idx="166">
                  <c:v>22.844999999999999</c:v>
                </c:pt>
                <c:pt idx="167">
                  <c:v>22.952500000000001</c:v>
                </c:pt>
                <c:pt idx="168">
                  <c:v>23.06</c:v>
                </c:pt>
                <c:pt idx="169">
                  <c:v>23.1675</c:v>
                </c:pt>
                <c:pt idx="170">
                  <c:v>23.274999999999999</c:v>
                </c:pt>
                <c:pt idx="171">
                  <c:v>23.3825</c:v>
                </c:pt>
                <c:pt idx="172">
                  <c:v>23.49</c:v>
                </c:pt>
                <c:pt idx="173">
                  <c:v>23.5975</c:v>
                </c:pt>
                <c:pt idx="174">
                  <c:v>23.704999999999998</c:v>
                </c:pt>
                <c:pt idx="175">
                  <c:v>23.8125</c:v>
                </c:pt>
                <c:pt idx="176">
                  <c:v>23.92</c:v>
                </c:pt>
                <c:pt idx="177">
                  <c:v>24.0275</c:v>
                </c:pt>
                <c:pt idx="178">
                  <c:v>24.135000000000002</c:v>
                </c:pt>
                <c:pt idx="179">
                  <c:v>24.2425</c:v>
                </c:pt>
                <c:pt idx="180">
                  <c:v>24.35</c:v>
                </c:pt>
                <c:pt idx="181">
                  <c:v>24.4575</c:v>
                </c:pt>
                <c:pt idx="182">
                  <c:v>24.565000000000001</c:v>
                </c:pt>
                <c:pt idx="183">
                  <c:v>24.672499999999999</c:v>
                </c:pt>
                <c:pt idx="184">
                  <c:v>24.78</c:v>
                </c:pt>
                <c:pt idx="185">
                  <c:v>24.887499999999999</c:v>
                </c:pt>
                <c:pt idx="186">
                  <c:v>24.995000000000001</c:v>
                </c:pt>
                <c:pt idx="187">
                  <c:v>25.102499999999999</c:v>
                </c:pt>
                <c:pt idx="188">
                  <c:v>25.21</c:v>
                </c:pt>
                <c:pt idx="189">
                  <c:v>25.317499999999999</c:v>
                </c:pt>
                <c:pt idx="190">
                  <c:v>25.425000000000001</c:v>
                </c:pt>
                <c:pt idx="191">
                  <c:v>25.532499999999999</c:v>
                </c:pt>
                <c:pt idx="192">
                  <c:v>25.64</c:v>
                </c:pt>
                <c:pt idx="193">
                  <c:v>25.747499999999999</c:v>
                </c:pt>
                <c:pt idx="194">
                  <c:v>25.855</c:v>
                </c:pt>
                <c:pt idx="195">
                  <c:v>25.962499999999999</c:v>
                </c:pt>
                <c:pt idx="196">
                  <c:v>26.07</c:v>
                </c:pt>
                <c:pt idx="197">
                  <c:v>26.177499999999998</c:v>
                </c:pt>
                <c:pt idx="198">
                  <c:v>26.285</c:v>
                </c:pt>
                <c:pt idx="199">
                  <c:v>26.392499999999998</c:v>
                </c:pt>
                <c:pt idx="200">
                  <c:v>26.5</c:v>
                </c:pt>
              </c:numCache>
            </c:numRef>
          </c:xVal>
          <c:yVal>
            <c:numRef>
              <c:f>Isolations!$R$5:$R$205</c:f>
              <c:numCache>
                <c:formatCode>General</c:formatCode>
                <c:ptCount val="201"/>
                <c:pt idx="0">
                  <c:v>-42.026173</c:v>
                </c:pt>
                <c:pt idx="1">
                  <c:v>-41.908417</c:v>
                </c:pt>
                <c:pt idx="2">
                  <c:v>-41.693168999999997</c:v>
                </c:pt>
                <c:pt idx="3">
                  <c:v>-41.35313</c:v>
                </c:pt>
                <c:pt idx="4">
                  <c:v>-41.058109000000002</c:v>
                </c:pt>
                <c:pt idx="5">
                  <c:v>-40.896625999999998</c:v>
                </c:pt>
                <c:pt idx="6">
                  <c:v>-40.543624999999999</c:v>
                </c:pt>
                <c:pt idx="7">
                  <c:v>-40.286952999999997</c:v>
                </c:pt>
                <c:pt idx="8">
                  <c:v>-40.095463000000002</c:v>
                </c:pt>
                <c:pt idx="9">
                  <c:v>-39.959057000000001</c:v>
                </c:pt>
                <c:pt idx="10">
                  <c:v>-39.914397999999998</c:v>
                </c:pt>
                <c:pt idx="11">
                  <c:v>-40.159477000000003</c:v>
                </c:pt>
                <c:pt idx="12">
                  <c:v>-40.418018000000004</c:v>
                </c:pt>
                <c:pt idx="13">
                  <c:v>-40.860149</c:v>
                </c:pt>
                <c:pt idx="14">
                  <c:v>-41.616050999999999</c:v>
                </c:pt>
                <c:pt idx="15">
                  <c:v>-42.565086000000001</c:v>
                </c:pt>
                <c:pt idx="16">
                  <c:v>-43.799743999999997</c:v>
                </c:pt>
                <c:pt idx="17">
                  <c:v>-45.730656000000003</c:v>
                </c:pt>
                <c:pt idx="18">
                  <c:v>-48.531630999999997</c:v>
                </c:pt>
                <c:pt idx="19">
                  <c:v>-52.720711000000001</c:v>
                </c:pt>
                <c:pt idx="20">
                  <c:v>-55.571781000000001</c:v>
                </c:pt>
                <c:pt idx="21">
                  <c:v>-56.859530999999997</c:v>
                </c:pt>
                <c:pt idx="22">
                  <c:v>-56.796546999999997</c:v>
                </c:pt>
                <c:pt idx="23">
                  <c:v>-55.363776999999999</c:v>
                </c:pt>
                <c:pt idx="24">
                  <c:v>-51.803187999999999</c:v>
                </c:pt>
                <c:pt idx="25">
                  <c:v>-48.927197</c:v>
                </c:pt>
                <c:pt idx="26">
                  <c:v>-47.070335</c:v>
                </c:pt>
                <c:pt idx="27">
                  <c:v>-45.688271</c:v>
                </c:pt>
                <c:pt idx="28">
                  <c:v>-44.548003999999999</c:v>
                </c:pt>
                <c:pt idx="29">
                  <c:v>-43.713313999999997</c:v>
                </c:pt>
                <c:pt idx="30">
                  <c:v>-43.109715000000001</c:v>
                </c:pt>
                <c:pt idx="31">
                  <c:v>-42.570644000000001</c:v>
                </c:pt>
                <c:pt idx="32">
                  <c:v>-42.131008000000001</c:v>
                </c:pt>
                <c:pt idx="33">
                  <c:v>-41.757584000000001</c:v>
                </c:pt>
                <c:pt idx="34">
                  <c:v>-41.427933000000003</c:v>
                </c:pt>
                <c:pt idx="35">
                  <c:v>-41.240004999999996</c:v>
                </c:pt>
                <c:pt idx="36">
                  <c:v>-41.085079</c:v>
                </c:pt>
                <c:pt idx="37">
                  <c:v>-40.914085</c:v>
                </c:pt>
                <c:pt idx="38">
                  <c:v>-40.729137000000001</c:v>
                </c:pt>
                <c:pt idx="39">
                  <c:v>-40.493340000000003</c:v>
                </c:pt>
                <c:pt idx="40">
                  <c:v>-40.204802999999998</c:v>
                </c:pt>
                <c:pt idx="41">
                  <c:v>-39.805968999999997</c:v>
                </c:pt>
                <c:pt idx="42">
                  <c:v>-39.422378999999999</c:v>
                </c:pt>
                <c:pt idx="43">
                  <c:v>-38.935982000000003</c:v>
                </c:pt>
                <c:pt idx="44">
                  <c:v>-38.337024999999997</c:v>
                </c:pt>
                <c:pt idx="45">
                  <c:v>-37.494140999999999</c:v>
                </c:pt>
                <c:pt idx="46">
                  <c:v>-36.535899999999998</c:v>
                </c:pt>
                <c:pt idx="47">
                  <c:v>-35.469909999999999</c:v>
                </c:pt>
                <c:pt idx="48">
                  <c:v>-34.524760999999998</c:v>
                </c:pt>
                <c:pt idx="49">
                  <c:v>-33.710182000000003</c:v>
                </c:pt>
                <c:pt idx="50">
                  <c:v>-33.127082999999999</c:v>
                </c:pt>
                <c:pt idx="51">
                  <c:v>-32.760876000000003</c:v>
                </c:pt>
                <c:pt idx="52">
                  <c:v>-32.593685000000001</c:v>
                </c:pt>
                <c:pt idx="53">
                  <c:v>-32.496558999999998</c:v>
                </c:pt>
                <c:pt idx="54">
                  <c:v>-32.475929000000001</c:v>
                </c:pt>
                <c:pt idx="55">
                  <c:v>-32.522323999999998</c:v>
                </c:pt>
                <c:pt idx="56">
                  <c:v>-32.624263999999997</c:v>
                </c:pt>
                <c:pt idx="57">
                  <c:v>-32.730316000000002</c:v>
                </c:pt>
                <c:pt idx="58">
                  <c:v>-32.853146000000002</c:v>
                </c:pt>
                <c:pt idx="59">
                  <c:v>-32.990253000000003</c:v>
                </c:pt>
                <c:pt idx="60">
                  <c:v>-33.114646999999998</c:v>
                </c:pt>
                <c:pt idx="61">
                  <c:v>-33.236716999999999</c:v>
                </c:pt>
                <c:pt idx="62">
                  <c:v>-33.362105999999997</c:v>
                </c:pt>
                <c:pt idx="63">
                  <c:v>-33.499222000000003</c:v>
                </c:pt>
                <c:pt idx="64">
                  <c:v>-33.640804000000003</c:v>
                </c:pt>
                <c:pt idx="65">
                  <c:v>-33.778357999999997</c:v>
                </c:pt>
                <c:pt idx="66">
                  <c:v>-33.925601999999998</c:v>
                </c:pt>
                <c:pt idx="67">
                  <c:v>-34.073666000000003</c:v>
                </c:pt>
                <c:pt idx="68">
                  <c:v>-34.228251999999998</c:v>
                </c:pt>
                <c:pt idx="69">
                  <c:v>-34.392868</c:v>
                </c:pt>
                <c:pt idx="70">
                  <c:v>-34.569758999999998</c:v>
                </c:pt>
                <c:pt idx="71">
                  <c:v>-34.747298999999998</c:v>
                </c:pt>
                <c:pt idx="72">
                  <c:v>-34.942295000000001</c:v>
                </c:pt>
                <c:pt idx="73">
                  <c:v>-35.144286999999998</c:v>
                </c:pt>
                <c:pt idx="74">
                  <c:v>-35.359881999999999</c:v>
                </c:pt>
                <c:pt idx="75">
                  <c:v>-35.596626000000001</c:v>
                </c:pt>
                <c:pt idx="76">
                  <c:v>-35.848179000000002</c:v>
                </c:pt>
                <c:pt idx="77">
                  <c:v>-36.109088999999997</c:v>
                </c:pt>
                <c:pt idx="78">
                  <c:v>-36.394539000000002</c:v>
                </c:pt>
                <c:pt idx="79">
                  <c:v>-36.705776</c:v>
                </c:pt>
                <c:pt idx="80">
                  <c:v>-37.048149000000002</c:v>
                </c:pt>
                <c:pt idx="81">
                  <c:v>-37.406711999999999</c:v>
                </c:pt>
                <c:pt idx="82">
                  <c:v>-37.799484</c:v>
                </c:pt>
                <c:pt idx="83">
                  <c:v>-38.228527</c:v>
                </c:pt>
                <c:pt idx="84">
                  <c:v>-38.696742999999998</c:v>
                </c:pt>
                <c:pt idx="85">
                  <c:v>-39.217243000000003</c:v>
                </c:pt>
                <c:pt idx="86">
                  <c:v>-39.803534999999997</c:v>
                </c:pt>
                <c:pt idx="87">
                  <c:v>-40.471438999999997</c:v>
                </c:pt>
                <c:pt idx="88">
                  <c:v>-41.208649000000001</c:v>
                </c:pt>
                <c:pt idx="89">
                  <c:v>-42.047451000000002</c:v>
                </c:pt>
                <c:pt idx="90">
                  <c:v>-43.007632999999998</c:v>
                </c:pt>
                <c:pt idx="91">
                  <c:v>-44.150523999999997</c:v>
                </c:pt>
                <c:pt idx="92">
                  <c:v>-45.528888999999999</c:v>
                </c:pt>
                <c:pt idx="93">
                  <c:v>-47.116050999999999</c:v>
                </c:pt>
                <c:pt idx="94">
                  <c:v>-49.071044999999998</c:v>
                </c:pt>
                <c:pt idx="95">
                  <c:v>-51.164679999999997</c:v>
                </c:pt>
                <c:pt idx="96">
                  <c:v>-52.672317999999997</c:v>
                </c:pt>
                <c:pt idx="97">
                  <c:v>-53.227508999999998</c:v>
                </c:pt>
                <c:pt idx="98">
                  <c:v>-52.797504000000004</c:v>
                </c:pt>
                <c:pt idx="99">
                  <c:v>-51.352238</c:v>
                </c:pt>
                <c:pt idx="100">
                  <c:v>-49.148533</c:v>
                </c:pt>
                <c:pt idx="101">
                  <c:v>-46.907471000000001</c:v>
                </c:pt>
                <c:pt idx="102">
                  <c:v>-44.953738999999999</c:v>
                </c:pt>
                <c:pt idx="103">
                  <c:v>-43.374077</c:v>
                </c:pt>
                <c:pt idx="104">
                  <c:v>-42.016666000000001</c:v>
                </c:pt>
                <c:pt idx="105">
                  <c:v>-40.857323000000001</c:v>
                </c:pt>
                <c:pt idx="106">
                  <c:v>-39.856105999999997</c:v>
                </c:pt>
                <c:pt idx="107">
                  <c:v>-38.983455999999997</c:v>
                </c:pt>
                <c:pt idx="108">
                  <c:v>-38.217556000000002</c:v>
                </c:pt>
                <c:pt idx="109">
                  <c:v>-37.543559999999999</c:v>
                </c:pt>
                <c:pt idx="110">
                  <c:v>-36.946781000000001</c:v>
                </c:pt>
                <c:pt idx="111">
                  <c:v>-36.408920000000002</c:v>
                </c:pt>
                <c:pt idx="112">
                  <c:v>-35.934387000000001</c:v>
                </c:pt>
                <c:pt idx="113">
                  <c:v>-35.508713</c:v>
                </c:pt>
                <c:pt idx="114">
                  <c:v>-35.136558999999998</c:v>
                </c:pt>
                <c:pt idx="115">
                  <c:v>-34.802135</c:v>
                </c:pt>
                <c:pt idx="116">
                  <c:v>-34.502791999999999</c:v>
                </c:pt>
                <c:pt idx="117">
                  <c:v>-34.231392</c:v>
                </c:pt>
                <c:pt idx="118">
                  <c:v>-33.990313999999998</c:v>
                </c:pt>
                <c:pt idx="119">
                  <c:v>-33.772247</c:v>
                </c:pt>
                <c:pt idx="120">
                  <c:v>-33.575454999999998</c:v>
                </c:pt>
                <c:pt idx="121">
                  <c:v>-33.398544000000001</c:v>
                </c:pt>
                <c:pt idx="122">
                  <c:v>-33.229092000000001</c:v>
                </c:pt>
                <c:pt idx="123">
                  <c:v>-33.073757000000001</c:v>
                </c:pt>
                <c:pt idx="124">
                  <c:v>-32.927295999999998</c:v>
                </c:pt>
                <c:pt idx="125">
                  <c:v>-32.784813</c:v>
                </c:pt>
                <c:pt idx="126">
                  <c:v>-32.651730000000001</c:v>
                </c:pt>
                <c:pt idx="127">
                  <c:v>-32.519221999999999</c:v>
                </c:pt>
                <c:pt idx="128">
                  <c:v>-32.391384000000002</c:v>
                </c:pt>
                <c:pt idx="129">
                  <c:v>-32.263893000000003</c:v>
                </c:pt>
                <c:pt idx="130">
                  <c:v>-32.142547999999998</c:v>
                </c:pt>
                <c:pt idx="131">
                  <c:v>-32.005791000000002</c:v>
                </c:pt>
                <c:pt idx="132">
                  <c:v>-31.873723999999999</c:v>
                </c:pt>
                <c:pt idx="133">
                  <c:v>-31.729120000000002</c:v>
                </c:pt>
                <c:pt idx="134">
                  <c:v>-31.579270999999999</c:v>
                </c:pt>
                <c:pt idx="135">
                  <c:v>-31.414048999999999</c:v>
                </c:pt>
                <c:pt idx="136">
                  <c:v>-31.250484</c:v>
                </c:pt>
                <c:pt idx="137">
                  <c:v>-31.072845000000001</c:v>
                </c:pt>
                <c:pt idx="138">
                  <c:v>-30.885334</c:v>
                </c:pt>
                <c:pt idx="139">
                  <c:v>-30.691275000000001</c:v>
                </c:pt>
                <c:pt idx="140">
                  <c:v>-30.501884</c:v>
                </c:pt>
                <c:pt idx="141">
                  <c:v>-30.300314</c:v>
                </c:pt>
                <c:pt idx="142">
                  <c:v>-30.095562000000001</c:v>
                </c:pt>
                <c:pt idx="143">
                  <c:v>-29.894493000000001</c:v>
                </c:pt>
                <c:pt idx="144">
                  <c:v>-29.710560000000001</c:v>
                </c:pt>
                <c:pt idx="145">
                  <c:v>-29.539622999999999</c:v>
                </c:pt>
                <c:pt idx="146">
                  <c:v>-29.444035</c:v>
                </c:pt>
                <c:pt idx="147">
                  <c:v>-29.55846</c:v>
                </c:pt>
                <c:pt idx="148">
                  <c:v>-29.680077000000001</c:v>
                </c:pt>
                <c:pt idx="149">
                  <c:v>-29.789145000000001</c:v>
                </c:pt>
                <c:pt idx="150">
                  <c:v>-30.274691000000001</c:v>
                </c:pt>
                <c:pt idx="151">
                  <c:v>-29.536673</c:v>
                </c:pt>
                <c:pt idx="152">
                  <c:v>-28.366522</c:v>
                </c:pt>
                <c:pt idx="153">
                  <c:v>-27.237738</c:v>
                </c:pt>
                <c:pt idx="154">
                  <c:v>-26.155854999999999</c:v>
                </c:pt>
                <c:pt idx="155">
                  <c:v>-24.723182999999999</c:v>
                </c:pt>
                <c:pt idx="156">
                  <c:v>-24.489554999999999</c:v>
                </c:pt>
                <c:pt idx="157">
                  <c:v>-24.527270999999999</c:v>
                </c:pt>
                <c:pt idx="158">
                  <c:v>-24.568017999999999</c:v>
                </c:pt>
                <c:pt idx="159">
                  <c:v>-24.617113</c:v>
                </c:pt>
                <c:pt idx="160">
                  <c:v>-24.692062</c:v>
                </c:pt>
                <c:pt idx="161">
                  <c:v>-24.806882999999999</c:v>
                </c:pt>
                <c:pt idx="162">
                  <c:v>-24.961708000000002</c:v>
                </c:pt>
                <c:pt idx="163">
                  <c:v>-25.157505</c:v>
                </c:pt>
                <c:pt idx="164">
                  <c:v>-25.392696000000001</c:v>
                </c:pt>
                <c:pt idx="165">
                  <c:v>-25.662588</c:v>
                </c:pt>
                <c:pt idx="166">
                  <c:v>-25.952572</c:v>
                </c:pt>
                <c:pt idx="167">
                  <c:v>-26.266746999999999</c:v>
                </c:pt>
                <c:pt idx="168">
                  <c:v>-26.597919000000001</c:v>
                </c:pt>
                <c:pt idx="169">
                  <c:v>-26.944182999999999</c:v>
                </c:pt>
                <c:pt idx="170">
                  <c:v>-27.292449999999999</c:v>
                </c:pt>
                <c:pt idx="171">
                  <c:v>-27.645261999999999</c:v>
                </c:pt>
                <c:pt idx="172">
                  <c:v>-27.996582</c:v>
                </c:pt>
                <c:pt idx="173">
                  <c:v>-28.355820000000001</c:v>
                </c:pt>
                <c:pt idx="174">
                  <c:v>-28.711637</c:v>
                </c:pt>
                <c:pt idx="175">
                  <c:v>-29.066818000000001</c:v>
                </c:pt>
                <c:pt idx="176">
                  <c:v>-29.420127999999998</c:v>
                </c:pt>
                <c:pt idx="177">
                  <c:v>-29.767697999999999</c:v>
                </c:pt>
                <c:pt idx="178">
                  <c:v>-30.103228000000001</c:v>
                </c:pt>
                <c:pt idx="179">
                  <c:v>-30.435987000000001</c:v>
                </c:pt>
                <c:pt idx="180">
                  <c:v>-30.767590999999999</c:v>
                </c:pt>
                <c:pt idx="181">
                  <c:v>-31.096087000000001</c:v>
                </c:pt>
                <c:pt idx="182">
                  <c:v>-31.422035000000001</c:v>
                </c:pt>
                <c:pt idx="183">
                  <c:v>-31.735395</c:v>
                </c:pt>
                <c:pt idx="184">
                  <c:v>-32.034218000000003</c:v>
                </c:pt>
                <c:pt idx="185">
                  <c:v>-32.327334999999998</c:v>
                </c:pt>
                <c:pt idx="186">
                  <c:v>-32.612129000000003</c:v>
                </c:pt>
                <c:pt idx="187">
                  <c:v>-32.881073000000001</c:v>
                </c:pt>
                <c:pt idx="188">
                  <c:v>-33.133994999999999</c:v>
                </c:pt>
                <c:pt idx="189">
                  <c:v>-33.373043000000003</c:v>
                </c:pt>
                <c:pt idx="190">
                  <c:v>-33.582915999999997</c:v>
                </c:pt>
                <c:pt idx="191">
                  <c:v>-33.762051</c:v>
                </c:pt>
                <c:pt idx="192">
                  <c:v>-33.917278000000003</c:v>
                </c:pt>
                <c:pt idx="193">
                  <c:v>-34.046314000000002</c:v>
                </c:pt>
                <c:pt idx="194">
                  <c:v>-34.136662000000001</c:v>
                </c:pt>
                <c:pt idx="195">
                  <c:v>-34.190486999999997</c:v>
                </c:pt>
                <c:pt idx="196">
                  <c:v>-34.202582999999997</c:v>
                </c:pt>
                <c:pt idx="197">
                  <c:v>-34.165539000000003</c:v>
                </c:pt>
                <c:pt idx="198">
                  <c:v>-34.079323000000002</c:v>
                </c:pt>
                <c:pt idx="199">
                  <c:v>-33.992919999999998</c:v>
                </c:pt>
                <c:pt idx="200">
                  <c:v>-33.912394999999997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BE-4891-B0B8-0993D4EDF592}"/>
            </c:ext>
          </c:extLst>
        </c:ser>
        <c:ser>
          <c:idx val="1"/>
          <c:order val="1"/>
          <c:tx>
            <c:v>Configuration B</c:v>
          </c:tx>
          <c:spPr>
            <a:ln>
              <a:solidFill>
                <a:prstClr val="black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5</c:v>
                </c:pt>
                <c:pt idx="1">
                  <c:v>5.1074999999999999</c:v>
                </c:pt>
                <c:pt idx="2">
                  <c:v>5.2149999999999999</c:v>
                </c:pt>
                <c:pt idx="3">
                  <c:v>5.3224999999999998</c:v>
                </c:pt>
                <c:pt idx="4">
                  <c:v>5.43</c:v>
                </c:pt>
                <c:pt idx="5">
                  <c:v>5.5374999999999996</c:v>
                </c:pt>
                <c:pt idx="6">
                  <c:v>5.6449999999999996</c:v>
                </c:pt>
                <c:pt idx="7">
                  <c:v>5.7525000000000004</c:v>
                </c:pt>
                <c:pt idx="8">
                  <c:v>5.86</c:v>
                </c:pt>
                <c:pt idx="9">
                  <c:v>5.9675000000000002</c:v>
                </c:pt>
                <c:pt idx="10">
                  <c:v>6.0750000000000002</c:v>
                </c:pt>
                <c:pt idx="11">
                  <c:v>6.1825000000000001</c:v>
                </c:pt>
                <c:pt idx="12">
                  <c:v>6.29</c:v>
                </c:pt>
                <c:pt idx="13">
                  <c:v>6.3975</c:v>
                </c:pt>
                <c:pt idx="14">
                  <c:v>6.5049999999999999</c:v>
                </c:pt>
                <c:pt idx="15">
                  <c:v>6.6124999999999998</c:v>
                </c:pt>
                <c:pt idx="16">
                  <c:v>6.72</c:v>
                </c:pt>
                <c:pt idx="17">
                  <c:v>6.8274999999999997</c:v>
                </c:pt>
                <c:pt idx="18">
                  <c:v>6.9349999999999996</c:v>
                </c:pt>
                <c:pt idx="19">
                  <c:v>7.0425000000000004</c:v>
                </c:pt>
                <c:pt idx="20">
                  <c:v>7.15</c:v>
                </c:pt>
                <c:pt idx="21">
                  <c:v>7.2575000000000003</c:v>
                </c:pt>
                <c:pt idx="22">
                  <c:v>7.3650000000000002</c:v>
                </c:pt>
                <c:pt idx="23">
                  <c:v>7.4725000000000001</c:v>
                </c:pt>
                <c:pt idx="24">
                  <c:v>7.58</c:v>
                </c:pt>
                <c:pt idx="25">
                  <c:v>7.6875</c:v>
                </c:pt>
                <c:pt idx="26">
                  <c:v>7.7949999999999999</c:v>
                </c:pt>
                <c:pt idx="27">
                  <c:v>7.9024999999999999</c:v>
                </c:pt>
                <c:pt idx="28">
                  <c:v>8.01</c:v>
                </c:pt>
                <c:pt idx="29">
                  <c:v>8.1174999999999997</c:v>
                </c:pt>
                <c:pt idx="30">
                  <c:v>8.2249999999999996</c:v>
                </c:pt>
                <c:pt idx="31">
                  <c:v>8.3324999999999996</c:v>
                </c:pt>
                <c:pt idx="32">
                  <c:v>8.44</c:v>
                </c:pt>
                <c:pt idx="33">
                  <c:v>8.5474999999999994</c:v>
                </c:pt>
                <c:pt idx="34">
                  <c:v>8.6549999999999994</c:v>
                </c:pt>
                <c:pt idx="35">
                  <c:v>8.7624999999999993</c:v>
                </c:pt>
                <c:pt idx="36">
                  <c:v>8.8699999999999992</c:v>
                </c:pt>
                <c:pt idx="37">
                  <c:v>8.9774999999999991</c:v>
                </c:pt>
                <c:pt idx="38">
                  <c:v>9.0850000000000009</c:v>
                </c:pt>
                <c:pt idx="39">
                  <c:v>9.1925000000000008</c:v>
                </c:pt>
                <c:pt idx="40">
                  <c:v>9.3000000000000007</c:v>
                </c:pt>
                <c:pt idx="41">
                  <c:v>9.4075000000000006</c:v>
                </c:pt>
                <c:pt idx="42">
                  <c:v>9.5150000000000006</c:v>
                </c:pt>
                <c:pt idx="43">
                  <c:v>9.6225000000000005</c:v>
                </c:pt>
                <c:pt idx="44">
                  <c:v>9.73</c:v>
                </c:pt>
                <c:pt idx="45">
                  <c:v>9.8375000000000004</c:v>
                </c:pt>
                <c:pt idx="46">
                  <c:v>9.9450000000000003</c:v>
                </c:pt>
                <c:pt idx="47">
                  <c:v>10.0525</c:v>
                </c:pt>
                <c:pt idx="48">
                  <c:v>10.16</c:v>
                </c:pt>
                <c:pt idx="49">
                  <c:v>10.2675</c:v>
                </c:pt>
                <c:pt idx="50">
                  <c:v>10.375</c:v>
                </c:pt>
                <c:pt idx="51">
                  <c:v>10.4825</c:v>
                </c:pt>
                <c:pt idx="52">
                  <c:v>10.59</c:v>
                </c:pt>
                <c:pt idx="53">
                  <c:v>10.6975</c:v>
                </c:pt>
                <c:pt idx="54">
                  <c:v>10.805</c:v>
                </c:pt>
                <c:pt idx="55">
                  <c:v>10.9125</c:v>
                </c:pt>
                <c:pt idx="56">
                  <c:v>11.02</c:v>
                </c:pt>
                <c:pt idx="57">
                  <c:v>11.1275</c:v>
                </c:pt>
                <c:pt idx="58">
                  <c:v>11.234999999999999</c:v>
                </c:pt>
                <c:pt idx="59">
                  <c:v>11.342499999999999</c:v>
                </c:pt>
                <c:pt idx="60">
                  <c:v>11.45</c:v>
                </c:pt>
                <c:pt idx="61">
                  <c:v>11.557499999999999</c:v>
                </c:pt>
                <c:pt idx="62">
                  <c:v>11.664999999999999</c:v>
                </c:pt>
                <c:pt idx="63">
                  <c:v>11.772500000000001</c:v>
                </c:pt>
                <c:pt idx="64">
                  <c:v>11.88</c:v>
                </c:pt>
                <c:pt idx="65">
                  <c:v>11.987500000000001</c:v>
                </c:pt>
                <c:pt idx="66">
                  <c:v>12.095000000000001</c:v>
                </c:pt>
                <c:pt idx="67">
                  <c:v>12.202500000000001</c:v>
                </c:pt>
                <c:pt idx="68">
                  <c:v>12.31</c:v>
                </c:pt>
                <c:pt idx="69">
                  <c:v>12.4175</c:v>
                </c:pt>
                <c:pt idx="70">
                  <c:v>12.525</c:v>
                </c:pt>
                <c:pt idx="71">
                  <c:v>12.6325</c:v>
                </c:pt>
                <c:pt idx="72">
                  <c:v>12.74</c:v>
                </c:pt>
                <c:pt idx="73">
                  <c:v>12.8475</c:v>
                </c:pt>
                <c:pt idx="74">
                  <c:v>12.955</c:v>
                </c:pt>
                <c:pt idx="75">
                  <c:v>13.0625</c:v>
                </c:pt>
                <c:pt idx="76">
                  <c:v>13.17</c:v>
                </c:pt>
                <c:pt idx="77">
                  <c:v>13.2775</c:v>
                </c:pt>
                <c:pt idx="78">
                  <c:v>13.385</c:v>
                </c:pt>
                <c:pt idx="79">
                  <c:v>13.4925</c:v>
                </c:pt>
                <c:pt idx="80">
                  <c:v>13.6</c:v>
                </c:pt>
                <c:pt idx="81">
                  <c:v>13.7075</c:v>
                </c:pt>
                <c:pt idx="82">
                  <c:v>13.815</c:v>
                </c:pt>
                <c:pt idx="83">
                  <c:v>13.922499999999999</c:v>
                </c:pt>
                <c:pt idx="84">
                  <c:v>14.03</c:v>
                </c:pt>
                <c:pt idx="85">
                  <c:v>14.137499999999999</c:v>
                </c:pt>
                <c:pt idx="86">
                  <c:v>14.244999999999999</c:v>
                </c:pt>
                <c:pt idx="87">
                  <c:v>14.352499999999999</c:v>
                </c:pt>
                <c:pt idx="88">
                  <c:v>14.46</c:v>
                </c:pt>
                <c:pt idx="89">
                  <c:v>14.567500000000001</c:v>
                </c:pt>
                <c:pt idx="90">
                  <c:v>14.675000000000001</c:v>
                </c:pt>
                <c:pt idx="91">
                  <c:v>14.782500000000001</c:v>
                </c:pt>
                <c:pt idx="92">
                  <c:v>14.89</c:v>
                </c:pt>
                <c:pt idx="93">
                  <c:v>14.9975</c:v>
                </c:pt>
                <c:pt idx="94">
                  <c:v>15.105</c:v>
                </c:pt>
                <c:pt idx="95">
                  <c:v>15.2125</c:v>
                </c:pt>
                <c:pt idx="96">
                  <c:v>15.32</c:v>
                </c:pt>
                <c:pt idx="97">
                  <c:v>15.4275</c:v>
                </c:pt>
                <c:pt idx="98">
                  <c:v>15.535</c:v>
                </c:pt>
                <c:pt idx="99">
                  <c:v>15.6425</c:v>
                </c:pt>
                <c:pt idx="100">
                  <c:v>15.75</c:v>
                </c:pt>
                <c:pt idx="101">
                  <c:v>15.8575</c:v>
                </c:pt>
                <c:pt idx="102">
                  <c:v>15.965</c:v>
                </c:pt>
                <c:pt idx="103">
                  <c:v>16.072500000000002</c:v>
                </c:pt>
                <c:pt idx="104">
                  <c:v>16.18</c:v>
                </c:pt>
                <c:pt idx="105">
                  <c:v>16.287500000000001</c:v>
                </c:pt>
                <c:pt idx="106">
                  <c:v>16.395</c:v>
                </c:pt>
                <c:pt idx="107">
                  <c:v>16.502500000000001</c:v>
                </c:pt>
                <c:pt idx="108">
                  <c:v>16.61</c:v>
                </c:pt>
                <c:pt idx="109">
                  <c:v>16.717500000000001</c:v>
                </c:pt>
                <c:pt idx="110">
                  <c:v>16.824999999999999</c:v>
                </c:pt>
                <c:pt idx="111">
                  <c:v>16.932500000000001</c:v>
                </c:pt>
                <c:pt idx="112">
                  <c:v>17.04</c:v>
                </c:pt>
                <c:pt idx="113">
                  <c:v>17.147500000000001</c:v>
                </c:pt>
                <c:pt idx="114">
                  <c:v>17.254999999999999</c:v>
                </c:pt>
                <c:pt idx="115">
                  <c:v>17.362500000000001</c:v>
                </c:pt>
                <c:pt idx="116">
                  <c:v>17.47</c:v>
                </c:pt>
                <c:pt idx="117">
                  <c:v>17.577500000000001</c:v>
                </c:pt>
                <c:pt idx="118">
                  <c:v>17.684999999999999</c:v>
                </c:pt>
                <c:pt idx="119">
                  <c:v>17.7925</c:v>
                </c:pt>
                <c:pt idx="120">
                  <c:v>17.899999999999999</c:v>
                </c:pt>
                <c:pt idx="121">
                  <c:v>18.0075</c:v>
                </c:pt>
                <c:pt idx="122">
                  <c:v>18.114999999999998</c:v>
                </c:pt>
                <c:pt idx="123">
                  <c:v>18.2225</c:v>
                </c:pt>
                <c:pt idx="124">
                  <c:v>18.329999999999998</c:v>
                </c:pt>
                <c:pt idx="125">
                  <c:v>18.4375</c:v>
                </c:pt>
                <c:pt idx="126">
                  <c:v>18.545000000000002</c:v>
                </c:pt>
                <c:pt idx="127">
                  <c:v>18.6525</c:v>
                </c:pt>
                <c:pt idx="128">
                  <c:v>18.760000000000002</c:v>
                </c:pt>
                <c:pt idx="129">
                  <c:v>18.8675</c:v>
                </c:pt>
                <c:pt idx="130">
                  <c:v>18.975000000000001</c:v>
                </c:pt>
                <c:pt idx="131">
                  <c:v>19.0825</c:v>
                </c:pt>
                <c:pt idx="132">
                  <c:v>19.190000000000001</c:v>
                </c:pt>
                <c:pt idx="133">
                  <c:v>19.297499999999999</c:v>
                </c:pt>
                <c:pt idx="134">
                  <c:v>19.405000000000001</c:v>
                </c:pt>
                <c:pt idx="135">
                  <c:v>19.512499999999999</c:v>
                </c:pt>
                <c:pt idx="136">
                  <c:v>19.62</c:v>
                </c:pt>
                <c:pt idx="137">
                  <c:v>19.727499999999999</c:v>
                </c:pt>
                <c:pt idx="138">
                  <c:v>19.835000000000001</c:v>
                </c:pt>
                <c:pt idx="139">
                  <c:v>19.942499999999999</c:v>
                </c:pt>
                <c:pt idx="140">
                  <c:v>20.05</c:v>
                </c:pt>
                <c:pt idx="141">
                  <c:v>20.157499999999999</c:v>
                </c:pt>
                <c:pt idx="142">
                  <c:v>20.265000000000001</c:v>
                </c:pt>
                <c:pt idx="143">
                  <c:v>20.372499999999999</c:v>
                </c:pt>
                <c:pt idx="144">
                  <c:v>20.48</c:v>
                </c:pt>
                <c:pt idx="145">
                  <c:v>20.587499999999999</c:v>
                </c:pt>
                <c:pt idx="146">
                  <c:v>20.695</c:v>
                </c:pt>
                <c:pt idx="147">
                  <c:v>20.802499999999998</c:v>
                </c:pt>
                <c:pt idx="148">
                  <c:v>20.91</c:v>
                </c:pt>
                <c:pt idx="149">
                  <c:v>21.017499999999998</c:v>
                </c:pt>
                <c:pt idx="150">
                  <c:v>21.125</c:v>
                </c:pt>
                <c:pt idx="151">
                  <c:v>21.232500000000002</c:v>
                </c:pt>
                <c:pt idx="152">
                  <c:v>21.34</c:v>
                </c:pt>
                <c:pt idx="153">
                  <c:v>21.447500000000002</c:v>
                </c:pt>
                <c:pt idx="154">
                  <c:v>21.555</c:v>
                </c:pt>
                <c:pt idx="155">
                  <c:v>21.662500000000001</c:v>
                </c:pt>
                <c:pt idx="156">
                  <c:v>21.77</c:v>
                </c:pt>
                <c:pt idx="157">
                  <c:v>21.877500000000001</c:v>
                </c:pt>
                <c:pt idx="158">
                  <c:v>21.984999999999999</c:v>
                </c:pt>
                <c:pt idx="159">
                  <c:v>22.092500000000001</c:v>
                </c:pt>
                <c:pt idx="160">
                  <c:v>22.2</c:v>
                </c:pt>
                <c:pt idx="161">
                  <c:v>22.307500000000001</c:v>
                </c:pt>
                <c:pt idx="162">
                  <c:v>22.414999999999999</c:v>
                </c:pt>
                <c:pt idx="163">
                  <c:v>22.522500000000001</c:v>
                </c:pt>
                <c:pt idx="164">
                  <c:v>22.63</c:v>
                </c:pt>
                <c:pt idx="165">
                  <c:v>22.737500000000001</c:v>
                </c:pt>
                <c:pt idx="166">
                  <c:v>22.844999999999999</c:v>
                </c:pt>
                <c:pt idx="167">
                  <c:v>22.952500000000001</c:v>
                </c:pt>
                <c:pt idx="168">
                  <c:v>23.06</c:v>
                </c:pt>
                <c:pt idx="169">
                  <c:v>23.1675</c:v>
                </c:pt>
                <c:pt idx="170">
                  <c:v>23.274999999999999</c:v>
                </c:pt>
                <c:pt idx="171">
                  <c:v>23.3825</c:v>
                </c:pt>
                <c:pt idx="172">
                  <c:v>23.49</c:v>
                </c:pt>
                <c:pt idx="173">
                  <c:v>23.5975</c:v>
                </c:pt>
                <c:pt idx="174">
                  <c:v>23.704999999999998</c:v>
                </c:pt>
                <c:pt idx="175">
                  <c:v>23.8125</c:v>
                </c:pt>
                <c:pt idx="176">
                  <c:v>23.92</c:v>
                </c:pt>
                <c:pt idx="177">
                  <c:v>24.0275</c:v>
                </c:pt>
                <c:pt idx="178">
                  <c:v>24.135000000000002</c:v>
                </c:pt>
                <c:pt idx="179">
                  <c:v>24.2425</c:v>
                </c:pt>
                <c:pt idx="180">
                  <c:v>24.35</c:v>
                </c:pt>
                <c:pt idx="181">
                  <c:v>24.4575</c:v>
                </c:pt>
                <c:pt idx="182">
                  <c:v>24.565000000000001</c:v>
                </c:pt>
                <c:pt idx="183">
                  <c:v>24.672499999999999</c:v>
                </c:pt>
                <c:pt idx="184">
                  <c:v>24.78</c:v>
                </c:pt>
                <c:pt idx="185">
                  <c:v>24.887499999999999</c:v>
                </c:pt>
                <c:pt idx="186">
                  <c:v>24.995000000000001</c:v>
                </c:pt>
                <c:pt idx="187">
                  <c:v>25.102499999999999</c:v>
                </c:pt>
                <c:pt idx="188">
                  <c:v>25.21</c:v>
                </c:pt>
                <c:pt idx="189">
                  <c:v>25.317499999999999</c:v>
                </c:pt>
                <c:pt idx="190">
                  <c:v>25.425000000000001</c:v>
                </c:pt>
                <c:pt idx="191">
                  <c:v>25.532499999999999</c:v>
                </c:pt>
                <c:pt idx="192">
                  <c:v>25.64</c:v>
                </c:pt>
                <c:pt idx="193">
                  <c:v>25.747499999999999</c:v>
                </c:pt>
                <c:pt idx="194">
                  <c:v>25.855</c:v>
                </c:pt>
                <c:pt idx="195">
                  <c:v>25.962499999999999</c:v>
                </c:pt>
                <c:pt idx="196">
                  <c:v>26.07</c:v>
                </c:pt>
                <c:pt idx="197">
                  <c:v>26.177499999999998</c:v>
                </c:pt>
                <c:pt idx="198">
                  <c:v>26.285</c:v>
                </c:pt>
                <c:pt idx="199">
                  <c:v>26.392499999999998</c:v>
                </c:pt>
                <c:pt idx="200">
                  <c:v>26.5</c:v>
                </c:pt>
              </c:numCache>
            </c:numRef>
          </c:xVal>
          <c:yVal>
            <c:numRef>
              <c:f>Isolations!$H$5:$H$205</c:f>
              <c:numCache>
                <c:formatCode>General</c:formatCode>
                <c:ptCount val="201"/>
                <c:pt idx="0">
                  <c:v>-31.638991999999998</c:v>
                </c:pt>
                <c:pt idx="1">
                  <c:v>-31.389831999999998</c:v>
                </c:pt>
                <c:pt idx="2">
                  <c:v>-31.076649</c:v>
                </c:pt>
                <c:pt idx="3">
                  <c:v>-30.639672999999998</c:v>
                </c:pt>
                <c:pt idx="4">
                  <c:v>-30.221743</c:v>
                </c:pt>
                <c:pt idx="5">
                  <c:v>-29.888542000000001</c:v>
                </c:pt>
                <c:pt idx="6">
                  <c:v>-29.427053000000001</c:v>
                </c:pt>
                <c:pt idx="7">
                  <c:v>-28.930363</c:v>
                </c:pt>
                <c:pt idx="8">
                  <c:v>-28.493074</c:v>
                </c:pt>
                <c:pt idx="9">
                  <c:v>-28.077051000000001</c:v>
                </c:pt>
                <c:pt idx="10">
                  <c:v>-27.714421999999999</c:v>
                </c:pt>
                <c:pt idx="11">
                  <c:v>-27.631264000000002</c:v>
                </c:pt>
                <c:pt idx="12">
                  <c:v>-27.626515999999999</c:v>
                </c:pt>
                <c:pt idx="13">
                  <c:v>-27.726040000000001</c:v>
                </c:pt>
                <c:pt idx="14">
                  <c:v>-28.017475000000001</c:v>
                </c:pt>
                <c:pt idx="15">
                  <c:v>-28.513971000000002</c:v>
                </c:pt>
                <c:pt idx="16">
                  <c:v>-29.049301</c:v>
                </c:pt>
                <c:pt idx="17">
                  <c:v>-29.831838999999999</c:v>
                </c:pt>
                <c:pt idx="18">
                  <c:v>-30.673943999999999</c:v>
                </c:pt>
                <c:pt idx="19">
                  <c:v>-31.388748</c:v>
                </c:pt>
                <c:pt idx="20">
                  <c:v>-32.096770999999997</c:v>
                </c:pt>
                <c:pt idx="21">
                  <c:v>-32.727345</c:v>
                </c:pt>
                <c:pt idx="22">
                  <c:v>-33.172203000000003</c:v>
                </c:pt>
                <c:pt idx="23">
                  <c:v>-33.547027999999997</c:v>
                </c:pt>
                <c:pt idx="24">
                  <c:v>-33.859237999999998</c:v>
                </c:pt>
                <c:pt idx="25">
                  <c:v>-33.901409000000001</c:v>
                </c:pt>
                <c:pt idx="26">
                  <c:v>-33.902641000000003</c:v>
                </c:pt>
                <c:pt idx="27">
                  <c:v>-33.877243</c:v>
                </c:pt>
                <c:pt idx="28">
                  <c:v>-33.742516000000002</c:v>
                </c:pt>
                <c:pt idx="29">
                  <c:v>-33.631466000000003</c:v>
                </c:pt>
                <c:pt idx="30">
                  <c:v>-33.575974000000002</c:v>
                </c:pt>
                <c:pt idx="31">
                  <c:v>-33.512492999999999</c:v>
                </c:pt>
                <c:pt idx="32">
                  <c:v>-33.446925999999998</c:v>
                </c:pt>
                <c:pt idx="33">
                  <c:v>-33.485408999999997</c:v>
                </c:pt>
                <c:pt idx="34">
                  <c:v>-33.517532000000003</c:v>
                </c:pt>
                <c:pt idx="35">
                  <c:v>-33.647365999999998</c:v>
                </c:pt>
                <c:pt idx="36">
                  <c:v>-33.798870000000001</c:v>
                </c:pt>
                <c:pt idx="37">
                  <c:v>-34.038490000000003</c:v>
                </c:pt>
                <c:pt idx="38">
                  <c:v>-34.346592000000001</c:v>
                </c:pt>
                <c:pt idx="39">
                  <c:v>-34.738430000000001</c:v>
                </c:pt>
                <c:pt idx="40">
                  <c:v>-35.058422</c:v>
                </c:pt>
                <c:pt idx="41">
                  <c:v>-35.317703000000002</c:v>
                </c:pt>
                <c:pt idx="42">
                  <c:v>-35.520172000000002</c:v>
                </c:pt>
                <c:pt idx="43">
                  <c:v>-35.509338</c:v>
                </c:pt>
                <c:pt idx="44">
                  <c:v>-35.244511000000003</c:v>
                </c:pt>
                <c:pt idx="45">
                  <c:v>-34.768344999999997</c:v>
                </c:pt>
                <c:pt idx="46">
                  <c:v>-34.133296999999999</c:v>
                </c:pt>
                <c:pt idx="47">
                  <c:v>-33.328727999999998</c:v>
                </c:pt>
                <c:pt idx="48">
                  <c:v>-32.570393000000003</c:v>
                </c:pt>
                <c:pt idx="49">
                  <c:v>-31.931643000000001</c:v>
                </c:pt>
                <c:pt idx="50">
                  <c:v>-31.499328999999999</c:v>
                </c:pt>
                <c:pt idx="51">
                  <c:v>-31.256523000000001</c:v>
                </c:pt>
                <c:pt idx="52">
                  <c:v>-31.171295000000001</c:v>
                </c:pt>
                <c:pt idx="53">
                  <c:v>-31.195830999999998</c:v>
                </c:pt>
                <c:pt idx="54">
                  <c:v>-31.316813</c:v>
                </c:pt>
                <c:pt idx="55">
                  <c:v>-31.494945999999999</c:v>
                </c:pt>
                <c:pt idx="56">
                  <c:v>-31.726416</c:v>
                </c:pt>
                <c:pt idx="57">
                  <c:v>-31.996195</c:v>
                </c:pt>
                <c:pt idx="58">
                  <c:v>-32.302483000000002</c:v>
                </c:pt>
                <c:pt idx="59">
                  <c:v>-32.628231</c:v>
                </c:pt>
                <c:pt idx="60">
                  <c:v>-32.972392999999997</c:v>
                </c:pt>
                <c:pt idx="61">
                  <c:v>-33.341827000000002</c:v>
                </c:pt>
                <c:pt idx="62">
                  <c:v>-33.724316000000002</c:v>
                </c:pt>
                <c:pt idx="63">
                  <c:v>-34.112633000000002</c:v>
                </c:pt>
                <c:pt idx="64">
                  <c:v>-34.518439999999998</c:v>
                </c:pt>
                <c:pt idx="65">
                  <c:v>-34.925617000000003</c:v>
                </c:pt>
                <c:pt idx="66">
                  <c:v>-35.319996000000003</c:v>
                </c:pt>
                <c:pt idx="67">
                  <c:v>-35.717185999999998</c:v>
                </c:pt>
                <c:pt idx="68">
                  <c:v>-36.111336000000001</c:v>
                </c:pt>
                <c:pt idx="69">
                  <c:v>-36.479911999999999</c:v>
                </c:pt>
                <c:pt idx="70">
                  <c:v>-36.811726</c:v>
                </c:pt>
                <c:pt idx="71">
                  <c:v>-37.120185999999997</c:v>
                </c:pt>
                <c:pt idx="72">
                  <c:v>-37.363514000000002</c:v>
                </c:pt>
                <c:pt idx="73">
                  <c:v>-37.548737000000003</c:v>
                </c:pt>
                <c:pt idx="74">
                  <c:v>-37.667236000000003</c:v>
                </c:pt>
                <c:pt idx="75">
                  <c:v>-37.707954000000001</c:v>
                </c:pt>
                <c:pt idx="76">
                  <c:v>-37.641449000000001</c:v>
                </c:pt>
                <c:pt idx="77">
                  <c:v>-37.489803000000002</c:v>
                </c:pt>
                <c:pt idx="78">
                  <c:v>-37.246929000000002</c:v>
                </c:pt>
                <c:pt idx="79">
                  <c:v>-36.917416000000003</c:v>
                </c:pt>
                <c:pt idx="80">
                  <c:v>-36.527386</c:v>
                </c:pt>
                <c:pt idx="81">
                  <c:v>-36.075142</c:v>
                </c:pt>
                <c:pt idx="82">
                  <c:v>-35.567894000000003</c:v>
                </c:pt>
                <c:pt idx="83">
                  <c:v>-35.017688999999997</c:v>
                </c:pt>
                <c:pt idx="84">
                  <c:v>-34.450031000000003</c:v>
                </c:pt>
                <c:pt idx="85">
                  <c:v>-33.860602999999998</c:v>
                </c:pt>
                <c:pt idx="86">
                  <c:v>-33.263480999999999</c:v>
                </c:pt>
                <c:pt idx="87">
                  <c:v>-32.665317999999999</c:v>
                </c:pt>
                <c:pt idx="88">
                  <c:v>-32.065379999999998</c:v>
                </c:pt>
                <c:pt idx="89">
                  <c:v>-31.469687</c:v>
                </c:pt>
                <c:pt idx="90">
                  <c:v>-30.884741000000002</c:v>
                </c:pt>
                <c:pt idx="91">
                  <c:v>-30.318190000000001</c:v>
                </c:pt>
                <c:pt idx="92">
                  <c:v>-29.764654</c:v>
                </c:pt>
                <c:pt idx="93">
                  <c:v>-29.229078000000001</c:v>
                </c:pt>
                <c:pt idx="94">
                  <c:v>-28.712965000000001</c:v>
                </c:pt>
                <c:pt idx="95">
                  <c:v>-28.218641000000002</c:v>
                </c:pt>
                <c:pt idx="96">
                  <c:v>-27.743351000000001</c:v>
                </c:pt>
                <c:pt idx="97">
                  <c:v>-27.296251000000002</c:v>
                </c:pt>
                <c:pt idx="98">
                  <c:v>-26.873749</c:v>
                </c:pt>
                <c:pt idx="99">
                  <c:v>-26.474008999999999</c:v>
                </c:pt>
                <c:pt idx="100">
                  <c:v>-26.105685999999999</c:v>
                </c:pt>
                <c:pt idx="101">
                  <c:v>-25.772653999999999</c:v>
                </c:pt>
                <c:pt idx="102">
                  <c:v>-25.473479999999999</c:v>
                </c:pt>
                <c:pt idx="103">
                  <c:v>-25.209275999999999</c:v>
                </c:pt>
                <c:pt idx="104">
                  <c:v>-24.979552999999999</c:v>
                </c:pt>
                <c:pt idx="105">
                  <c:v>-24.783092</c:v>
                </c:pt>
                <c:pt idx="106">
                  <c:v>-24.625810999999999</c:v>
                </c:pt>
                <c:pt idx="107">
                  <c:v>-24.507721</c:v>
                </c:pt>
                <c:pt idx="108">
                  <c:v>-24.428345</c:v>
                </c:pt>
                <c:pt idx="109">
                  <c:v>-24.384834000000001</c:v>
                </c:pt>
                <c:pt idx="110">
                  <c:v>-24.380220000000001</c:v>
                </c:pt>
                <c:pt idx="111">
                  <c:v>-24.411013000000001</c:v>
                </c:pt>
                <c:pt idx="112">
                  <c:v>-24.476814000000001</c:v>
                </c:pt>
                <c:pt idx="113">
                  <c:v>-24.577127000000001</c:v>
                </c:pt>
                <c:pt idx="114">
                  <c:v>-24.719114000000001</c:v>
                </c:pt>
                <c:pt idx="115">
                  <c:v>-24.891995999999999</c:v>
                </c:pt>
                <c:pt idx="116">
                  <c:v>-25.099436000000001</c:v>
                </c:pt>
                <c:pt idx="117">
                  <c:v>-25.337446</c:v>
                </c:pt>
                <c:pt idx="118">
                  <c:v>-25.604939999999999</c:v>
                </c:pt>
                <c:pt idx="119">
                  <c:v>-25.894124999999999</c:v>
                </c:pt>
                <c:pt idx="120">
                  <c:v>-26.207193</c:v>
                </c:pt>
                <c:pt idx="121">
                  <c:v>-26.540172999999999</c:v>
                </c:pt>
                <c:pt idx="122">
                  <c:v>-26.898448999999999</c:v>
                </c:pt>
                <c:pt idx="123">
                  <c:v>-27.272653999999999</c:v>
                </c:pt>
                <c:pt idx="124">
                  <c:v>-27.664078</c:v>
                </c:pt>
                <c:pt idx="125">
                  <c:v>-28.070741999999999</c:v>
                </c:pt>
                <c:pt idx="126">
                  <c:v>-28.497085999999999</c:v>
                </c:pt>
                <c:pt idx="127">
                  <c:v>-28.931152000000001</c:v>
                </c:pt>
                <c:pt idx="128">
                  <c:v>-29.391842</c:v>
                </c:pt>
                <c:pt idx="129">
                  <c:v>-29.874865</c:v>
                </c:pt>
                <c:pt idx="130">
                  <c:v>-30.369796999999998</c:v>
                </c:pt>
                <c:pt idx="131">
                  <c:v>-30.878166</c:v>
                </c:pt>
                <c:pt idx="132">
                  <c:v>-31.40756</c:v>
                </c:pt>
                <c:pt idx="133">
                  <c:v>-31.9541</c:v>
                </c:pt>
                <c:pt idx="134">
                  <c:v>-32.508274</c:v>
                </c:pt>
                <c:pt idx="135">
                  <c:v>-33.095847999999997</c:v>
                </c:pt>
                <c:pt idx="136">
                  <c:v>-33.704163000000001</c:v>
                </c:pt>
                <c:pt idx="137">
                  <c:v>-34.334881000000003</c:v>
                </c:pt>
                <c:pt idx="138">
                  <c:v>-34.993049999999997</c:v>
                </c:pt>
                <c:pt idx="139">
                  <c:v>-35.700572999999999</c:v>
                </c:pt>
                <c:pt idx="140">
                  <c:v>-36.440810999999997</c:v>
                </c:pt>
                <c:pt idx="141">
                  <c:v>-37.233153999999999</c:v>
                </c:pt>
                <c:pt idx="142">
                  <c:v>-38.061256</c:v>
                </c:pt>
                <c:pt idx="143">
                  <c:v>-38.917479999999998</c:v>
                </c:pt>
                <c:pt idx="144">
                  <c:v>-39.797221999999998</c:v>
                </c:pt>
                <c:pt idx="145">
                  <c:v>-40.758414999999999</c:v>
                </c:pt>
                <c:pt idx="146">
                  <c:v>-41.542121999999999</c:v>
                </c:pt>
                <c:pt idx="147">
                  <c:v>-41.818134000000001</c:v>
                </c:pt>
                <c:pt idx="148">
                  <c:v>-41.151587999999997</c:v>
                </c:pt>
                <c:pt idx="149">
                  <c:v>-39.532218999999998</c:v>
                </c:pt>
                <c:pt idx="150">
                  <c:v>-37.753860000000003</c:v>
                </c:pt>
                <c:pt idx="151">
                  <c:v>-36.190094000000002</c:v>
                </c:pt>
                <c:pt idx="152">
                  <c:v>-35.045357000000003</c:v>
                </c:pt>
                <c:pt idx="153">
                  <c:v>-34.642277</c:v>
                </c:pt>
                <c:pt idx="154">
                  <c:v>-34.944740000000003</c:v>
                </c:pt>
                <c:pt idx="155">
                  <c:v>-35.074883</c:v>
                </c:pt>
                <c:pt idx="156">
                  <c:v>-34.890380999999998</c:v>
                </c:pt>
                <c:pt idx="157">
                  <c:v>-34.535232999999998</c:v>
                </c:pt>
                <c:pt idx="158">
                  <c:v>-34.119365999999999</c:v>
                </c:pt>
                <c:pt idx="159">
                  <c:v>-33.684596999999997</c:v>
                </c:pt>
                <c:pt idx="160">
                  <c:v>-33.248947000000001</c:v>
                </c:pt>
                <c:pt idx="161">
                  <c:v>-32.847092000000004</c:v>
                </c:pt>
                <c:pt idx="162">
                  <c:v>-32.470241999999999</c:v>
                </c:pt>
                <c:pt idx="163">
                  <c:v>-32.121547999999997</c:v>
                </c:pt>
                <c:pt idx="164">
                  <c:v>-31.800207</c:v>
                </c:pt>
                <c:pt idx="165">
                  <c:v>-31.525545000000001</c:v>
                </c:pt>
                <c:pt idx="166">
                  <c:v>-31.264192999999999</c:v>
                </c:pt>
                <c:pt idx="167">
                  <c:v>-31.037690999999999</c:v>
                </c:pt>
                <c:pt idx="168">
                  <c:v>-30.840047999999999</c:v>
                </c:pt>
                <c:pt idx="169">
                  <c:v>-30.674022999999998</c:v>
                </c:pt>
                <c:pt idx="170">
                  <c:v>-30.526803999999998</c:v>
                </c:pt>
                <c:pt idx="171">
                  <c:v>-30.409685</c:v>
                </c:pt>
                <c:pt idx="172">
                  <c:v>-30.317388999999999</c:v>
                </c:pt>
                <c:pt idx="173">
                  <c:v>-30.244682000000001</c:v>
                </c:pt>
                <c:pt idx="174">
                  <c:v>-30.194132</c:v>
                </c:pt>
                <c:pt idx="175">
                  <c:v>-30.161802000000002</c:v>
                </c:pt>
                <c:pt idx="176">
                  <c:v>-30.154757</c:v>
                </c:pt>
                <c:pt idx="177">
                  <c:v>-30.153780000000001</c:v>
                </c:pt>
                <c:pt idx="178">
                  <c:v>-30.167871000000002</c:v>
                </c:pt>
                <c:pt idx="179">
                  <c:v>-30.200952999999998</c:v>
                </c:pt>
                <c:pt idx="180">
                  <c:v>-30.247169</c:v>
                </c:pt>
                <c:pt idx="181">
                  <c:v>-30.301157</c:v>
                </c:pt>
                <c:pt idx="182">
                  <c:v>-30.366755999999999</c:v>
                </c:pt>
                <c:pt idx="183">
                  <c:v>-30.443587999999998</c:v>
                </c:pt>
                <c:pt idx="184">
                  <c:v>-30.518723999999999</c:v>
                </c:pt>
                <c:pt idx="185">
                  <c:v>-30.605013</c:v>
                </c:pt>
                <c:pt idx="186">
                  <c:v>-30.694497999999999</c:v>
                </c:pt>
                <c:pt idx="187">
                  <c:v>-30.792826000000002</c:v>
                </c:pt>
                <c:pt idx="188">
                  <c:v>-30.893132999999999</c:v>
                </c:pt>
                <c:pt idx="189">
                  <c:v>-30.999502</c:v>
                </c:pt>
                <c:pt idx="190">
                  <c:v>-31.105695999999998</c:v>
                </c:pt>
                <c:pt idx="191">
                  <c:v>-31.219383000000001</c:v>
                </c:pt>
                <c:pt idx="192">
                  <c:v>-31.328904999999999</c:v>
                </c:pt>
                <c:pt idx="193">
                  <c:v>-31.441168000000001</c:v>
                </c:pt>
                <c:pt idx="194">
                  <c:v>-31.554597999999999</c:v>
                </c:pt>
                <c:pt idx="195">
                  <c:v>-31.667363999999999</c:v>
                </c:pt>
                <c:pt idx="196">
                  <c:v>-31.774652</c:v>
                </c:pt>
                <c:pt idx="197">
                  <c:v>-31.885833999999999</c:v>
                </c:pt>
                <c:pt idx="198">
                  <c:v>-31.994171000000001</c:v>
                </c:pt>
                <c:pt idx="199">
                  <c:v>-32.078133000000001</c:v>
                </c:pt>
                <c:pt idx="200">
                  <c:v>-32.140877000000003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BE-4891-B0B8-0993D4EDF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79136"/>
        <c:axId val="99193600"/>
      </c:scatterChart>
      <c:valAx>
        <c:axId val="99179136"/>
        <c:scaling>
          <c:orientation val="minMax"/>
          <c:max val="27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99193600"/>
        <c:crosses val="autoZero"/>
        <c:crossBetween val="midCat"/>
        <c:majorUnit val="2"/>
      </c:valAx>
      <c:valAx>
        <c:axId val="99193600"/>
        <c:scaling>
          <c:orientation val="minMax"/>
          <c:max val="0"/>
          <c:min val="-8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99179136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505948756412925"/>
          <c:y val="0.69520235926844409"/>
          <c:w val="0.3122420040964235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to IF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Isol!#REF!</c:f>
            </c:numRef>
          </c:xVal>
          <c:yVal>
            <c:numRef>
              <c:f>Isol!#REF!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EE-4140-A63D-FCACAF39A9EB}"/>
            </c:ext>
          </c:extLst>
        </c:ser>
        <c:ser>
          <c:idx val="1"/>
          <c:order val="1"/>
          <c:tx>
            <c:v>Configuration B</c:v>
          </c:tx>
          <c:spPr>
            <a:ln>
              <a:solidFill>
                <a:prstClr val="black"/>
              </a:solidFill>
              <a:prstDash val="sysDash"/>
            </a:ln>
          </c:spPr>
          <c:marker>
            <c:symbol val="none"/>
          </c:marker>
          <c:xVal>
            <c:numRef>
              <c:f>Isol!#REF!</c:f>
            </c:numRef>
          </c:xVal>
          <c:yVal>
            <c:numRef>
              <c:f>Isol!#REF!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EE-4140-A63D-FCACAF39A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21344"/>
        <c:axId val="99323264"/>
      </c:scatterChart>
      <c:valAx>
        <c:axId val="99321344"/>
        <c:scaling>
          <c:orientation val="minMax"/>
          <c:max val="27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99323264"/>
        <c:crosses val="autoZero"/>
        <c:crossBetween val="midCat"/>
        <c:majorUnit val="2"/>
      </c:valAx>
      <c:valAx>
        <c:axId val="99323264"/>
        <c:scaling>
          <c:orientation val="minMax"/>
          <c:max val="0"/>
          <c:min val="-6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9932134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505948756412925"/>
          <c:y val="0.69520235926844409"/>
          <c:w val="0.3122420040964235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Odd LO Harmonic to RF Isolation (dB)</a:t>
            </a:r>
          </a:p>
        </c:rich>
      </c:tx>
      <c:layout>
        <c:manualLayout>
          <c:xMode val="edge"/>
          <c:yMode val="edge"/>
          <c:x val="0.31037292771183889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35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3xLO 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HrmA'!$L$3:$L$51</c:f>
              <c:numCache>
                <c:formatCode>0.00</c:formatCode>
                <c:ptCount val="49"/>
                <c:pt idx="0">
                  <c:v>18</c:v>
                </c:pt>
                <c:pt idx="1">
                  <c:v>18.166666666666998</c:v>
                </c:pt>
                <c:pt idx="2">
                  <c:v>18.333333333333002</c:v>
                </c:pt>
                <c:pt idx="3">
                  <c:v>18.5</c:v>
                </c:pt>
                <c:pt idx="4">
                  <c:v>18.666666666666998</c:v>
                </c:pt>
                <c:pt idx="5">
                  <c:v>18.833333333333002</c:v>
                </c:pt>
                <c:pt idx="6">
                  <c:v>19</c:v>
                </c:pt>
                <c:pt idx="7">
                  <c:v>19.166666666666998</c:v>
                </c:pt>
                <c:pt idx="8">
                  <c:v>19.333333333333002</c:v>
                </c:pt>
                <c:pt idx="9">
                  <c:v>19.5</c:v>
                </c:pt>
                <c:pt idx="10">
                  <c:v>19.666666666666998</c:v>
                </c:pt>
                <c:pt idx="11">
                  <c:v>19.833333333333002</c:v>
                </c:pt>
                <c:pt idx="12">
                  <c:v>20</c:v>
                </c:pt>
                <c:pt idx="13">
                  <c:v>20.166666666666998</c:v>
                </c:pt>
                <c:pt idx="14">
                  <c:v>20.333333333333002</c:v>
                </c:pt>
                <c:pt idx="15">
                  <c:v>20.5</c:v>
                </c:pt>
                <c:pt idx="16">
                  <c:v>20.666666666666998</c:v>
                </c:pt>
                <c:pt idx="17">
                  <c:v>20.833333333333002</c:v>
                </c:pt>
                <c:pt idx="18">
                  <c:v>21</c:v>
                </c:pt>
                <c:pt idx="19">
                  <c:v>21.166666666666998</c:v>
                </c:pt>
                <c:pt idx="20">
                  <c:v>21.333333333333002</c:v>
                </c:pt>
                <c:pt idx="21">
                  <c:v>21.5</c:v>
                </c:pt>
                <c:pt idx="22">
                  <c:v>21.666666666666998</c:v>
                </c:pt>
                <c:pt idx="23">
                  <c:v>21.833333333333002</c:v>
                </c:pt>
                <c:pt idx="24">
                  <c:v>22</c:v>
                </c:pt>
                <c:pt idx="25">
                  <c:v>22.166666666666998</c:v>
                </c:pt>
                <c:pt idx="26">
                  <c:v>22.333333333333002</c:v>
                </c:pt>
                <c:pt idx="27">
                  <c:v>22.5</c:v>
                </c:pt>
                <c:pt idx="28">
                  <c:v>22.666666666666998</c:v>
                </c:pt>
                <c:pt idx="29">
                  <c:v>22.833333333333002</c:v>
                </c:pt>
                <c:pt idx="30">
                  <c:v>23</c:v>
                </c:pt>
                <c:pt idx="31">
                  <c:v>23.166666666666998</c:v>
                </c:pt>
                <c:pt idx="32">
                  <c:v>23.333333333333002</c:v>
                </c:pt>
                <c:pt idx="33">
                  <c:v>23.5</c:v>
                </c:pt>
                <c:pt idx="34">
                  <c:v>23.666666666666998</c:v>
                </c:pt>
                <c:pt idx="35">
                  <c:v>23.833333333333002</c:v>
                </c:pt>
                <c:pt idx="36">
                  <c:v>24</c:v>
                </c:pt>
                <c:pt idx="37">
                  <c:v>24.166666666666998</c:v>
                </c:pt>
                <c:pt idx="38">
                  <c:v>24.333333333333002</c:v>
                </c:pt>
                <c:pt idx="39">
                  <c:v>24.5</c:v>
                </c:pt>
                <c:pt idx="40">
                  <c:v>24.666666666666998</c:v>
                </c:pt>
                <c:pt idx="41">
                  <c:v>24.833333333333002</c:v>
                </c:pt>
                <c:pt idx="42">
                  <c:v>25</c:v>
                </c:pt>
                <c:pt idx="43">
                  <c:v>25.166666666666998</c:v>
                </c:pt>
                <c:pt idx="44">
                  <c:v>25.333333333333002</c:v>
                </c:pt>
                <c:pt idx="45">
                  <c:v>25.5</c:v>
                </c:pt>
                <c:pt idx="46">
                  <c:v>25.666666666666998</c:v>
                </c:pt>
                <c:pt idx="47">
                  <c:v>25.833333333333002</c:v>
                </c:pt>
                <c:pt idx="48">
                  <c:v>26</c:v>
                </c:pt>
              </c:numCache>
            </c:numRef>
          </c:xVal>
          <c:yVal>
            <c:numRef>
              <c:f>'LO HrmA'!$N$3:$N$51</c:f>
              <c:numCache>
                <c:formatCode>0.00</c:formatCode>
                <c:ptCount val="49"/>
                <c:pt idx="0">
                  <c:v>-61.143996999999999</c:v>
                </c:pt>
                <c:pt idx="1">
                  <c:v>-60.704391000000001</c:v>
                </c:pt>
                <c:pt idx="2">
                  <c:v>-60.258235999999997</c:v>
                </c:pt>
                <c:pt idx="3">
                  <c:v>-60.320788999999998</c:v>
                </c:pt>
                <c:pt idx="4">
                  <c:v>-60.432186000000002</c:v>
                </c:pt>
                <c:pt idx="5">
                  <c:v>-60.266300000000001</c:v>
                </c:pt>
                <c:pt idx="6">
                  <c:v>-59.654139999999998</c:v>
                </c:pt>
                <c:pt idx="7">
                  <c:v>-58.970432000000002</c:v>
                </c:pt>
                <c:pt idx="8">
                  <c:v>-58.564289000000002</c:v>
                </c:pt>
                <c:pt idx="9">
                  <c:v>-58.704146999999999</c:v>
                </c:pt>
                <c:pt idx="10">
                  <c:v>-58.553673000000003</c:v>
                </c:pt>
                <c:pt idx="11">
                  <c:v>-58.163226999999999</c:v>
                </c:pt>
                <c:pt idx="12">
                  <c:v>-57.248157999999997</c:v>
                </c:pt>
                <c:pt idx="13">
                  <c:v>-57.072280999999997</c:v>
                </c:pt>
                <c:pt idx="14">
                  <c:v>-57.153168000000001</c:v>
                </c:pt>
                <c:pt idx="15">
                  <c:v>-57.290157000000001</c:v>
                </c:pt>
                <c:pt idx="16">
                  <c:v>-56.774394999999998</c:v>
                </c:pt>
                <c:pt idx="17">
                  <c:v>-56.007122000000003</c:v>
                </c:pt>
                <c:pt idx="18">
                  <c:v>-55.348339000000003</c:v>
                </c:pt>
                <c:pt idx="19">
                  <c:v>-55.134574999999998</c:v>
                </c:pt>
                <c:pt idx="20">
                  <c:v>-54.563018999999997</c:v>
                </c:pt>
                <c:pt idx="21">
                  <c:v>-54.506847</c:v>
                </c:pt>
                <c:pt idx="22">
                  <c:v>-54.283282999999997</c:v>
                </c:pt>
                <c:pt idx="23">
                  <c:v>-54.484524</c:v>
                </c:pt>
                <c:pt idx="24">
                  <c:v>-54.422203000000003</c:v>
                </c:pt>
                <c:pt idx="25">
                  <c:v>-54.114693000000003</c:v>
                </c:pt>
                <c:pt idx="26">
                  <c:v>-53.970303000000001</c:v>
                </c:pt>
                <c:pt idx="27">
                  <c:v>-53.500064999999999</c:v>
                </c:pt>
                <c:pt idx="28">
                  <c:v>-53.414825</c:v>
                </c:pt>
                <c:pt idx="29">
                  <c:v>-53.458958000000003</c:v>
                </c:pt>
                <c:pt idx="30">
                  <c:v>-53.257542000000001</c:v>
                </c:pt>
                <c:pt idx="31">
                  <c:v>-53.338287000000001</c:v>
                </c:pt>
                <c:pt idx="32">
                  <c:v>-53.275050999999998</c:v>
                </c:pt>
                <c:pt idx="33">
                  <c:v>-53.736899999999999</c:v>
                </c:pt>
                <c:pt idx="34">
                  <c:v>-53.984112000000003</c:v>
                </c:pt>
                <c:pt idx="35">
                  <c:v>-54.239699999999999</c:v>
                </c:pt>
                <c:pt idx="36">
                  <c:v>-54.444842999999999</c:v>
                </c:pt>
                <c:pt idx="37">
                  <c:v>-54.523986999999998</c:v>
                </c:pt>
                <c:pt idx="38">
                  <c:v>-54.884582999999999</c:v>
                </c:pt>
                <c:pt idx="39">
                  <c:v>-55.267589999999998</c:v>
                </c:pt>
                <c:pt idx="40">
                  <c:v>-55.467323</c:v>
                </c:pt>
                <c:pt idx="41">
                  <c:v>-55.744686000000002</c:v>
                </c:pt>
                <c:pt idx="42">
                  <c:v>-55.957172</c:v>
                </c:pt>
                <c:pt idx="43">
                  <c:v>-56.519390000000001</c:v>
                </c:pt>
                <c:pt idx="44">
                  <c:v>-56.876891999999998</c:v>
                </c:pt>
                <c:pt idx="45">
                  <c:v>-57.232574</c:v>
                </c:pt>
                <c:pt idx="46">
                  <c:v>-57.585579000000003</c:v>
                </c:pt>
                <c:pt idx="47">
                  <c:v>-57.732230999999999</c:v>
                </c:pt>
                <c:pt idx="48">
                  <c:v>-57.790401000000003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67-40A5-B339-365D47E2B6D7}"/>
            </c:ext>
          </c:extLst>
        </c:ser>
        <c:ser>
          <c:idx val="0"/>
          <c:order val="1"/>
          <c:tx>
            <c:v>3xLO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HrmB'!$L$3:$L$51</c:f>
              <c:numCache>
                <c:formatCode>0.00</c:formatCode>
                <c:ptCount val="49"/>
                <c:pt idx="0">
                  <c:v>18</c:v>
                </c:pt>
                <c:pt idx="1">
                  <c:v>18.166666666666998</c:v>
                </c:pt>
                <c:pt idx="2">
                  <c:v>18.333333333333002</c:v>
                </c:pt>
                <c:pt idx="3">
                  <c:v>18.5</c:v>
                </c:pt>
                <c:pt idx="4">
                  <c:v>18.666666666666998</c:v>
                </c:pt>
                <c:pt idx="5">
                  <c:v>18.833333333333002</c:v>
                </c:pt>
                <c:pt idx="6">
                  <c:v>19</c:v>
                </c:pt>
                <c:pt idx="7">
                  <c:v>19.166666666666998</c:v>
                </c:pt>
                <c:pt idx="8">
                  <c:v>19.333333333333002</c:v>
                </c:pt>
                <c:pt idx="9">
                  <c:v>19.5</c:v>
                </c:pt>
                <c:pt idx="10">
                  <c:v>19.666666666666998</c:v>
                </c:pt>
                <c:pt idx="11">
                  <c:v>19.833333333333002</c:v>
                </c:pt>
                <c:pt idx="12">
                  <c:v>20</c:v>
                </c:pt>
                <c:pt idx="13">
                  <c:v>20.166666666666998</c:v>
                </c:pt>
                <c:pt idx="14">
                  <c:v>20.333333333333002</c:v>
                </c:pt>
                <c:pt idx="15">
                  <c:v>20.5</c:v>
                </c:pt>
                <c:pt idx="16">
                  <c:v>20.666666666666998</c:v>
                </c:pt>
                <c:pt idx="17">
                  <c:v>20.833333333333002</c:v>
                </c:pt>
                <c:pt idx="18">
                  <c:v>21</c:v>
                </c:pt>
                <c:pt idx="19">
                  <c:v>21.166666666666998</c:v>
                </c:pt>
                <c:pt idx="20">
                  <c:v>21.333333333333002</c:v>
                </c:pt>
                <c:pt idx="21">
                  <c:v>21.5</c:v>
                </c:pt>
                <c:pt idx="22">
                  <c:v>21.666666666666998</c:v>
                </c:pt>
                <c:pt idx="23">
                  <c:v>21.833333333333002</c:v>
                </c:pt>
                <c:pt idx="24">
                  <c:v>22</c:v>
                </c:pt>
                <c:pt idx="25">
                  <c:v>22.166666666666998</c:v>
                </c:pt>
                <c:pt idx="26">
                  <c:v>22.333333333333002</c:v>
                </c:pt>
                <c:pt idx="27">
                  <c:v>22.5</c:v>
                </c:pt>
                <c:pt idx="28">
                  <c:v>22.666666666666998</c:v>
                </c:pt>
                <c:pt idx="29">
                  <c:v>22.833333333333002</c:v>
                </c:pt>
                <c:pt idx="30">
                  <c:v>23</c:v>
                </c:pt>
                <c:pt idx="31">
                  <c:v>23.166666666666998</c:v>
                </c:pt>
                <c:pt idx="32">
                  <c:v>23.333333333333002</c:v>
                </c:pt>
                <c:pt idx="33">
                  <c:v>23.5</c:v>
                </c:pt>
                <c:pt idx="34">
                  <c:v>23.666666666666998</c:v>
                </c:pt>
                <c:pt idx="35">
                  <c:v>23.833333333333002</c:v>
                </c:pt>
                <c:pt idx="36">
                  <c:v>24</c:v>
                </c:pt>
                <c:pt idx="37">
                  <c:v>24.166666666666998</c:v>
                </c:pt>
                <c:pt idx="38">
                  <c:v>24.333333333333002</c:v>
                </c:pt>
                <c:pt idx="39">
                  <c:v>24.5</c:v>
                </c:pt>
                <c:pt idx="40">
                  <c:v>24.666666666666998</c:v>
                </c:pt>
                <c:pt idx="41">
                  <c:v>24.833333333333002</c:v>
                </c:pt>
                <c:pt idx="42">
                  <c:v>25</c:v>
                </c:pt>
                <c:pt idx="43">
                  <c:v>25.166666666666998</c:v>
                </c:pt>
                <c:pt idx="44">
                  <c:v>25.333333333333002</c:v>
                </c:pt>
                <c:pt idx="45">
                  <c:v>25.5</c:v>
                </c:pt>
                <c:pt idx="46">
                  <c:v>25.666666666666998</c:v>
                </c:pt>
                <c:pt idx="47">
                  <c:v>25.833333333333002</c:v>
                </c:pt>
                <c:pt idx="48">
                  <c:v>26</c:v>
                </c:pt>
              </c:numCache>
            </c:numRef>
          </c:xVal>
          <c:yVal>
            <c:numRef>
              <c:f>'LO HrmB'!$N$3:$N$51</c:f>
              <c:numCache>
                <c:formatCode>0.00</c:formatCode>
                <c:ptCount val="49"/>
                <c:pt idx="0">
                  <c:v>-61.497608</c:v>
                </c:pt>
                <c:pt idx="1">
                  <c:v>-61.873787</c:v>
                </c:pt>
                <c:pt idx="2">
                  <c:v>-62.200569000000002</c:v>
                </c:pt>
                <c:pt idx="3">
                  <c:v>-62.578845999999999</c:v>
                </c:pt>
                <c:pt idx="4">
                  <c:v>-62.988776999999999</c:v>
                </c:pt>
                <c:pt idx="5">
                  <c:v>-63.691958999999997</c:v>
                </c:pt>
                <c:pt idx="6">
                  <c:v>-64.133246999999997</c:v>
                </c:pt>
                <c:pt idx="7">
                  <c:v>-64.420592999999997</c:v>
                </c:pt>
                <c:pt idx="8">
                  <c:v>-64.384208999999998</c:v>
                </c:pt>
                <c:pt idx="9">
                  <c:v>-64.070328000000003</c:v>
                </c:pt>
                <c:pt idx="10">
                  <c:v>-63.066623999999997</c:v>
                </c:pt>
                <c:pt idx="11">
                  <c:v>-62.749622000000002</c:v>
                </c:pt>
                <c:pt idx="12">
                  <c:v>-62.341419000000002</c:v>
                </c:pt>
                <c:pt idx="13">
                  <c:v>-62.710239000000001</c:v>
                </c:pt>
                <c:pt idx="14">
                  <c:v>-62.149535999999998</c:v>
                </c:pt>
                <c:pt idx="15">
                  <c:v>-61.366104</c:v>
                </c:pt>
                <c:pt idx="16">
                  <c:v>-61.500877000000003</c:v>
                </c:pt>
                <c:pt idx="17">
                  <c:v>-61.537787999999999</c:v>
                </c:pt>
                <c:pt idx="18">
                  <c:v>-62.151577000000003</c:v>
                </c:pt>
                <c:pt idx="19">
                  <c:v>-61.012363000000001</c:v>
                </c:pt>
                <c:pt idx="20">
                  <c:v>-60.179729000000002</c:v>
                </c:pt>
                <c:pt idx="21">
                  <c:v>-59.786811999999998</c:v>
                </c:pt>
                <c:pt idx="22">
                  <c:v>-59.723475999999998</c:v>
                </c:pt>
                <c:pt idx="23">
                  <c:v>-59.631100000000004</c:v>
                </c:pt>
                <c:pt idx="24">
                  <c:v>-59.065750000000001</c:v>
                </c:pt>
                <c:pt idx="25">
                  <c:v>-58.548309000000003</c:v>
                </c:pt>
                <c:pt idx="26">
                  <c:v>-58.52948</c:v>
                </c:pt>
                <c:pt idx="27">
                  <c:v>-57.916172000000003</c:v>
                </c:pt>
                <c:pt idx="28">
                  <c:v>-57.964626000000003</c:v>
                </c:pt>
                <c:pt idx="29">
                  <c:v>-57.522106000000001</c:v>
                </c:pt>
                <c:pt idx="30">
                  <c:v>-57.105370000000001</c:v>
                </c:pt>
                <c:pt idx="31">
                  <c:v>-57.105353999999998</c:v>
                </c:pt>
                <c:pt idx="32">
                  <c:v>-56.707335999999998</c:v>
                </c:pt>
                <c:pt idx="33">
                  <c:v>-57.090663999999997</c:v>
                </c:pt>
                <c:pt idx="34">
                  <c:v>-56.627910999999997</c:v>
                </c:pt>
                <c:pt idx="35">
                  <c:v>-56.359509000000003</c:v>
                </c:pt>
                <c:pt idx="36">
                  <c:v>-56.44162</c:v>
                </c:pt>
                <c:pt idx="37">
                  <c:v>-56.293953000000002</c:v>
                </c:pt>
                <c:pt idx="38">
                  <c:v>-56.743957999999999</c:v>
                </c:pt>
                <c:pt idx="39">
                  <c:v>-56.358283999999998</c:v>
                </c:pt>
                <c:pt idx="40">
                  <c:v>-56.560059000000003</c:v>
                </c:pt>
                <c:pt idx="41">
                  <c:v>-56.670234999999998</c:v>
                </c:pt>
                <c:pt idx="42">
                  <c:v>-56.855583000000003</c:v>
                </c:pt>
                <c:pt idx="43">
                  <c:v>-57.124358999999998</c:v>
                </c:pt>
                <c:pt idx="44">
                  <c:v>-57.0732</c:v>
                </c:pt>
                <c:pt idx="45">
                  <c:v>-57.511592999999998</c:v>
                </c:pt>
                <c:pt idx="46">
                  <c:v>-57.822246999999997</c:v>
                </c:pt>
                <c:pt idx="47">
                  <c:v>-58.358952000000002</c:v>
                </c:pt>
                <c:pt idx="48">
                  <c:v>-58.592219999999998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67-40A5-B339-365D47E2B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55360"/>
        <c:axId val="99457280"/>
      </c:scatterChart>
      <c:valAx>
        <c:axId val="99455360"/>
        <c:scaling>
          <c:orientation val="minMax"/>
          <c:max val="26"/>
          <c:min val="6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23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99457280"/>
        <c:crosses val="autoZero"/>
        <c:crossBetween val="midCat"/>
        <c:majorUnit val="2"/>
      </c:valAx>
      <c:valAx>
        <c:axId val="9945728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99455360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483547800621867"/>
          <c:y val="0.74044291338582668"/>
          <c:w val="0.74697213657994499"/>
          <c:h val="5.9391221930592007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Odd LO Harmonic to IF Isolation (dB)</a:t>
            </a:r>
          </a:p>
        </c:rich>
      </c:tx>
      <c:layout>
        <c:manualLayout>
          <c:xMode val="edge"/>
          <c:yMode val="edge"/>
          <c:x val="0.3103763743334006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3xLO 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HrmA'!$L$3:$L$51</c:f>
              <c:numCache>
                <c:formatCode>0.00</c:formatCode>
                <c:ptCount val="49"/>
                <c:pt idx="0">
                  <c:v>18</c:v>
                </c:pt>
                <c:pt idx="1">
                  <c:v>18.166666666666998</c:v>
                </c:pt>
                <c:pt idx="2">
                  <c:v>18.333333333333002</c:v>
                </c:pt>
                <c:pt idx="3">
                  <c:v>18.5</c:v>
                </c:pt>
                <c:pt idx="4">
                  <c:v>18.666666666666998</c:v>
                </c:pt>
                <c:pt idx="5">
                  <c:v>18.833333333333002</c:v>
                </c:pt>
                <c:pt idx="6">
                  <c:v>19</c:v>
                </c:pt>
                <c:pt idx="7">
                  <c:v>19.166666666666998</c:v>
                </c:pt>
                <c:pt idx="8">
                  <c:v>19.333333333333002</c:v>
                </c:pt>
                <c:pt idx="9">
                  <c:v>19.5</c:v>
                </c:pt>
                <c:pt idx="10">
                  <c:v>19.666666666666998</c:v>
                </c:pt>
                <c:pt idx="11">
                  <c:v>19.833333333333002</c:v>
                </c:pt>
                <c:pt idx="12">
                  <c:v>20</c:v>
                </c:pt>
                <c:pt idx="13">
                  <c:v>20.166666666666998</c:v>
                </c:pt>
                <c:pt idx="14">
                  <c:v>20.333333333333002</c:v>
                </c:pt>
                <c:pt idx="15">
                  <c:v>20.5</c:v>
                </c:pt>
                <c:pt idx="16">
                  <c:v>20.666666666666998</c:v>
                </c:pt>
                <c:pt idx="17">
                  <c:v>20.833333333333002</c:v>
                </c:pt>
                <c:pt idx="18">
                  <c:v>21</c:v>
                </c:pt>
                <c:pt idx="19">
                  <c:v>21.166666666666998</c:v>
                </c:pt>
                <c:pt idx="20">
                  <c:v>21.333333333333002</c:v>
                </c:pt>
                <c:pt idx="21">
                  <c:v>21.5</c:v>
                </c:pt>
                <c:pt idx="22">
                  <c:v>21.666666666666998</c:v>
                </c:pt>
                <c:pt idx="23">
                  <c:v>21.833333333333002</c:v>
                </c:pt>
                <c:pt idx="24">
                  <c:v>22</c:v>
                </c:pt>
                <c:pt idx="25">
                  <c:v>22.166666666666998</c:v>
                </c:pt>
                <c:pt idx="26">
                  <c:v>22.333333333333002</c:v>
                </c:pt>
                <c:pt idx="27">
                  <c:v>22.5</c:v>
                </c:pt>
                <c:pt idx="28">
                  <c:v>22.666666666666998</c:v>
                </c:pt>
                <c:pt idx="29">
                  <c:v>22.833333333333002</c:v>
                </c:pt>
                <c:pt idx="30">
                  <c:v>23</c:v>
                </c:pt>
                <c:pt idx="31">
                  <c:v>23.166666666666998</c:v>
                </c:pt>
                <c:pt idx="32">
                  <c:v>23.333333333333002</c:v>
                </c:pt>
                <c:pt idx="33">
                  <c:v>23.5</c:v>
                </c:pt>
                <c:pt idx="34">
                  <c:v>23.666666666666998</c:v>
                </c:pt>
                <c:pt idx="35">
                  <c:v>23.833333333333002</c:v>
                </c:pt>
                <c:pt idx="36">
                  <c:v>24</c:v>
                </c:pt>
                <c:pt idx="37">
                  <c:v>24.166666666666998</c:v>
                </c:pt>
                <c:pt idx="38">
                  <c:v>24.333333333333002</c:v>
                </c:pt>
                <c:pt idx="39">
                  <c:v>24.5</c:v>
                </c:pt>
                <c:pt idx="40">
                  <c:v>24.666666666666998</c:v>
                </c:pt>
                <c:pt idx="41">
                  <c:v>24.833333333333002</c:v>
                </c:pt>
                <c:pt idx="42">
                  <c:v>25</c:v>
                </c:pt>
                <c:pt idx="43">
                  <c:v>25.166666666666998</c:v>
                </c:pt>
                <c:pt idx="44">
                  <c:v>25.333333333333002</c:v>
                </c:pt>
                <c:pt idx="45">
                  <c:v>25.5</c:v>
                </c:pt>
                <c:pt idx="46">
                  <c:v>25.666666666666998</c:v>
                </c:pt>
                <c:pt idx="47">
                  <c:v>25.833333333333002</c:v>
                </c:pt>
                <c:pt idx="48">
                  <c:v>26</c:v>
                </c:pt>
              </c:numCache>
            </c:numRef>
          </c:xVal>
          <c:yVal>
            <c:numRef>
              <c:f>'LO HrmA'!$M$3:$M$51</c:f>
              <c:numCache>
                <c:formatCode>0.00</c:formatCode>
                <c:ptCount val="49"/>
                <c:pt idx="0">
                  <c:v>-49.819488999999997</c:v>
                </c:pt>
                <c:pt idx="1">
                  <c:v>-50.088248999999998</c:v>
                </c:pt>
                <c:pt idx="2">
                  <c:v>-50.040103999999999</c:v>
                </c:pt>
                <c:pt idx="3">
                  <c:v>-50.322552000000002</c:v>
                </c:pt>
                <c:pt idx="4">
                  <c:v>-50.292679</c:v>
                </c:pt>
                <c:pt idx="5">
                  <c:v>-50.918151999999999</c:v>
                </c:pt>
                <c:pt idx="6">
                  <c:v>-50.956741000000001</c:v>
                </c:pt>
                <c:pt idx="7">
                  <c:v>-51.283828999999997</c:v>
                </c:pt>
                <c:pt idx="8">
                  <c:v>-51.498897999999997</c:v>
                </c:pt>
                <c:pt idx="9">
                  <c:v>-51.540260000000004</c:v>
                </c:pt>
                <c:pt idx="10">
                  <c:v>-51.707211000000001</c:v>
                </c:pt>
                <c:pt idx="11">
                  <c:v>-51.427413999999999</c:v>
                </c:pt>
                <c:pt idx="12">
                  <c:v>-51.485965999999998</c:v>
                </c:pt>
                <c:pt idx="13">
                  <c:v>-51.353867000000001</c:v>
                </c:pt>
                <c:pt idx="14">
                  <c:v>-51.320202000000002</c:v>
                </c:pt>
                <c:pt idx="15">
                  <c:v>-51.378078000000002</c:v>
                </c:pt>
                <c:pt idx="16">
                  <c:v>-51.146667000000001</c:v>
                </c:pt>
                <c:pt idx="17">
                  <c:v>-51.200760000000002</c:v>
                </c:pt>
                <c:pt idx="18">
                  <c:v>-50.836578000000003</c:v>
                </c:pt>
                <c:pt idx="19">
                  <c:v>-50.206406000000001</c:v>
                </c:pt>
                <c:pt idx="20">
                  <c:v>-47.795245999999999</c:v>
                </c:pt>
                <c:pt idx="21">
                  <c:v>-46.725819000000001</c:v>
                </c:pt>
                <c:pt idx="22">
                  <c:v>-46.674968999999997</c:v>
                </c:pt>
                <c:pt idx="23">
                  <c:v>-48.186852000000002</c:v>
                </c:pt>
                <c:pt idx="24">
                  <c:v>-48.963695999999999</c:v>
                </c:pt>
                <c:pt idx="25">
                  <c:v>-48.987983999999997</c:v>
                </c:pt>
                <c:pt idx="26">
                  <c:v>-49.161803999999997</c:v>
                </c:pt>
                <c:pt idx="27">
                  <c:v>-49.151035</c:v>
                </c:pt>
                <c:pt idx="28">
                  <c:v>-49.142859999999999</c:v>
                </c:pt>
                <c:pt idx="29">
                  <c:v>-49.276932000000002</c:v>
                </c:pt>
                <c:pt idx="30">
                  <c:v>-49.151764</c:v>
                </c:pt>
                <c:pt idx="31">
                  <c:v>-49.705978000000002</c:v>
                </c:pt>
                <c:pt idx="32">
                  <c:v>-50.030735</c:v>
                </c:pt>
                <c:pt idx="33">
                  <c:v>-50.587437000000001</c:v>
                </c:pt>
                <c:pt idx="34">
                  <c:v>-50.954037</c:v>
                </c:pt>
                <c:pt idx="35">
                  <c:v>-51.352600000000002</c:v>
                </c:pt>
                <c:pt idx="36">
                  <c:v>-51.944042000000003</c:v>
                </c:pt>
                <c:pt idx="37">
                  <c:v>-52.397098999999997</c:v>
                </c:pt>
                <c:pt idx="38">
                  <c:v>-52.961520999999998</c:v>
                </c:pt>
                <c:pt idx="39">
                  <c:v>-53.416271000000002</c:v>
                </c:pt>
                <c:pt idx="40">
                  <c:v>-53.787345999999999</c:v>
                </c:pt>
                <c:pt idx="41">
                  <c:v>-54.236877</c:v>
                </c:pt>
                <c:pt idx="42">
                  <c:v>-54.607844999999998</c:v>
                </c:pt>
                <c:pt idx="43">
                  <c:v>-54.967449000000002</c:v>
                </c:pt>
                <c:pt idx="44">
                  <c:v>-55.215640999999998</c:v>
                </c:pt>
                <c:pt idx="45">
                  <c:v>-55.521152000000001</c:v>
                </c:pt>
                <c:pt idx="46">
                  <c:v>-55.85033</c:v>
                </c:pt>
                <c:pt idx="47">
                  <c:v>-56.048507999999998</c:v>
                </c:pt>
                <c:pt idx="48">
                  <c:v>-56.072498000000003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BB-4391-BC22-D1A45E0AC664}"/>
            </c:ext>
          </c:extLst>
        </c:ser>
        <c:ser>
          <c:idx val="0"/>
          <c:order val="1"/>
          <c:tx>
            <c:v>3xLO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HrmB'!$L$3:$L$51</c:f>
              <c:numCache>
                <c:formatCode>0.00</c:formatCode>
                <c:ptCount val="49"/>
                <c:pt idx="0">
                  <c:v>18</c:v>
                </c:pt>
                <c:pt idx="1">
                  <c:v>18.166666666666998</c:v>
                </c:pt>
                <c:pt idx="2">
                  <c:v>18.333333333333002</c:v>
                </c:pt>
                <c:pt idx="3">
                  <c:v>18.5</c:v>
                </c:pt>
                <c:pt idx="4">
                  <c:v>18.666666666666998</c:v>
                </c:pt>
                <c:pt idx="5">
                  <c:v>18.833333333333002</c:v>
                </c:pt>
                <c:pt idx="6">
                  <c:v>19</c:v>
                </c:pt>
                <c:pt idx="7">
                  <c:v>19.166666666666998</c:v>
                </c:pt>
                <c:pt idx="8">
                  <c:v>19.333333333333002</c:v>
                </c:pt>
                <c:pt idx="9">
                  <c:v>19.5</c:v>
                </c:pt>
                <c:pt idx="10">
                  <c:v>19.666666666666998</c:v>
                </c:pt>
                <c:pt idx="11">
                  <c:v>19.833333333333002</c:v>
                </c:pt>
                <c:pt idx="12">
                  <c:v>20</c:v>
                </c:pt>
                <c:pt idx="13">
                  <c:v>20.166666666666998</c:v>
                </c:pt>
                <c:pt idx="14">
                  <c:v>20.333333333333002</c:v>
                </c:pt>
                <c:pt idx="15">
                  <c:v>20.5</c:v>
                </c:pt>
                <c:pt idx="16">
                  <c:v>20.666666666666998</c:v>
                </c:pt>
                <c:pt idx="17">
                  <c:v>20.833333333333002</c:v>
                </c:pt>
                <c:pt idx="18">
                  <c:v>21</c:v>
                </c:pt>
                <c:pt idx="19">
                  <c:v>21.166666666666998</c:v>
                </c:pt>
                <c:pt idx="20">
                  <c:v>21.333333333333002</c:v>
                </c:pt>
                <c:pt idx="21">
                  <c:v>21.5</c:v>
                </c:pt>
                <c:pt idx="22">
                  <c:v>21.666666666666998</c:v>
                </c:pt>
                <c:pt idx="23">
                  <c:v>21.833333333333002</c:v>
                </c:pt>
                <c:pt idx="24">
                  <c:v>22</c:v>
                </c:pt>
                <c:pt idx="25">
                  <c:v>22.166666666666998</c:v>
                </c:pt>
                <c:pt idx="26">
                  <c:v>22.333333333333002</c:v>
                </c:pt>
                <c:pt idx="27">
                  <c:v>22.5</c:v>
                </c:pt>
                <c:pt idx="28">
                  <c:v>22.666666666666998</c:v>
                </c:pt>
                <c:pt idx="29">
                  <c:v>22.833333333333002</c:v>
                </c:pt>
                <c:pt idx="30">
                  <c:v>23</c:v>
                </c:pt>
                <c:pt idx="31">
                  <c:v>23.166666666666998</c:v>
                </c:pt>
                <c:pt idx="32">
                  <c:v>23.333333333333002</c:v>
                </c:pt>
                <c:pt idx="33">
                  <c:v>23.5</c:v>
                </c:pt>
                <c:pt idx="34">
                  <c:v>23.666666666666998</c:v>
                </c:pt>
                <c:pt idx="35">
                  <c:v>23.833333333333002</c:v>
                </c:pt>
                <c:pt idx="36">
                  <c:v>24</c:v>
                </c:pt>
                <c:pt idx="37">
                  <c:v>24.166666666666998</c:v>
                </c:pt>
                <c:pt idx="38">
                  <c:v>24.333333333333002</c:v>
                </c:pt>
                <c:pt idx="39">
                  <c:v>24.5</c:v>
                </c:pt>
                <c:pt idx="40">
                  <c:v>24.666666666666998</c:v>
                </c:pt>
                <c:pt idx="41">
                  <c:v>24.833333333333002</c:v>
                </c:pt>
                <c:pt idx="42">
                  <c:v>25</c:v>
                </c:pt>
                <c:pt idx="43">
                  <c:v>25.166666666666998</c:v>
                </c:pt>
                <c:pt idx="44">
                  <c:v>25.333333333333002</c:v>
                </c:pt>
                <c:pt idx="45">
                  <c:v>25.5</c:v>
                </c:pt>
                <c:pt idx="46">
                  <c:v>25.666666666666998</c:v>
                </c:pt>
                <c:pt idx="47">
                  <c:v>25.833333333333002</c:v>
                </c:pt>
                <c:pt idx="48">
                  <c:v>26</c:v>
                </c:pt>
              </c:numCache>
            </c:numRef>
          </c:xVal>
          <c:yVal>
            <c:numRef>
              <c:f>'LO HrmB'!$M$3:$M$51</c:f>
              <c:numCache>
                <c:formatCode>0.00</c:formatCode>
                <c:ptCount val="49"/>
                <c:pt idx="0">
                  <c:v>-49.705750000000002</c:v>
                </c:pt>
                <c:pt idx="1">
                  <c:v>-49.648581999999998</c:v>
                </c:pt>
                <c:pt idx="2">
                  <c:v>-49.311622999999997</c:v>
                </c:pt>
                <c:pt idx="3">
                  <c:v>-49.121524999999998</c:v>
                </c:pt>
                <c:pt idx="4">
                  <c:v>-48.829802999999998</c:v>
                </c:pt>
                <c:pt idx="5">
                  <c:v>-48.883656000000002</c:v>
                </c:pt>
                <c:pt idx="6">
                  <c:v>-48.587719</c:v>
                </c:pt>
                <c:pt idx="7">
                  <c:v>-48.427948000000001</c:v>
                </c:pt>
                <c:pt idx="8">
                  <c:v>-48.238810999999998</c:v>
                </c:pt>
                <c:pt idx="9">
                  <c:v>-47.879970999999998</c:v>
                </c:pt>
                <c:pt idx="10">
                  <c:v>-47.670315000000002</c:v>
                </c:pt>
                <c:pt idx="11">
                  <c:v>-47.172244999999997</c:v>
                </c:pt>
                <c:pt idx="12">
                  <c:v>-46.885432999999999</c:v>
                </c:pt>
                <c:pt idx="13">
                  <c:v>-46.596611000000003</c:v>
                </c:pt>
                <c:pt idx="14">
                  <c:v>-46.450729000000003</c:v>
                </c:pt>
                <c:pt idx="15">
                  <c:v>-50.032158000000003</c:v>
                </c:pt>
                <c:pt idx="16">
                  <c:v>-49.184356999999999</c:v>
                </c:pt>
                <c:pt idx="17">
                  <c:v>-48.230457000000001</c:v>
                </c:pt>
                <c:pt idx="18">
                  <c:v>-43.642426</c:v>
                </c:pt>
                <c:pt idx="19">
                  <c:v>-42.923279000000001</c:v>
                </c:pt>
                <c:pt idx="20">
                  <c:v>-42.735847</c:v>
                </c:pt>
                <c:pt idx="21">
                  <c:v>-42.050494999999998</c:v>
                </c:pt>
                <c:pt idx="22">
                  <c:v>-41.891590000000001</c:v>
                </c:pt>
                <c:pt idx="23">
                  <c:v>-41.257648000000003</c:v>
                </c:pt>
                <c:pt idx="24">
                  <c:v>-41.008133000000001</c:v>
                </c:pt>
                <c:pt idx="25">
                  <c:v>-40.775879000000003</c:v>
                </c:pt>
                <c:pt idx="26">
                  <c:v>-40.469932999999997</c:v>
                </c:pt>
                <c:pt idx="27">
                  <c:v>-40.321441999999998</c:v>
                </c:pt>
                <c:pt idx="28">
                  <c:v>-39.780430000000003</c:v>
                </c:pt>
                <c:pt idx="29">
                  <c:v>-39.471279000000003</c:v>
                </c:pt>
                <c:pt idx="30">
                  <c:v>-39.360619</c:v>
                </c:pt>
                <c:pt idx="31">
                  <c:v>-39.158473999999998</c:v>
                </c:pt>
                <c:pt idx="32">
                  <c:v>-39.262577</c:v>
                </c:pt>
                <c:pt idx="33">
                  <c:v>-38.938960999999999</c:v>
                </c:pt>
                <c:pt idx="34">
                  <c:v>-39.109839999999998</c:v>
                </c:pt>
                <c:pt idx="35">
                  <c:v>-39.049861999999997</c:v>
                </c:pt>
                <c:pt idx="36">
                  <c:v>-39.199424999999998</c:v>
                </c:pt>
                <c:pt idx="37">
                  <c:v>-39.368884999999999</c:v>
                </c:pt>
                <c:pt idx="38">
                  <c:v>-39.372233999999999</c:v>
                </c:pt>
                <c:pt idx="39">
                  <c:v>-39.712490000000003</c:v>
                </c:pt>
                <c:pt idx="40">
                  <c:v>-39.816124000000002</c:v>
                </c:pt>
                <c:pt idx="41">
                  <c:v>-40.339157</c:v>
                </c:pt>
                <c:pt idx="42">
                  <c:v>-40.580765</c:v>
                </c:pt>
                <c:pt idx="43">
                  <c:v>-40.861015000000002</c:v>
                </c:pt>
                <c:pt idx="44">
                  <c:v>-41.277771000000001</c:v>
                </c:pt>
                <c:pt idx="45">
                  <c:v>-41.585296999999997</c:v>
                </c:pt>
                <c:pt idx="46">
                  <c:v>-42.367778999999999</c:v>
                </c:pt>
                <c:pt idx="47">
                  <c:v>-42.668537000000001</c:v>
                </c:pt>
                <c:pt idx="48">
                  <c:v>-43.049210000000002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BB-4391-BC22-D1A45E0AC664}"/>
            </c:ext>
          </c:extLst>
        </c:ser>
        <c:ser>
          <c:idx val="1"/>
          <c:order val="2"/>
          <c:tx>
            <c:v>5xLO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HrmA'!$T$3:$T$51</c:f>
              <c:numCache>
                <c:formatCode>0.00</c:formatCode>
                <c:ptCount val="49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</c:numCache>
            </c:numRef>
          </c:xVal>
          <c:yVal>
            <c:numRef>
              <c:f>'LO HrmA'!$U$3:$U$51</c:f>
              <c:numCache>
                <c:formatCode>0.00</c:formatCode>
                <c:ptCount val="49"/>
                <c:pt idx="0">
                  <c:v>-78.166427999999996</c:v>
                </c:pt>
                <c:pt idx="1">
                  <c:v>-78.194785999999993</c:v>
                </c:pt>
                <c:pt idx="2">
                  <c:v>-78.243149000000003</c:v>
                </c:pt>
                <c:pt idx="3">
                  <c:v>-78.192229999999995</c:v>
                </c:pt>
                <c:pt idx="4">
                  <c:v>-78.213370999999995</c:v>
                </c:pt>
                <c:pt idx="5">
                  <c:v>-78.049201999999994</c:v>
                </c:pt>
                <c:pt idx="6">
                  <c:v>-78.166565000000006</c:v>
                </c:pt>
                <c:pt idx="7">
                  <c:v>-78.118270999999993</c:v>
                </c:pt>
                <c:pt idx="8">
                  <c:v>-78.206305999999998</c:v>
                </c:pt>
                <c:pt idx="9">
                  <c:v>-78.212646000000007</c:v>
                </c:pt>
                <c:pt idx="10">
                  <c:v>-78.136887000000002</c:v>
                </c:pt>
                <c:pt idx="11">
                  <c:v>-78.118279000000001</c:v>
                </c:pt>
                <c:pt idx="12">
                  <c:v>-78.025954999999996</c:v>
                </c:pt>
                <c:pt idx="13">
                  <c:v>-78.009895</c:v>
                </c:pt>
                <c:pt idx="14">
                  <c:v>-77.943900999999997</c:v>
                </c:pt>
                <c:pt idx="15">
                  <c:v>-77.999268000000001</c:v>
                </c:pt>
                <c:pt idx="16">
                  <c:v>-78.108147000000002</c:v>
                </c:pt>
                <c:pt idx="17">
                  <c:v>-78.187308999999999</c:v>
                </c:pt>
                <c:pt idx="18">
                  <c:v>-78.108902</c:v>
                </c:pt>
                <c:pt idx="19">
                  <c:v>-78.116996999999998</c:v>
                </c:pt>
                <c:pt idx="20">
                  <c:v>-78.068459000000004</c:v>
                </c:pt>
                <c:pt idx="21">
                  <c:v>-78.189194000000001</c:v>
                </c:pt>
                <c:pt idx="22">
                  <c:v>-78.192001000000005</c:v>
                </c:pt>
                <c:pt idx="23">
                  <c:v>-78.205605000000006</c:v>
                </c:pt>
                <c:pt idx="24">
                  <c:v>-78.248276000000004</c:v>
                </c:pt>
                <c:pt idx="25">
                  <c:v>-78.150847999999996</c:v>
                </c:pt>
                <c:pt idx="26">
                  <c:v>-78.202988000000005</c:v>
                </c:pt>
                <c:pt idx="27">
                  <c:v>-78.190314999999998</c:v>
                </c:pt>
                <c:pt idx="28">
                  <c:v>-78.191040000000001</c:v>
                </c:pt>
                <c:pt idx="29">
                  <c:v>-78.132300999999998</c:v>
                </c:pt>
                <c:pt idx="30">
                  <c:v>-77.958488000000003</c:v>
                </c:pt>
                <c:pt idx="31">
                  <c:v>-78.045890999999997</c:v>
                </c:pt>
                <c:pt idx="32">
                  <c:v>-78.059021000000001</c:v>
                </c:pt>
                <c:pt idx="33">
                  <c:v>-77.96096</c:v>
                </c:pt>
                <c:pt idx="34">
                  <c:v>-77.938132999999993</c:v>
                </c:pt>
                <c:pt idx="35">
                  <c:v>-78.091140999999993</c:v>
                </c:pt>
                <c:pt idx="36">
                  <c:v>-78.251555999999994</c:v>
                </c:pt>
                <c:pt idx="37">
                  <c:v>-78.111900000000006</c:v>
                </c:pt>
                <c:pt idx="38">
                  <c:v>-77.963158000000007</c:v>
                </c:pt>
                <c:pt idx="39">
                  <c:v>-77.827361999999994</c:v>
                </c:pt>
                <c:pt idx="40">
                  <c:v>-78.089104000000006</c:v>
                </c:pt>
                <c:pt idx="41">
                  <c:v>-78.132576</c:v>
                </c:pt>
                <c:pt idx="42">
                  <c:v>-78.207687000000007</c:v>
                </c:pt>
                <c:pt idx="43">
                  <c:v>-78.095055000000002</c:v>
                </c:pt>
                <c:pt idx="44">
                  <c:v>-78.136039999999994</c:v>
                </c:pt>
                <c:pt idx="45">
                  <c:v>-78.194603000000001</c:v>
                </c:pt>
                <c:pt idx="46">
                  <c:v>-78.174301</c:v>
                </c:pt>
                <c:pt idx="47">
                  <c:v>-78.035499999999999</c:v>
                </c:pt>
                <c:pt idx="48">
                  <c:v>-77.946831000000003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BB-4391-BC22-D1A45E0AC664}"/>
            </c:ext>
          </c:extLst>
        </c:ser>
        <c:ser>
          <c:idx val="3"/>
          <c:order val="3"/>
          <c:tx>
            <c:v>5xLO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HrmB'!$T$3:$T$51</c:f>
              <c:numCache>
                <c:formatCode>0.00</c:formatCode>
                <c:ptCount val="49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</c:numCache>
            </c:numRef>
          </c:xVal>
          <c:yVal>
            <c:numRef>
              <c:f>'LO HrmB'!$U$3:$U$51</c:f>
              <c:numCache>
                <c:formatCode>0.00</c:formatCode>
                <c:ptCount val="49"/>
                <c:pt idx="0">
                  <c:v>-56.254092999999997</c:v>
                </c:pt>
                <c:pt idx="1">
                  <c:v>-56.252834</c:v>
                </c:pt>
                <c:pt idx="2">
                  <c:v>-56.256428</c:v>
                </c:pt>
                <c:pt idx="3">
                  <c:v>-56.275855999999997</c:v>
                </c:pt>
                <c:pt idx="4">
                  <c:v>-56.274749999999997</c:v>
                </c:pt>
                <c:pt idx="5">
                  <c:v>-56.263226000000003</c:v>
                </c:pt>
                <c:pt idx="6">
                  <c:v>-56.257893000000003</c:v>
                </c:pt>
                <c:pt idx="7">
                  <c:v>-56.272841999999997</c:v>
                </c:pt>
                <c:pt idx="8">
                  <c:v>-56.284115</c:v>
                </c:pt>
                <c:pt idx="9">
                  <c:v>-56.280665999999997</c:v>
                </c:pt>
                <c:pt idx="10">
                  <c:v>-56.263312999999997</c:v>
                </c:pt>
                <c:pt idx="11">
                  <c:v>-56.247238000000003</c:v>
                </c:pt>
                <c:pt idx="12">
                  <c:v>-56.244377</c:v>
                </c:pt>
                <c:pt idx="13">
                  <c:v>-56.256309999999999</c:v>
                </c:pt>
                <c:pt idx="14">
                  <c:v>-56.263195000000003</c:v>
                </c:pt>
                <c:pt idx="15">
                  <c:v>-56.267906000000004</c:v>
                </c:pt>
                <c:pt idx="16">
                  <c:v>-56.259585999999999</c:v>
                </c:pt>
                <c:pt idx="17">
                  <c:v>-56.263312999999997</c:v>
                </c:pt>
                <c:pt idx="18">
                  <c:v>-56.266857000000002</c:v>
                </c:pt>
                <c:pt idx="19">
                  <c:v>-56.256931000000002</c:v>
                </c:pt>
                <c:pt idx="20">
                  <c:v>-56.252110000000002</c:v>
                </c:pt>
                <c:pt idx="21">
                  <c:v>-56.24662</c:v>
                </c:pt>
                <c:pt idx="22">
                  <c:v>-56.250976999999999</c:v>
                </c:pt>
                <c:pt idx="23">
                  <c:v>-56.243293999999999</c:v>
                </c:pt>
                <c:pt idx="24">
                  <c:v>-56.228645</c:v>
                </c:pt>
                <c:pt idx="25">
                  <c:v>-56.231479999999998</c:v>
                </c:pt>
                <c:pt idx="26">
                  <c:v>-56.237915000000001</c:v>
                </c:pt>
                <c:pt idx="27">
                  <c:v>-56.240386999999998</c:v>
                </c:pt>
                <c:pt idx="28">
                  <c:v>-56.228748000000003</c:v>
                </c:pt>
                <c:pt idx="29">
                  <c:v>-56.221733</c:v>
                </c:pt>
                <c:pt idx="30">
                  <c:v>-56.219268999999997</c:v>
                </c:pt>
                <c:pt idx="31">
                  <c:v>-56.236057000000002</c:v>
                </c:pt>
                <c:pt idx="32">
                  <c:v>-56.236023000000003</c:v>
                </c:pt>
                <c:pt idx="33">
                  <c:v>-56.250584000000003</c:v>
                </c:pt>
                <c:pt idx="34">
                  <c:v>-56.237166999999999</c:v>
                </c:pt>
                <c:pt idx="35">
                  <c:v>-56.232894999999999</c:v>
                </c:pt>
                <c:pt idx="36">
                  <c:v>-56.234988999999999</c:v>
                </c:pt>
                <c:pt idx="37">
                  <c:v>-56.243931000000003</c:v>
                </c:pt>
                <c:pt idx="38">
                  <c:v>-56.255177000000003</c:v>
                </c:pt>
                <c:pt idx="39">
                  <c:v>-56.249718000000001</c:v>
                </c:pt>
                <c:pt idx="40">
                  <c:v>-56.247421000000003</c:v>
                </c:pt>
                <c:pt idx="41">
                  <c:v>-56.255806</c:v>
                </c:pt>
                <c:pt idx="42">
                  <c:v>-56.275588999999997</c:v>
                </c:pt>
                <c:pt idx="43">
                  <c:v>-56.264923000000003</c:v>
                </c:pt>
                <c:pt idx="44">
                  <c:v>-56.250824000000001</c:v>
                </c:pt>
                <c:pt idx="45">
                  <c:v>-56.237591000000002</c:v>
                </c:pt>
                <c:pt idx="46">
                  <c:v>-56.250576000000002</c:v>
                </c:pt>
                <c:pt idx="47">
                  <c:v>-56.275291000000003</c:v>
                </c:pt>
                <c:pt idx="48">
                  <c:v>-56.290694999999999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BB-4391-BC22-D1A45E0AC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25376"/>
        <c:axId val="99527296"/>
      </c:scatterChart>
      <c:valAx>
        <c:axId val="99525376"/>
        <c:scaling>
          <c:orientation val="minMax"/>
          <c:max val="26"/>
          <c:min val="6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99527296"/>
        <c:crosses val="autoZero"/>
        <c:crossBetween val="midCat"/>
        <c:majorUnit val="2"/>
      </c:valAx>
      <c:valAx>
        <c:axId val="99527296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99525376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724581799991606"/>
          <c:y val="0.73578813065033533"/>
          <c:w val="0.6977420522758756"/>
          <c:h val="5.9391221930592007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Even LO Harmonic to IF Isolation (dB)</a:t>
            </a:r>
          </a:p>
        </c:rich>
      </c:tx>
      <c:layout>
        <c:manualLayout>
          <c:xMode val="edge"/>
          <c:yMode val="edge"/>
          <c:x val="0.28808521487563765"/>
          <c:y val="1.38644648585593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9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2xLO Configuration A</c:v>
          </c:tx>
          <c:spPr>
            <a:ln cap="sq"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HrmA'!$H$3:$H$51</c:f>
              <c:numCache>
                <c:formatCode>0.00</c:formatCode>
                <c:ptCount val="49"/>
                <c:pt idx="0">
                  <c:v>12</c:v>
                </c:pt>
                <c:pt idx="1">
                  <c:v>12.291666666667</c:v>
                </c:pt>
                <c:pt idx="2">
                  <c:v>12.583333333333</c:v>
                </c:pt>
                <c:pt idx="3">
                  <c:v>12.875</c:v>
                </c:pt>
                <c:pt idx="4">
                  <c:v>13.166666666667</c:v>
                </c:pt>
                <c:pt idx="5">
                  <c:v>13.458333333333</c:v>
                </c:pt>
                <c:pt idx="6">
                  <c:v>13.75</c:v>
                </c:pt>
                <c:pt idx="7">
                  <c:v>14.041666666667</c:v>
                </c:pt>
                <c:pt idx="8">
                  <c:v>14.333333333333</c:v>
                </c:pt>
                <c:pt idx="9">
                  <c:v>14.625</c:v>
                </c:pt>
                <c:pt idx="10">
                  <c:v>14.916666666667</c:v>
                </c:pt>
                <c:pt idx="11">
                  <c:v>15.208333333333</c:v>
                </c:pt>
                <c:pt idx="12">
                  <c:v>15.5</c:v>
                </c:pt>
                <c:pt idx="13">
                  <c:v>15.791666666667</c:v>
                </c:pt>
                <c:pt idx="14">
                  <c:v>16.083333333333002</c:v>
                </c:pt>
                <c:pt idx="15">
                  <c:v>16.375</c:v>
                </c:pt>
                <c:pt idx="16">
                  <c:v>16.666666666666998</c:v>
                </c:pt>
                <c:pt idx="17">
                  <c:v>16.958333333333002</c:v>
                </c:pt>
                <c:pt idx="18">
                  <c:v>17.25</c:v>
                </c:pt>
                <c:pt idx="19">
                  <c:v>17.541666666666998</c:v>
                </c:pt>
                <c:pt idx="20">
                  <c:v>17.833333333333002</c:v>
                </c:pt>
                <c:pt idx="21">
                  <c:v>18.125</c:v>
                </c:pt>
                <c:pt idx="22">
                  <c:v>18.416666666666998</c:v>
                </c:pt>
                <c:pt idx="23">
                  <c:v>18.708333333333002</c:v>
                </c:pt>
                <c:pt idx="24">
                  <c:v>19</c:v>
                </c:pt>
                <c:pt idx="25">
                  <c:v>19.291666666666998</c:v>
                </c:pt>
                <c:pt idx="26">
                  <c:v>19.583333333333002</c:v>
                </c:pt>
                <c:pt idx="27">
                  <c:v>19.875</c:v>
                </c:pt>
                <c:pt idx="28">
                  <c:v>20.166666666666998</c:v>
                </c:pt>
                <c:pt idx="29">
                  <c:v>20.458333333333002</c:v>
                </c:pt>
                <c:pt idx="30">
                  <c:v>20.75</c:v>
                </c:pt>
                <c:pt idx="31">
                  <c:v>21.041666666666998</c:v>
                </c:pt>
                <c:pt idx="32">
                  <c:v>21.333333333333002</c:v>
                </c:pt>
                <c:pt idx="33">
                  <c:v>21.625</c:v>
                </c:pt>
                <c:pt idx="34">
                  <c:v>21.916666666666998</c:v>
                </c:pt>
                <c:pt idx="35">
                  <c:v>22.208333333333002</c:v>
                </c:pt>
                <c:pt idx="36">
                  <c:v>22.5</c:v>
                </c:pt>
                <c:pt idx="37">
                  <c:v>22.791666666666998</c:v>
                </c:pt>
                <c:pt idx="38">
                  <c:v>23.083333333333002</c:v>
                </c:pt>
                <c:pt idx="39">
                  <c:v>23.375</c:v>
                </c:pt>
                <c:pt idx="40">
                  <c:v>23.666666666666998</c:v>
                </c:pt>
                <c:pt idx="41">
                  <c:v>23.958333333333002</c:v>
                </c:pt>
                <c:pt idx="42">
                  <c:v>24.25</c:v>
                </c:pt>
                <c:pt idx="43">
                  <c:v>24.541666666666998</c:v>
                </c:pt>
                <c:pt idx="44">
                  <c:v>24.833333333333002</c:v>
                </c:pt>
                <c:pt idx="45">
                  <c:v>25.125</c:v>
                </c:pt>
                <c:pt idx="46">
                  <c:v>25.416666666666998</c:v>
                </c:pt>
                <c:pt idx="47">
                  <c:v>25.708333333333002</c:v>
                </c:pt>
                <c:pt idx="48">
                  <c:v>26</c:v>
                </c:pt>
              </c:numCache>
            </c:numRef>
          </c:xVal>
          <c:yVal>
            <c:numRef>
              <c:f>'LO HrmA'!$I$3:$I$51</c:f>
              <c:numCache>
                <c:formatCode>0.00</c:formatCode>
                <c:ptCount val="49"/>
                <c:pt idx="0">
                  <c:v>-71.855789000000001</c:v>
                </c:pt>
                <c:pt idx="1">
                  <c:v>-72.793221000000003</c:v>
                </c:pt>
                <c:pt idx="2">
                  <c:v>-73.954643000000004</c:v>
                </c:pt>
                <c:pt idx="3">
                  <c:v>-74.99485</c:v>
                </c:pt>
                <c:pt idx="4">
                  <c:v>-75.366698999999997</c:v>
                </c:pt>
                <c:pt idx="5">
                  <c:v>-75.817802</c:v>
                </c:pt>
                <c:pt idx="6">
                  <c:v>-75.672279000000003</c:v>
                </c:pt>
                <c:pt idx="7">
                  <c:v>-75.754677000000001</c:v>
                </c:pt>
                <c:pt idx="8">
                  <c:v>-75.444061000000005</c:v>
                </c:pt>
                <c:pt idx="9">
                  <c:v>-75.307060000000007</c:v>
                </c:pt>
                <c:pt idx="10">
                  <c:v>-74.711357000000007</c:v>
                </c:pt>
                <c:pt idx="11">
                  <c:v>-73.735291000000004</c:v>
                </c:pt>
                <c:pt idx="12">
                  <c:v>-72.511855999999995</c:v>
                </c:pt>
                <c:pt idx="13">
                  <c:v>-71.295090000000002</c:v>
                </c:pt>
                <c:pt idx="14">
                  <c:v>-70.510399000000007</c:v>
                </c:pt>
                <c:pt idx="15">
                  <c:v>-69.876441999999997</c:v>
                </c:pt>
                <c:pt idx="16">
                  <c:v>-69.466033999999993</c:v>
                </c:pt>
                <c:pt idx="17">
                  <c:v>-68.840369999999993</c:v>
                </c:pt>
                <c:pt idx="18">
                  <c:v>-68.685997</c:v>
                </c:pt>
                <c:pt idx="19">
                  <c:v>-68.439430000000002</c:v>
                </c:pt>
                <c:pt idx="20">
                  <c:v>-68.725273000000001</c:v>
                </c:pt>
                <c:pt idx="21">
                  <c:v>-68.755263999999997</c:v>
                </c:pt>
                <c:pt idx="22">
                  <c:v>-69.410988000000003</c:v>
                </c:pt>
                <c:pt idx="23">
                  <c:v>-70.03595</c:v>
                </c:pt>
                <c:pt idx="24">
                  <c:v>-71.302672999999999</c:v>
                </c:pt>
                <c:pt idx="25">
                  <c:v>-72.824600000000004</c:v>
                </c:pt>
                <c:pt idx="26">
                  <c:v>-75.414848000000006</c:v>
                </c:pt>
                <c:pt idx="27">
                  <c:v>-76.427757</c:v>
                </c:pt>
                <c:pt idx="28">
                  <c:v>-75.342147999999995</c:v>
                </c:pt>
                <c:pt idx="29">
                  <c:v>-76.712112000000005</c:v>
                </c:pt>
                <c:pt idx="30">
                  <c:v>-74.741996999999998</c:v>
                </c:pt>
                <c:pt idx="31">
                  <c:v>-73.638092</c:v>
                </c:pt>
                <c:pt idx="32">
                  <c:v>-69.131065000000007</c:v>
                </c:pt>
                <c:pt idx="33">
                  <c:v>-68.413025000000005</c:v>
                </c:pt>
                <c:pt idx="34">
                  <c:v>-67.816588999999993</c:v>
                </c:pt>
                <c:pt idx="35">
                  <c:v>-66.881423999999996</c:v>
                </c:pt>
                <c:pt idx="36">
                  <c:v>-65.923743999999999</c:v>
                </c:pt>
                <c:pt idx="37">
                  <c:v>-65.108063000000001</c:v>
                </c:pt>
                <c:pt idx="38">
                  <c:v>-64.222815999999995</c:v>
                </c:pt>
                <c:pt idx="39">
                  <c:v>-63.715122000000001</c:v>
                </c:pt>
                <c:pt idx="40">
                  <c:v>-63.286769999999997</c:v>
                </c:pt>
                <c:pt idx="41">
                  <c:v>-62.746189000000001</c:v>
                </c:pt>
                <c:pt idx="42">
                  <c:v>-62.550167000000002</c:v>
                </c:pt>
                <c:pt idx="43">
                  <c:v>-62.814030000000002</c:v>
                </c:pt>
                <c:pt idx="44">
                  <c:v>-63.550125000000001</c:v>
                </c:pt>
                <c:pt idx="45">
                  <c:v>-64.24633</c:v>
                </c:pt>
                <c:pt idx="46">
                  <c:v>-64.110816999999997</c:v>
                </c:pt>
                <c:pt idx="47">
                  <c:v>-63.637462999999997</c:v>
                </c:pt>
                <c:pt idx="48">
                  <c:v>-63.060371000000004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42-4AA6-A39B-1D73AB1B7A6A}"/>
            </c:ext>
          </c:extLst>
        </c:ser>
        <c:ser>
          <c:idx val="0"/>
          <c:order val="1"/>
          <c:tx>
            <c:v>2xLO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HrmB'!$H$3:$H$51</c:f>
              <c:numCache>
                <c:formatCode>0.00</c:formatCode>
                <c:ptCount val="49"/>
                <c:pt idx="0">
                  <c:v>12</c:v>
                </c:pt>
                <c:pt idx="1">
                  <c:v>12.291666666667</c:v>
                </c:pt>
                <c:pt idx="2">
                  <c:v>12.583333333333</c:v>
                </c:pt>
                <c:pt idx="3">
                  <c:v>12.875</c:v>
                </c:pt>
                <c:pt idx="4">
                  <c:v>13.166666666667</c:v>
                </c:pt>
                <c:pt idx="5">
                  <c:v>13.458333333333</c:v>
                </c:pt>
                <c:pt idx="6">
                  <c:v>13.75</c:v>
                </c:pt>
                <c:pt idx="7">
                  <c:v>14.041666666667</c:v>
                </c:pt>
                <c:pt idx="8">
                  <c:v>14.333333333333</c:v>
                </c:pt>
                <c:pt idx="9">
                  <c:v>14.625</c:v>
                </c:pt>
                <c:pt idx="10">
                  <c:v>14.916666666667</c:v>
                </c:pt>
                <c:pt idx="11">
                  <c:v>15.208333333333</c:v>
                </c:pt>
                <c:pt idx="12">
                  <c:v>15.5</c:v>
                </c:pt>
                <c:pt idx="13">
                  <c:v>15.791666666667</c:v>
                </c:pt>
                <c:pt idx="14">
                  <c:v>16.083333333333002</c:v>
                </c:pt>
                <c:pt idx="15">
                  <c:v>16.375</c:v>
                </c:pt>
                <c:pt idx="16">
                  <c:v>16.666666666666998</c:v>
                </c:pt>
                <c:pt idx="17">
                  <c:v>16.958333333333002</c:v>
                </c:pt>
                <c:pt idx="18">
                  <c:v>17.25</c:v>
                </c:pt>
                <c:pt idx="19">
                  <c:v>17.541666666666998</c:v>
                </c:pt>
                <c:pt idx="20">
                  <c:v>17.833333333333002</c:v>
                </c:pt>
                <c:pt idx="21">
                  <c:v>18.125</c:v>
                </c:pt>
                <c:pt idx="22">
                  <c:v>18.416666666666998</c:v>
                </c:pt>
                <c:pt idx="23">
                  <c:v>18.708333333333002</c:v>
                </c:pt>
                <c:pt idx="24">
                  <c:v>19</c:v>
                </c:pt>
                <c:pt idx="25">
                  <c:v>19.291666666666998</c:v>
                </c:pt>
                <c:pt idx="26">
                  <c:v>19.583333333333002</c:v>
                </c:pt>
                <c:pt idx="27">
                  <c:v>19.875</c:v>
                </c:pt>
                <c:pt idx="28">
                  <c:v>20.166666666666998</c:v>
                </c:pt>
                <c:pt idx="29">
                  <c:v>20.458333333333002</c:v>
                </c:pt>
                <c:pt idx="30">
                  <c:v>20.75</c:v>
                </c:pt>
                <c:pt idx="31">
                  <c:v>21.041666666666998</c:v>
                </c:pt>
                <c:pt idx="32">
                  <c:v>21.333333333333002</c:v>
                </c:pt>
                <c:pt idx="33">
                  <c:v>21.625</c:v>
                </c:pt>
                <c:pt idx="34">
                  <c:v>21.916666666666998</c:v>
                </c:pt>
                <c:pt idx="35">
                  <c:v>22.208333333333002</c:v>
                </c:pt>
                <c:pt idx="36">
                  <c:v>22.5</c:v>
                </c:pt>
                <c:pt idx="37">
                  <c:v>22.791666666666998</c:v>
                </c:pt>
                <c:pt idx="38">
                  <c:v>23.083333333333002</c:v>
                </c:pt>
                <c:pt idx="39">
                  <c:v>23.375</c:v>
                </c:pt>
                <c:pt idx="40">
                  <c:v>23.666666666666998</c:v>
                </c:pt>
                <c:pt idx="41">
                  <c:v>23.958333333333002</c:v>
                </c:pt>
                <c:pt idx="42">
                  <c:v>24.25</c:v>
                </c:pt>
                <c:pt idx="43">
                  <c:v>24.541666666666998</c:v>
                </c:pt>
                <c:pt idx="44">
                  <c:v>24.833333333333002</c:v>
                </c:pt>
                <c:pt idx="45">
                  <c:v>25.125</c:v>
                </c:pt>
                <c:pt idx="46">
                  <c:v>25.416666666666998</c:v>
                </c:pt>
                <c:pt idx="47">
                  <c:v>25.708333333333002</c:v>
                </c:pt>
                <c:pt idx="48">
                  <c:v>26</c:v>
                </c:pt>
              </c:numCache>
            </c:numRef>
          </c:xVal>
          <c:yVal>
            <c:numRef>
              <c:f>'LO HrmB'!$I$3:$I$51</c:f>
              <c:numCache>
                <c:formatCode>0.00</c:formatCode>
                <c:ptCount val="49"/>
                <c:pt idx="0">
                  <c:v>-72.356949</c:v>
                </c:pt>
                <c:pt idx="1">
                  <c:v>-73.157059000000004</c:v>
                </c:pt>
                <c:pt idx="2">
                  <c:v>-74.010955999999993</c:v>
                </c:pt>
                <c:pt idx="3">
                  <c:v>-74.036995000000005</c:v>
                </c:pt>
                <c:pt idx="4">
                  <c:v>-73.668541000000005</c:v>
                </c:pt>
                <c:pt idx="5">
                  <c:v>-72.968124000000003</c:v>
                </c:pt>
                <c:pt idx="6">
                  <c:v>-72.316047999999995</c:v>
                </c:pt>
                <c:pt idx="7">
                  <c:v>-71.654151999999996</c:v>
                </c:pt>
                <c:pt idx="8">
                  <c:v>-71.074866999999998</c:v>
                </c:pt>
                <c:pt idx="9">
                  <c:v>-70.784744000000003</c:v>
                </c:pt>
                <c:pt idx="10">
                  <c:v>-71.019508000000002</c:v>
                </c:pt>
                <c:pt idx="11">
                  <c:v>-71.687636999999995</c:v>
                </c:pt>
                <c:pt idx="12">
                  <c:v>-72.320503000000002</c:v>
                </c:pt>
                <c:pt idx="13">
                  <c:v>-72.610313000000005</c:v>
                </c:pt>
                <c:pt idx="14">
                  <c:v>-72.832001000000005</c:v>
                </c:pt>
                <c:pt idx="15">
                  <c:v>-73.204352999999998</c:v>
                </c:pt>
                <c:pt idx="16">
                  <c:v>-74.440689000000006</c:v>
                </c:pt>
                <c:pt idx="17">
                  <c:v>-76.357201000000003</c:v>
                </c:pt>
                <c:pt idx="18">
                  <c:v>-81.411902999999995</c:v>
                </c:pt>
                <c:pt idx="19">
                  <c:v>-82.171256999999997</c:v>
                </c:pt>
                <c:pt idx="20">
                  <c:v>-80.506264000000002</c:v>
                </c:pt>
                <c:pt idx="21">
                  <c:v>-74.504654000000002</c:v>
                </c:pt>
                <c:pt idx="22">
                  <c:v>-71.654349999999994</c:v>
                </c:pt>
                <c:pt idx="23">
                  <c:v>-69.835494999999995</c:v>
                </c:pt>
                <c:pt idx="24">
                  <c:v>-68.749840000000006</c:v>
                </c:pt>
                <c:pt idx="25">
                  <c:v>-67.420608999999999</c:v>
                </c:pt>
                <c:pt idx="26">
                  <c:v>-66.222160000000002</c:v>
                </c:pt>
                <c:pt idx="27">
                  <c:v>-64.586723000000006</c:v>
                </c:pt>
                <c:pt idx="28">
                  <c:v>-63.040118999999997</c:v>
                </c:pt>
                <c:pt idx="29">
                  <c:v>-61.811019999999999</c:v>
                </c:pt>
                <c:pt idx="30">
                  <c:v>-60.921233999999998</c:v>
                </c:pt>
                <c:pt idx="31">
                  <c:v>-60.037436999999997</c:v>
                </c:pt>
                <c:pt idx="32">
                  <c:v>-58.575279000000002</c:v>
                </c:pt>
                <c:pt idx="33">
                  <c:v>-58.059925</c:v>
                </c:pt>
                <c:pt idx="34">
                  <c:v>-58.052605</c:v>
                </c:pt>
                <c:pt idx="35">
                  <c:v>-58.817909</c:v>
                </c:pt>
                <c:pt idx="36">
                  <c:v>-58.999122999999997</c:v>
                </c:pt>
                <c:pt idx="37">
                  <c:v>-59.240810000000003</c:v>
                </c:pt>
                <c:pt idx="38">
                  <c:v>-59.417000000000002</c:v>
                </c:pt>
                <c:pt idx="39">
                  <c:v>-59.490310999999998</c:v>
                </c:pt>
                <c:pt idx="40">
                  <c:v>-59.261898000000002</c:v>
                </c:pt>
                <c:pt idx="41">
                  <c:v>-58.897247</c:v>
                </c:pt>
                <c:pt idx="42">
                  <c:v>-58.666142000000001</c:v>
                </c:pt>
                <c:pt idx="43">
                  <c:v>-58.584961</c:v>
                </c:pt>
                <c:pt idx="44">
                  <c:v>-58.726058999999999</c:v>
                </c:pt>
                <c:pt idx="45">
                  <c:v>-58.775261</c:v>
                </c:pt>
                <c:pt idx="46">
                  <c:v>-58.634673999999997</c:v>
                </c:pt>
                <c:pt idx="47">
                  <c:v>-58.658253000000002</c:v>
                </c:pt>
                <c:pt idx="48">
                  <c:v>-58.707706000000002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42-4AA6-A39B-1D73AB1B7A6A}"/>
            </c:ext>
          </c:extLst>
        </c:ser>
        <c:ser>
          <c:idx val="2"/>
          <c:order val="2"/>
          <c:tx>
            <c:v>4xLO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HrmA'!$P$3:$P$51</c:f>
              <c:numCache>
                <c:formatCode>0.00</c:formatCode>
                <c:ptCount val="49"/>
                <c:pt idx="0">
                  <c:v>24</c:v>
                </c:pt>
                <c:pt idx="1">
                  <c:v>24.041666666666998</c:v>
                </c:pt>
                <c:pt idx="2">
                  <c:v>24.083333333333002</c:v>
                </c:pt>
                <c:pt idx="3">
                  <c:v>24.125</c:v>
                </c:pt>
                <c:pt idx="4">
                  <c:v>24.166666666666998</c:v>
                </c:pt>
                <c:pt idx="5">
                  <c:v>24.208333333333002</c:v>
                </c:pt>
                <c:pt idx="6">
                  <c:v>24.25</c:v>
                </c:pt>
                <c:pt idx="7">
                  <c:v>24.291666666666998</c:v>
                </c:pt>
                <c:pt idx="8">
                  <c:v>24.333333333333002</c:v>
                </c:pt>
                <c:pt idx="9">
                  <c:v>24.375</c:v>
                </c:pt>
                <c:pt idx="10">
                  <c:v>24.416666666666998</c:v>
                </c:pt>
                <c:pt idx="11">
                  <c:v>24.458333333333002</c:v>
                </c:pt>
                <c:pt idx="12">
                  <c:v>24.5</c:v>
                </c:pt>
                <c:pt idx="13">
                  <c:v>24.541666666666998</c:v>
                </c:pt>
                <c:pt idx="14">
                  <c:v>24.583333333333002</c:v>
                </c:pt>
                <c:pt idx="15">
                  <c:v>24.625</c:v>
                </c:pt>
                <c:pt idx="16">
                  <c:v>24.666666666666998</c:v>
                </c:pt>
                <c:pt idx="17">
                  <c:v>24.708333333333002</c:v>
                </c:pt>
                <c:pt idx="18">
                  <c:v>24.75</c:v>
                </c:pt>
                <c:pt idx="19">
                  <c:v>24.791666666666998</c:v>
                </c:pt>
                <c:pt idx="20">
                  <c:v>24.833333333333002</c:v>
                </c:pt>
                <c:pt idx="21">
                  <c:v>24.875</c:v>
                </c:pt>
                <c:pt idx="22">
                  <c:v>24.916666666666998</c:v>
                </c:pt>
                <c:pt idx="23">
                  <c:v>24.958333333333002</c:v>
                </c:pt>
                <c:pt idx="24">
                  <c:v>25</c:v>
                </c:pt>
                <c:pt idx="25">
                  <c:v>25.041666666666998</c:v>
                </c:pt>
                <c:pt idx="26">
                  <c:v>25.083333333333002</c:v>
                </c:pt>
                <c:pt idx="27">
                  <c:v>25.125</c:v>
                </c:pt>
                <c:pt idx="28">
                  <c:v>25.166666666666998</c:v>
                </c:pt>
                <c:pt idx="29">
                  <c:v>25.208333333333002</c:v>
                </c:pt>
                <c:pt idx="30">
                  <c:v>25.25</c:v>
                </c:pt>
                <c:pt idx="31">
                  <c:v>25.291666666666998</c:v>
                </c:pt>
                <c:pt idx="32">
                  <c:v>25.333333333333002</c:v>
                </c:pt>
                <c:pt idx="33">
                  <c:v>25.375</c:v>
                </c:pt>
                <c:pt idx="34">
                  <c:v>25.416666666666998</c:v>
                </c:pt>
                <c:pt idx="35">
                  <c:v>25.458333333333002</c:v>
                </c:pt>
                <c:pt idx="36">
                  <c:v>25.5</c:v>
                </c:pt>
                <c:pt idx="37">
                  <c:v>25.541666666666998</c:v>
                </c:pt>
                <c:pt idx="38">
                  <c:v>25.583333333333002</c:v>
                </c:pt>
                <c:pt idx="39">
                  <c:v>25.625</c:v>
                </c:pt>
                <c:pt idx="40">
                  <c:v>25.666666666666998</c:v>
                </c:pt>
                <c:pt idx="41">
                  <c:v>25.708333333333002</c:v>
                </c:pt>
                <c:pt idx="42">
                  <c:v>25.75</c:v>
                </c:pt>
                <c:pt idx="43">
                  <c:v>25.791666666666998</c:v>
                </c:pt>
                <c:pt idx="44">
                  <c:v>25.833333333333002</c:v>
                </c:pt>
                <c:pt idx="45">
                  <c:v>25.875</c:v>
                </c:pt>
                <c:pt idx="46">
                  <c:v>25.916666666666998</c:v>
                </c:pt>
                <c:pt idx="47">
                  <c:v>25.958333333333002</c:v>
                </c:pt>
                <c:pt idx="48">
                  <c:v>26</c:v>
                </c:pt>
              </c:numCache>
            </c:numRef>
          </c:xVal>
          <c:yVal>
            <c:numRef>
              <c:f>'LO HrmA'!$Q$3:$Q$51</c:f>
              <c:numCache>
                <c:formatCode>0.00</c:formatCode>
                <c:ptCount val="49"/>
                <c:pt idx="0">
                  <c:v>-85.578491</c:v>
                </c:pt>
                <c:pt idx="1">
                  <c:v>-85.571381000000002</c:v>
                </c:pt>
                <c:pt idx="2">
                  <c:v>-86.591301000000001</c:v>
                </c:pt>
                <c:pt idx="3">
                  <c:v>-87.904442000000003</c:v>
                </c:pt>
                <c:pt idx="4">
                  <c:v>-87.481162999999995</c:v>
                </c:pt>
                <c:pt idx="5">
                  <c:v>-86.655745999999994</c:v>
                </c:pt>
                <c:pt idx="6">
                  <c:v>-85.160645000000002</c:v>
                </c:pt>
                <c:pt idx="7">
                  <c:v>-85.249519000000006</c:v>
                </c:pt>
                <c:pt idx="8">
                  <c:v>-85.875015000000005</c:v>
                </c:pt>
                <c:pt idx="9">
                  <c:v>-87.622664999999998</c:v>
                </c:pt>
                <c:pt idx="10">
                  <c:v>-90.993155999999999</c:v>
                </c:pt>
                <c:pt idx="11">
                  <c:v>-92.664696000000006</c:v>
                </c:pt>
                <c:pt idx="12">
                  <c:v>-92.241660999999993</c:v>
                </c:pt>
                <c:pt idx="13">
                  <c:v>-91.664824999999993</c:v>
                </c:pt>
                <c:pt idx="14">
                  <c:v>-89.785338999999993</c:v>
                </c:pt>
                <c:pt idx="15">
                  <c:v>-89.203445000000002</c:v>
                </c:pt>
                <c:pt idx="16">
                  <c:v>-89.310173000000006</c:v>
                </c:pt>
                <c:pt idx="17">
                  <c:v>-90.899780000000007</c:v>
                </c:pt>
                <c:pt idx="18">
                  <c:v>-90.603461999999993</c:v>
                </c:pt>
                <c:pt idx="19">
                  <c:v>-90.789779999999993</c:v>
                </c:pt>
                <c:pt idx="20">
                  <c:v>-90.430344000000005</c:v>
                </c:pt>
                <c:pt idx="21">
                  <c:v>-92.430130000000005</c:v>
                </c:pt>
                <c:pt idx="22">
                  <c:v>-93.152382000000003</c:v>
                </c:pt>
                <c:pt idx="23">
                  <c:v>-95.368262999999999</c:v>
                </c:pt>
                <c:pt idx="24">
                  <c:v>-95.518967000000004</c:v>
                </c:pt>
                <c:pt idx="25">
                  <c:v>-93.918350000000004</c:v>
                </c:pt>
                <c:pt idx="26">
                  <c:v>-92.295067000000003</c:v>
                </c:pt>
                <c:pt idx="27">
                  <c:v>-92.610184000000004</c:v>
                </c:pt>
                <c:pt idx="28">
                  <c:v>-93.237999000000002</c:v>
                </c:pt>
                <c:pt idx="29">
                  <c:v>-93.194732999999999</c:v>
                </c:pt>
                <c:pt idx="30">
                  <c:v>-95.826355000000007</c:v>
                </c:pt>
                <c:pt idx="31">
                  <c:v>-97.471489000000005</c:v>
                </c:pt>
                <c:pt idx="32">
                  <c:v>-102.04277</c:v>
                </c:pt>
                <c:pt idx="33">
                  <c:v>-97.939712999999998</c:v>
                </c:pt>
                <c:pt idx="34">
                  <c:v>-93.604431000000005</c:v>
                </c:pt>
                <c:pt idx="35">
                  <c:v>-87.543755000000004</c:v>
                </c:pt>
                <c:pt idx="36">
                  <c:v>-88.885970999999998</c:v>
                </c:pt>
                <c:pt idx="37">
                  <c:v>-91.102890000000002</c:v>
                </c:pt>
                <c:pt idx="38">
                  <c:v>-92.234054999999998</c:v>
                </c:pt>
                <c:pt idx="39">
                  <c:v>-91.445403999999996</c:v>
                </c:pt>
                <c:pt idx="40">
                  <c:v>-92.452477000000002</c:v>
                </c:pt>
                <c:pt idx="41">
                  <c:v>-93.901352000000003</c:v>
                </c:pt>
                <c:pt idx="42">
                  <c:v>-94.563231999999999</c:v>
                </c:pt>
                <c:pt idx="43">
                  <c:v>-96.762596000000002</c:v>
                </c:pt>
                <c:pt idx="44">
                  <c:v>-96.993178999999998</c:v>
                </c:pt>
                <c:pt idx="45">
                  <c:v>-97.056495999999996</c:v>
                </c:pt>
                <c:pt idx="46">
                  <c:v>-96.931792999999999</c:v>
                </c:pt>
                <c:pt idx="47">
                  <c:v>-93.326972999999995</c:v>
                </c:pt>
                <c:pt idx="48">
                  <c:v>-90.723502999999994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42-4AA6-A39B-1D73AB1B7A6A}"/>
            </c:ext>
          </c:extLst>
        </c:ser>
        <c:ser>
          <c:idx val="3"/>
          <c:order val="3"/>
          <c:tx>
            <c:v>4xLO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HrmB'!$P$3:$P$51</c:f>
              <c:numCache>
                <c:formatCode>0.00</c:formatCode>
                <c:ptCount val="49"/>
                <c:pt idx="0">
                  <c:v>24</c:v>
                </c:pt>
                <c:pt idx="1">
                  <c:v>24.041666666666998</c:v>
                </c:pt>
                <c:pt idx="2">
                  <c:v>24.083333333333002</c:v>
                </c:pt>
                <c:pt idx="3">
                  <c:v>24.125</c:v>
                </c:pt>
                <c:pt idx="4">
                  <c:v>24.166666666666998</c:v>
                </c:pt>
                <c:pt idx="5">
                  <c:v>24.208333333333002</c:v>
                </c:pt>
                <c:pt idx="6">
                  <c:v>24.25</c:v>
                </c:pt>
                <c:pt idx="7">
                  <c:v>24.291666666666998</c:v>
                </c:pt>
                <c:pt idx="8">
                  <c:v>24.333333333333002</c:v>
                </c:pt>
                <c:pt idx="9">
                  <c:v>24.375</c:v>
                </c:pt>
                <c:pt idx="10">
                  <c:v>24.416666666666998</c:v>
                </c:pt>
                <c:pt idx="11">
                  <c:v>24.458333333333002</c:v>
                </c:pt>
                <c:pt idx="12">
                  <c:v>24.5</c:v>
                </c:pt>
                <c:pt idx="13">
                  <c:v>24.541666666666998</c:v>
                </c:pt>
                <c:pt idx="14">
                  <c:v>24.583333333333002</c:v>
                </c:pt>
                <c:pt idx="15">
                  <c:v>24.625</c:v>
                </c:pt>
                <c:pt idx="16">
                  <c:v>24.666666666666998</c:v>
                </c:pt>
                <c:pt idx="17">
                  <c:v>24.708333333333002</c:v>
                </c:pt>
                <c:pt idx="18">
                  <c:v>24.75</c:v>
                </c:pt>
                <c:pt idx="19">
                  <c:v>24.791666666666998</c:v>
                </c:pt>
                <c:pt idx="20">
                  <c:v>24.833333333333002</c:v>
                </c:pt>
                <c:pt idx="21">
                  <c:v>24.875</c:v>
                </c:pt>
                <c:pt idx="22">
                  <c:v>24.916666666666998</c:v>
                </c:pt>
                <c:pt idx="23">
                  <c:v>24.958333333333002</c:v>
                </c:pt>
                <c:pt idx="24">
                  <c:v>25</c:v>
                </c:pt>
                <c:pt idx="25">
                  <c:v>25.041666666666998</c:v>
                </c:pt>
                <c:pt idx="26">
                  <c:v>25.083333333333002</c:v>
                </c:pt>
                <c:pt idx="27">
                  <c:v>25.125</c:v>
                </c:pt>
                <c:pt idx="28">
                  <c:v>25.166666666666998</c:v>
                </c:pt>
                <c:pt idx="29">
                  <c:v>25.208333333333002</c:v>
                </c:pt>
                <c:pt idx="30">
                  <c:v>25.25</c:v>
                </c:pt>
                <c:pt idx="31">
                  <c:v>25.291666666666998</c:v>
                </c:pt>
                <c:pt idx="32">
                  <c:v>25.333333333333002</c:v>
                </c:pt>
                <c:pt idx="33">
                  <c:v>25.375</c:v>
                </c:pt>
                <c:pt idx="34">
                  <c:v>25.416666666666998</c:v>
                </c:pt>
                <c:pt idx="35">
                  <c:v>25.458333333333002</c:v>
                </c:pt>
                <c:pt idx="36">
                  <c:v>25.5</c:v>
                </c:pt>
                <c:pt idx="37">
                  <c:v>25.541666666666998</c:v>
                </c:pt>
                <c:pt idx="38">
                  <c:v>25.583333333333002</c:v>
                </c:pt>
                <c:pt idx="39">
                  <c:v>25.625</c:v>
                </c:pt>
                <c:pt idx="40">
                  <c:v>25.666666666666998</c:v>
                </c:pt>
                <c:pt idx="41">
                  <c:v>25.708333333333002</c:v>
                </c:pt>
                <c:pt idx="42">
                  <c:v>25.75</c:v>
                </c:pt>
                <c:pt idx="43">
                  <c:v>25.791666666666998</c:v>
                </c:pt>
                <c:pt idx="44">
                  <c:v>25.833333333333002</c:v>
                </c:pt>
                <c:pt idx="45">
                  <c:v>25.875</c:v>
                </c:pt>
                <c:pt idx="46">
                  <c:v>25.916666666666998</c:v>
                </c:pt>
                <c:pt idx="47">
                  <c:v>25.958333333333002</c:v>
                </c:pt>
                <c:pt idx="48">
                  <c:v>26</c:v>
                </c:pt>
              </c:numCache>
            </c:numRef>
          </c:xVal>
          <c:yVal>
            <c:numRef>
              <c:f>'LO HrmB'!$Q$3:$Q$51</c:f>
              <c:numCache>
                <c:formatCode>0.00</c:formatCode>
                <c:ptCount val="49"/>
                <c:pt idx="0">
                  <c:v>-81.536147999999997</c:v>
                </c:pt>
                <c:pt idx="1">
                  <c:v>-81.737639999999999</c:v>
                </c:pt>
                <c:pt idx="2">
                  <c:v>-81.347153000000006</c:v>
                </c:pt>
                <c:pt idx="3">
                  <c:v>-80.398651000000001</c:v>
                </c:pt>
                <c:pt idx="4">
                  <c:v>-80.050629000000001</c:v>
                </c:pt>
                <c:pt idx="5">
                  <c:v>-79.621871999999996</c:v>
                </c:pt>
                <c:pt idx="6">
                  <c:v>-79.728568999999993</c:v>
                </c:pt>
                <c:pt idx="7">
                  <c:v>-79.998267999999996</c:v>
                </c:pt>
                <c:pt idx="8">
                  <c:v>-80.178405999999995</c:v>
                </c:pt>
                <c:pt idx="9">
                  <c:v>-79.893653999999998</c:v>
                </c:pt>
                <c:pt idx="10">
                  <c:v>-79.597672000000003</c:v>
                </c:pt>
                <c:pt idx="11">
                  <c:v>-80.085037</c:v>
                </c:pt>
                <c:pt idx="12">
                  <c:v>-79.890884</c:v>
                </c:pt>
                <c:pt idx="13">
                  <c:v>-79.401161000000002</c:v>
                </c:pt>
                <c:pt idx="14">
                  <c:v>-79.998001000000002</c:v>
                </c:pt>
                <c:pt idx="15">
                  <c:v>-79.909942999999998</c:v>
                </c:pt>
                <c:pt idx="16">
                  <c:v>-79.827995000000001</c:v>
                </c:pt>
                <c:pt idx="17">
                  <c:v>-78.909874000000002</c:v>
                </c:pt>
                <c:pt idx="18">
                  <c:v>-80.080826000000002</c:v>
                </c:pt>
                <c:pt idx="19">
                  <c:v>-80.144126999999997</c:v>
                </c:pt>
                <c:pt idx="20">
                  <c:v>-80.207206999999997</c:v>
                </c:pt>
                <c:pt idx="21">
                  <c:v>-80.237465</c:v>
                </c:pt>
                <c:pt idx="22">
                  <c:v>-80.924544999999995</c:v>
                </c:pt>
                <c:pt idx="23">
                  <c:v>-80.994422999999998</c:v>
                </c:pt>
                <c:pt idx="24">
                  <c:v>-80.920226999999997</c:v>
                </c:pt>
                <c:pt idx="25">
                  <c:v>-81.076210000000003</c:v>
                </c:pt>
                <c:pt idx="26">
                  <c:v>-81.467033000000001</c:v>
                </c:pt>
                <c:pt idx="27">
                  <c:v>-81.107902999999993</c:v>
                </c:pt>
                <c:pt idx="28">
                  <c:v>-81.173293999999999</c:v>
                </c:pt>
                <c:pt idx="29">
                  <c:v>-80.979011999999997</c:v>
                </c:pt>
                <c:pt idx="30">
                  <c:v>-81.044128000000001</c:v>
                </c:pt>
                <c:pt idx="31">
                  <c:v>-81.701369999999997</c:v>
                </c:pt>
                <c:pt idx="32">
                  <c:v>-82.203995000000006</c:v>
                </c:pt>
                <c:pt idx="33">
                  <c:v>-82.142418000000006</c:v>
                </c:pt>
                <c:pt idx="34">
                  <c:v>-82.042152000000002</c:v>
                </c:pt>
                <c:pt idx="35">
                  <c:v>-83.125281999999999</c:v>
                </c:pt>
                <c:pt idx="36">
                  <c:v>-82.890900000000002</c:v>
                </c:pt>
                <c:pt idx="37">
                  <c:v>-82.427764999999994</c:v>
                </c:pt>
                <c:pt idx="38">
                  <c:v>-81.915679999999995</c:v>
                </c:pt>
                <c:pt idx="39">
                  <c:v>-83.147354000000007</c:v>
                </c:pt>
                <c:pt idx="40">
                  <c:v>-83.192863000000003</c:v>
                </c:pt>
                <c:pt idx="41">
                  <c:v>-83.373290999999995</c:v>
                </c:pt>
                <c:pt idx="42">
                  <c:v>-83.845993000000007</c:v>
                </c:pt>
                <c:pt idx="43">
                  <c:v>-83.795760999999999</c:v>
                </c:pt>
                <c:pt idx="44">
                  <c:v>-82.939552000000006</c:v>
                </c:pt>
                <c:pt idx="45">
                  <c:v>-83.801558999999997</c:v>
                </c:pt>
                <c:pt idx="46">
                  <c:v>-83.775490000000005</c:v>
                </c:pt>
                <c:pt idx="47">
                  <c:v>-84.341705000000005</c:v>
                </c:pt>
                <c:pt idx="48">
                  <c:v>-82.956947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42-4AA6-A39B-1D73AB1B7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88032"/>
        <c:axId val="100989952"/>
      </c:scatterChart>
      <c:valAx>
        <c:axId val="100988032"/>
        <c:scaling>
          <c:orientation val="minMax"/>
          <c:max val="26"/>
          <c:min val="6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0989952"/>
        <c:crosses val="autoZero"/>
        <c:crossBetween val="midCat"/>
        <c:majorUnit val="2"/>
      </c:valAx>
      <c:valAx>
        <c:axId val="100989952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098803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446912968523095"/>
          <c:y val="0.11544291338582671"/>
          <c:w val="0.75049804455203106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Conversion Loss vs. LO Power: 2.5 GHz IF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127290050443821"/>
          <c:y val="2.317002041411490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'CLvsLO 2.5G'!$F$2</c:f>
              <c:strCache>
                <c:ptCount val="1"/>
                <c:pt idx="0">
                  <c:v> +17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'CLvsLO 2.5G'!$E$5:$E$205</c:f>
              <c:numCache>
                <c:formatCode>General</c:formatCode>
                <c:ptCount val="201"/>
                <c:pt idx="0">
                  <c:v>8.5</c:v>
                </c:pt>
                <c:pt idx="1">
                  <c:v>8.5899999499999993</c:v>
                </c:pt>
                <c:pt idx="2">
                  <c:v>8.6799999000000003</c:v>
                </c:pt>
                <c:pt idx="3">
                  <c:v>8.7699998499999996</c:v>
                </c:pt>
                <c:pt idx="4">
                  <c:v>8.8599998000000006</c:v>
                </c:pt>
                <c:pt idx="5">
                  <c:v>8.9499997499999999</c:v>
                </c:pt>
                <c:pt idx="6">
                  <c:v>9.0399996999999992</c:v>
                </c:pt>
                <c:pt idx="7">
                  <c:v>9.1299996500000002</c:v>
                </c:pt>
                <c:pt idx="8">
                  <c:v>9.2199995999999995</c:v>
                </c:pt>
                <c:pt idx="9">
                  <c:v>9.3099995500000006</c:v>
                </c:pt>
                <c:pt idx="10">
                  <c:v>9.3999994999999998</c:v>
                </c:pt>
                <c:pt idx="11">
                  <c:v>9.4899994499999991</c:v>
                </c:pt>
                <c:pt idx="12">
                  <c:v>9.5799994000000002</c:v>
                </c:pt>
                <c:pt idx="13">
                  <c:v>9.6699993499999994</c:v>
                </c:pt>
                <c:pt idx="14">
                  <c:v>9.7599993000000005</c:v>
                </c:pt>
                <c:pt idx="15">
                  <c:v>9.8499992499999998</c:v>
                </c:pt>
                <c:pt idx="16">
                  <c:v>9.9399992000000008</c:v>
                </c:pt>
                <c:pt idx="17">
                  <c:v>10.02999915</c:v>
                </c:pt>
                <c:pt idx="18">
                  <c:v>10.119999099999999</c:v>
                </c:pt>
                <c:pt idx="19">
                  <c:v>10.20999905</c:v>
                </c:pt>
                <c:pt idx="20">
                  <c:v>10.299999</c:v>
                </c:pt>
                <c:pt idx="21">
                  <c:v>10.389998950000001</c:v>
                </c:pt>
                <c:pt idx="22">
                  <c:v>10.4799989</c:v>
                </c:pt>
                <c:pt idx="23">
                  <c:v>10.569998849999999</c:v>
                </c:pt>
                <c:pt idx="24">
                  <c:v>10.6599988</c:v>
                </c:pt>
                <c:pt idx="25">
                  <c:v>10.74999875</c:v>
                </c:pt>
                <c:pt idx="26">
                  <c:v>10.839998700000001</c:v>
                </c:pt>
                <c:pt idx="27">
                  <c:v>10.92999865</c:v>
                </c:pt>
                <c:pt idx="28">
                  <c:v>11.019998599999999</c:v>
                </c:pt>
                <c:pt idx="29">
                  <c:v>11.10999855</c:v>
                </c:pt>
                <c:pt idx="30">
                  <c:v>11.1999985</c:v>
                </c:pt>
                <c:pt idx="31">
                  <c:v>11.289998450000001</c:v>
                </c:pt>
                <c:pt idx="32">
                  <c:v>11.3799984</c:v>
                </c:pt>
                <c:pt idx="33">
                  <c:v>11.469998349999999</c:v>
                </c:pt>
                <c:pt idx="34">
                  <c:v>11.5599983</c:v>
                </c:pt>
                <c:pt idx="35">
                  <c:v>11.649998249999999</c:v>
                </c:pt>
                <c:pt idx="36">
                  <c:v>11.7399982</c:v>
                </c:pt>
                <c:pt idx="37">
                  <c:v>11.82999815</c:v>
                </c:pt>
                <c:pt idx="38">
                  <c:v>11.919998100000001</c:v>
                </c:pt>
                <c:pt idx="39">
                  <c:v>12.00999805</c:v>
                </c:pt>
                <c:pt idx="40">
                  <c:v>12.099997999999999</c:v>
                </c:pt>
                <c:pt idx="41">
                  <c:v>12.18999795</c:v>
                </c:pt>
                <c:pt idx="42">
                  <c:v>12.2799979</c:v>
                </c:pt>
                <c:pt idx="43">
                  <c:v>12.369997850000001</c:v>
                </c:pt>
                <c:pt idx="44">
                  <c:v>12.4599978</c:v>
                </c:pt>
                <c:pt idx="45">
                  <c:v>12.549997749999999</c:v>
                </c:pt>
                <c:pt idx="46">
                  <c:v>12.6399977</c:v>
                </c:pt>
                <c:pt idx="47">
                  <c:v>12.72999765</c:v>
                </c:pt>
                <c:pt idx="48">
                  <c:v>12.819997600000001</c:v>
                </c:pt>
                <c:pt idx="49">
                  <c:v>12.90999755</c:v>
                </c:pt>
                <c:pt idx="50">
                  <c:v>12.999997499999999</c:v>
                </c:pt>
                <c:pt idx="51">
                  <c:v>13.08999745</c:v>
                </c:pt>
                <c:pt idx="52">
                  <c:v>13.1799974</c:v>
                </c:pt>
                <c:pt idx="53">
                  <c:v>13.269997350000001</c:v>
                </c:pt>
                <c:pt idx="54">
                  <c:v>13.3599973</c:v>
                </c:pt>
                <c:pt idx="55">
                  <c:v>13.449997249999999</c:v>
                </c:pt>
                <c:pt idx="56">
                  <c:v>13.5399972</c:v>
                </c:pt>
                <c:pt idx="57">
                  <c:v>13.629997149999999</c:v>
                </c:pt>
                <c:pt idx="58">
                  <c:v>13.719997100000001</c:v>
                </c:pt>
                <c:pt idx="59">
                  <c:v>13.80999705</c:v>
                </c:pt>
                <c:pt idx="60">
                  <c:v>13.899997000000001</c:v>
                </c:pt>
                <c:pt idx="61">
                  <c:v>13.98999695</c:v>
                </c:pt>
                <c:pt idx="62">
                  <c:v>14.079996899999999</c:v>
                </c:pt>
                <c:pt idx="63">
                  <c:v>14.16999685</c:v>
                </c:pt>
                <c:pt idx="64">
                  <c:v>14.2599968</c:v>
                </c:pt>
                <c:pt idx="65">
                  <c:v>14.349996750000001</c:v>
                </c:pt>
                <c:pt idx="66">
                  <c:v>14.4399967</c:v>
                </c:pt>
                <c:pt idx="67">
                  <c:v>14.529996649999999</c:v>
                </c:pt>
                <c:pt idx="68">
                  <c:v>14.6199966</c:v>
                </c:pt>
                <c:pt idx="69">
                  <c:v>14.70999655</c:v>
                </c:pt>
                <c:pt idx="70">
                  <c:v>14.799996500000001</c:v>
                </c:pt>
                <c:pt idx="71">
                  <c:v>14.88999645</c:v>
                </c:pt>
                <c:pt idx="72">
                  <c:v>14.979996399999999</c:v>
                </c:pt>
                <c:pt idx="73">
                  <c:v>15.06999635</c:v>
                </c:pt>
                <c:pt idx="74">
                  <c:v>15.1599963</c:v>
                </c:pt>
                <c:pt idx="75">
                  <c:v>15.249996250000001</c:v>
                </c:pt>
                <c:pt idx="76">
                  <c:v>15.3399962</c:v>
                </c:pt>
                <c:pt idx="77">
                  <c:v>15.429996149999999</c:v>
                </c:pt>
                <c:pt idx="78">
                  <c:v>15.5199961</c:v>
                </c:pt>
                <c:pt idx="79">
                  <c:v>15.609996049999999</c:v>
                </c:pt>
                <c:pt idx="80">
                  <c:v>15.699996000000001</c:v>
                </c:pt>
                <c:pt idx="81">
                  <c:v>15.78999595</c:v>
                </c:pt>
                <c:pt idx="82">
                  <c:v>15.879995900000001</c:v>
                </c:pt>
                <c:pt idx="83">
                  <c:v>15.96999585</c:v>
                </c:pt>
                <c:pt idx="84">
                  <c:v>16.059995799999999</c:v>
                </c:pt>
                <c:pt idx="85">
                  <c:v>16.149995749999999</c:v>
                </c:pt>
                <c:pt idx="86">
                  <c:v>16.239995700000001</c:v>
                </c:pt>
                <c:pt idx="87">
                  <c:v>16.329995650000001</c:v>
                </c:pt>
                <c:pt idx="88">
                  <c:v>16.4199956</c:v>
                </c:pt>
                <c:pt idx="89">
                  <c:v>16.509995549999999</c:v>
                </c:pt>
                <c:pt idx="90">
                  <c:v>16.599995499999999</c:v>
                </c:pt>
                <c:pt idx="91">
                  <c:v>16.689995450000001</c:v>
                </c:pt>
                <c:pt idx="92">
                  <c:v>16.779995400000001</c:v>
                </c:pt>
                <c:pt idx="93">
                  <c:v>16.86999535</c:v>
                </c:pt>
                <c:pt idx="94">
                  <c:v>16.959995299999999</c:v>
                </c:pt>
                <c:pt idx="95">
                  <c:v>17.049995249999998</c:v>
                </c:pt>
                <c:pt idx="96">
                  <c:v>17.139995200000001</c:v>
                </c:pt>
                <c:pt idx="97">
                  <c:v>17.229995150000001</c:v>
                </c:pt>
                <c:pt idx="98">
                  <c:v>17.3199951</c:v>
                </c:pt>
                <c:pt idx="99">
                  <c:v>17.409995049999999</c:v>
                </c:pt>
                <c:pt idx="100">
                  <c:v>17.499994999999998</c:v>
                </c:pt>
                <c:pt idx="101">
                  <c:v>17.589994950000001</c:v>
                </c:pt>
                <c:pt idx="102">
                  <c:v>17.679994900000001</c:v>
                </c:pt>
                <c:pt idx="103">
                  <c:v>17.76999485</c:v>
                </c:pt>
                <c:pt idx="104">
                  <c:v>17.859994799999999</c:v>
                </c:pt>
                <c:pt idx="105">
                  <c:v>17.949994749999998</c:v>
                </c:pt>
                <c:pt idx="106">
                  <c:v>18.039994700000001</c:v>
                </c:pt>
                <c:pt idx="107">
                  <c:v>18.12999465</c:v>
                </c:pt>
                <c:pt idx="108">
                  <c:v>18.2199946</c:v>
                </c:pt>
                <c:pt idx="109">
                  <c:v>18.309994549999999</c:v>
                </c:pt>
                <c:pt idx="110">
                  <c:v>18.399994499999998</c:v>
                </c:pt>
                <c:pt idx="111">
                  <c:v>18.489994450000001</c:v>
                </c:pt>
                <c:pt idx="112">
                  <c:v>18.5799944</c:v>
                </c:pt>
                <c:pt idx="113">
                  <c:v>18.66999435</c:v>
                </c:pt>
                <c:pt idx="114">
                  <c:v>18.759994299999999</c:v>
                </c:pt>
                <c:pt idx="115">
                  <c:v>18.849994250000002</c:v>
                </c:pt>
                <c:pt idx="116">
                  <c:v>18.939994200000001</c:v>
                </c:pt>
                <c:pt idx="117">
                  <c:v>19.02999415</c:v>
                </c:pt>
                <c:pt idx="118">
                  <c:v>19.1199941</c:v>
                </c:pt>
                <c:pt idx="119">
                  <c:v>19.209994049999999</c:v>
                </c:pt>
                <c:pt idx="120">
                  <c:v>19.299994000000002</c:v>
                </c:pt>
                <c:pt idx="121">
                  <c:v>19.389993950000001</c:v>
                </c:pt>
                <c:pt idx="122">
                  <c:v>19.4799939</c:v>
                </c:pt>
                <c:pt idx="123">
                  <c:v>19.569993849999999</c:v>
                </c:pt>
                <c:pt idx="124">
                  <c:v>19.659993799999999</c:v>
                </c:pt>
                <c:pt idx="125">
                  <c:v>19.749993750000002</c:v>
                </c:pt>
                <c:pt idx="126">
                  <c:v>19.839993700000001</c:v>
                </c:pt>
                <c:pt idx="127">
                  <c:v>19.92999365</c:v>
                </c:pt>
                <c:pt idx="128">
                  <c:v>20.019993599999999</c:v>
                </c:pt>
                <c:pt idx="129">
                  <c:v>20.109993549999999</c:v>
                </c:pt>
                <c:pt idx="130">
                  <c:v>20.199993500000001</c:v>
                </c:pt>
                <c:pt idx="131">
                  <c:v>20.289993450000001</c:v>
                </c:pt>
                <c:pt idx="132">
                  <c:v>20.3799934</c:v>
                </c:pt>
                <c:pt idx="133">
                  <c:v>20.469993349999999</c:v>
                </c:pt>
                <c:pt idx="134">
                  <c:v>20.559993299999999</c:v>
                </c:pt>
                <c:pt idx="135">
                  <c:v>20.649993250000001</c:v>
                </c:pt>
                <c:pt idx="136">
                  <c:v>20.739993200000001</c:v>
                </c:pt>
                <c:pt idx="137">
                  <c:v>20.82999315</c:v>
                </c:pt>
                <c:pt idx="138">
                  <c:v>20.919993099999999</c:v>
                </c:pt>
                <c:pt idx="139">
                  <c:v>21.009993049999999</c:v>
                </c:pt>
                <c:pt idx="140">
                  <c:v>21.099993000000001</c:v>
                </c:pt>
                <c:pt idx="141">
                  <c:v>21.189992950000001</c:v>
                </c:pt>
                <c:pt idx="142">
                  <c:v>21.2799929</c:v>
                </c:pt>
                <c:pt idx="143">
                  <c:v>21.369992849999999</c:v>
                </c:pt>
                <c:pt idx="144">
                  <c:v>21.459992799999998</c:v>
                </c:pt>
                <c:pt idx="145">
                  <c:v>21.549992750000001</c:v>
                </c:pt>
                <c:pt idx="146">
                  <c:v>21.639992700000001</c:v>
                </c:pt>
                <c:pt idx="147">
                  <c:v>21.72999265</c:v>
                </c:pt>
                <c:pt idx="148">
                  <c:v>21.819992599999999</c:v>
                </c:pt>
                <c:pt idx="149">
                  <c:v>21.909992549999998</c:v>
                </c:pt>
                <c:pt idx="150">
                  <c:v>21.999992500000001</c:v>
                </c:pt>
                <c:pt idx="151">
                  <c:v>22.08999245</c:v>
                </c:pt>
                <c:pt idx="152">
                  <c:v>22.1799924</c:v>
                </c:pt>
                <c:pt idx="153">
                  <c:v>22.269992349999999</c:v>
                </c:pt>
                <c:pt idx="154">
                  <c:v>22.359992299999998</c:v>
                </c:pt>
                <c:pt idx="155">
                  <c:v>22.449992250000001</c:v>
                </c:pt>
                <c:pt idx="156">
                  <c:v>22.5399922</c:v>
                </c:pt>
                <c:pt idx="157">
                  <c:v>22.62999215</c:v>
                </c:pt>
                <c:pt idx="158">
                  <c:v>22.719992099999999</c:v>
                </c:pt>
                <c:pt idx="159">
                  <c:v>22.809992050000002</c:v>
                </c:pt>
                <c:pt idx="160">
                  <c:v>22.899992000000001</c:v>
                </c:pt>
                <c:pt idx="161">
                  <c:v>22.98999195</c:v>
                </c:pt>
                <c:pt idx="162">
                  <c:v>23.0799919</c:v>
                </c:pt>
                <c:pt idx="163">
                  <c:v>23.169991849999999</c:v>
                </c:pt>
                <c:pt idx="164">
                  <c:v>23.259991800000002</c:v>
                </c:pt>
                <c:pt idx="165">
                  <c:v>23.349991750000001</c:v>
                </c:pt>
                <c:pt idx="166">
                  <c:v>23.4399917</c:v>
                </c:pt>
                <c:pt idx="167">
                  <c:v>23.529991649999999</c:v>
                </c:pt>
                <c:pt idx="168">
                  <c:v>23.619991599999999</c:v>
                </c:pt>
                <c:pt idx="169">
                  <c:v>23.709991550000002</c:v>
                </c:pt>
                <c:pt idx="170">
                  <c:v>23.799991500000001</c:v>
                </c:pt>
                <c:pt idx="171">
                  <c:v>23.88999145</c:v>
                </c:pt>
                <c:pt idx="172">
                  <c:v>23.979991399999999</c:v>
                </c:pt>
                <c:pt idx="173">
                  <c:v>24.069991349999999</c:v>
                </c:pt>
                <c:pt idx="174">
                  <c:v>24.159991300000002</c:v>
                </c:pt>
                <c:pt idx="175">
                  <c:v>24.249991250000001</c:v>
                </c:pt>
                <c:pt idx="176">
                  <c:v>24.3399912</c:v>
                </c:pt>
                <c:pt idx="177">
                  <c:v>24.429991149999999</c:v>
                </c:pt>
                <c:pt idx="178">
                  <c:v>24.519991099999999</c:v>
                </c:pt>
                <c:pt idx="179">
                  <c:v>24.609991050000001</c:v>
                </c:pt>
                <c:pt idx="180">
                  <c:v>24.699991000000001</c:v>
                </c:pt>
                <c:pt idx="181">
                  <c:v>24.78999095</c:v>
                </c:pt>
                <c:pt idx="182">
                  <c:v>24.879990899999999</c:v>
                </c:pt>
                <c:pt idx="183">
                  <c:v>24.969990849999999</c:v>
                </c:pt>
                <c:pt idx="184">
                  <c:v>25.059990800000001</c:v>
                </c:pt>
                <c:pt idx="185">
                  <c:v>25.149990750000001</c:v>
                </c:pt>
                <c:pt idx="186">
                  <c:v>25.2399907</c:v>
                </c:pt>
                <c:pt idx="187">
                  <c:v>25.329990649999999</c:v>
                </c:pt>
                <c:pt idx="188">
                  <c:v>25.419990599999998</c:v>
                </c:pt>
                <c:pt idx="189">
                  <c:v>25.509990550000001</c:v>
                </c:pt>
                <c:pt idx="190">
                  <c:v>25.599990500000001</c:v>
                </c:pt>
                <c:pt idx="191">
                  <c:v>25.68999045</c:v>
                </c:pt>
                <c:pt idx="192">
                  <c:v>25.779990399999999</c:v>
                </c:pt>
                <c:pt idx="193">
                  <c:v>25.869990349999998</c:v>
                </c:pt>
                <c:pt idx="194">
                  <c:v>25.959990300000001</c:v>
                </c:pt>
                <c:pt idx="195">
                  <c:v>26.04999025</c:v>
                </c:pt>
                <c:pt idx="196">
                  <c:v>26.1399902</c:v>
                </c:pt>
                <c:pt idx="197">
                  <c:v>26.229990149999999</c:v>
                </c:pt>
                <c:pt idx="198">
                  <c:v>26.319990099999998</c:v>
                </c:pt>
                <c:pt idx="199">
                  <c:v>26.409990050000001</c:v>
                </c:pt>
                <c:pt idx="200">
                  <c:v>26.49999</c:v>
                </c:pt>
              </c:numCache>
            </c:numRef>
          </c:xVal>
          <c:yVal>
            <c:numRef>
              <c:f>'CLvsLO 2.5G'!$F$5:$F$205</c:f>
              <c:numCache>
                <c:formatCode>General</c:formatCode>
                <c:ptCount val="201"/>
                <c:pt idx="0">
                  <c:v>-8.8249005999999994</c:v>
                </c:pt>
                <c:pt idx="1">
                  <c:v>-8.7323132000000001</c:v>
                </c:pt>
                <c:pt idx="2">
                  <c:v>-8.5667925</c:v>
                </c:pt>
                <c:pt idx="3">
                  <c:v>-8.3850622000000001</c:v>
                </c:pt>
                <c:pt idx="4">
                  <c:v>-8.2545184999999996</c:v>
                </c:pt>
                <c:pt idx="5">
                  <c:v>-8.1704865000000009</c:v>
                </c:pt>
                <c:pt idx="6">
                  <c:v>-8.0145035</c:v>
                </c:pt>
                <c:pt idx="7">
                  <c:v>-7.9494271000000003</c:v>
                </c:pt>
                <c:pt idx="8">
                  <c:v>-7.9120711999999997</c:v>
                </c:pt>
                <c:pt idx="9">
                  <c:v>-7.7893138000000004</c:v>
                </c:pt>
                <c:pt idx="10">
                  <c:v>-7.7402005000000003</c:v>
                </c:pt>
                <c:pt idx="11">
                  <c:v>-7.7395605999999999</c:v>
                </c:pt>
                <c:pt idx="12">
                  <c:v>-7.6984405999999996</c:v>
                </c:pt>
                <c:pt idx="13">
                  <c:v>-7.6535710999999997</c:v>
                </c:pt>
                <c:pt idx="14">
                  <c:v>-7.6653456999999996</c:v>
                </c:pt>
                <c:pt idx="15">
                  <c:v>-7.6673340999999997</c:v>
                </c:pt>
                <c:pt idx="16">
                  <c:v>-7.6773834000000001</c:v>
                </c:pt>
                <c:pt idx="17">
                  <c:v>-7.7114915999999996</c:v>
                </c:pt>
                <c:pt idx="18">
                  <c:v>-7.7370200000000002</c:v>
                </c:pt>
                <c:pt idx="19">
                  <c:v>-7.7944817999999998</c:v>
                </c:pt>
                <c:pt idx="20">
                  <c:v>-7.8519629999999996</c:v>
                </c:pt>
                <c:pt idx="21">
                  <c:v>-7.9368376999999999</c:v>
                </c:pt>
                <c:pt idx="22">
                  <c:v>-8.0320920999999998</c:v>
                </c:pt>
                <c:pt idx="23">
                  <c:v>-8.1518344999999997</c:v>
                </c:pt>
                <c:pt idx="24">
                  <c:v>-8.2978144</c:v>
                </c:pt>
                <c:pt idx="25">
                  <c:v>-8.4383000999999993</c:v>
                </c:pt>
                <c:pt idx="26">
                  <c:v>-8.5588551000000006</c:v>
                </c:pt>
                <c:pt idx="27">
                  <c:v>-8.6950359000000006</c:v>
                </c:pt>
                <c:pt idx="28">
                  <c:v>-8.8641986999999993</c:v>
                </c:pt>
                <c:pt idx="29">
                  <c:v>-9.0057039000000003</c:v>
                </c:pt>
                <c:pt idx="30">
                  <c:v>-9.1729593000000005</c:v>
                </c:pt>
                <c:pt idx="31">
                  <c:v>-9.3060559999999999</c:v>
                </c:pt>
                <c:pt idx="32">
                  <c:v>-9.4089984999999992</c:v>
                </c:pt>
                <c:pt idx="33">
                  <c:v>-9.5002718000000002</c:v>
                </c:pt>
                <c:pt idx="34">
                  <c:v>-9.6085978000000001</c:v>
                </c:pt>
                <c:pt idx="35">
                  <c:v>-9.6774807000000003</c:v>
                </c:pt>
                <c:pt idx="36">
                  <c:v>-9.7592601999999999</c:v>
                </c:pt>
                <c:pt idx="37">
                  <c:v>-9.8297606000000002</c:v>
                </c:pt>
                <c:pt idx="38">
                  <c:v>-9.8256578000000001</c:v>
                </c:pt>
                <c:pt idx="39">
                  <c:v>-9.7816296000000005</c:v>
                </c:pt>
                <c:pt idx="40">
                  <c:v>-9.7186108000000004</c:v>
                </c:pt>
                <c:pt idx="41">
                  <c:v>-9.6248816999999995</c:v>
                </c:pt>
                <c:pt idx="42">
                  <c:v>-9.5373297000000008</c:v>
                </c:pt>
                <c:pt idx="43">
                  <c:v>-9.4974442000000003</c:v>
                </c:pt>
                <c:pt idx="44">
                  <c:v>-9.4579725000000003</c:v>
                </c:pt>
                <c:pt idx="45">
                  <c:v>-9.4354066999999997</c:v>
                </c:pt>
                <c:pt idx="46">
                  <c:v>-9.4399651999999996</c:v>
                </c:pt>
                <c:pt idx="47">
                  <c:v>-9.4581593999999996</c:v>
                </c:pt>
                <c:pt idx="48">
                  <c:v>-9.4565964000000005</c:v>
                </c:pt>
                <c:pt idx="49">
                  <c:v>-9.4528321999999996</c:v>
                </c:pt>
                <c:pt idx="50">
                  <c:v>-9.4611453999999995</c:v>
                </c:pt>
                <c:pt idx="51">
                  <c:v>-9.4606084999999993</c:v>
                </c:pt>
                <c:pt idx="52">
                  <c:v>-9.4655284999999996</c:v>
                </c:pt>
                <c:pt idx="53">
                  <c:v>-9.4773578999999994</c:v>
                </c:pt>
                <c:pt idx="54">
                  <c:v>-9.4998579000000003</c:v>
                </c:pt>
                <c:pt idx="55">
                  <c:v>-9.4761906000000007</c:v>
                </c:pt>
                <c:pt idx="56">
                  <c:v>-9.5253983000000009</c:v>
                </c:pt>
                <c:pt idx="57">
                  <c:v>-9.5267543999999997</c:v>
                </c:pt>
                <c:pt idx="58">
                  <c:v>-9.5119658000000005</c:v>
                </c:pt>
                <c:pt idx="59">
                  <c:v>-9.5417185</c:v>
                </c:pt>
                <c:pt idx="60">
                  <c:v>-9.5453548000000001</c:v>
                </c:pt>
                <c:pt idx="61">
                  <c:v>-9.5066384999999993</c:v>
                </c:pt>
                <c:pt idx="62">
                  <c:v>-9.4945325999999994</c:v>
                </c:pt>
                <c:pt idx="63">
                  <c:v>-9.4928226000000002</c:v>
                </c:pt>
                <c:pt idx="64">
                  <c:v>-9.4659758000000007</c:v>
                </c:pt>
                <c:pt idx="65">
                  <c:v>-9.4679374999999997</c:v>
                </c:pt>
                <c:pt idx="66">
                  <c:v>-9.4332504000000004</c:v>
                </c:pt>
                <c:pt idx="67">
                  <c:v>-9.4363030999999999</c:v>
                </c:pt>
                <c:pt idx="68">
                  <c:v>-9.4008693999999995</c:v>
                </c:pt>
                <c:pt idx="69">
                  <c:v>-9.3690929000000001</c:v>
                </c:pt>
                <c:pt idx="70">
                  <c:v>-9.3640089</c:v>
                </c:pt>
                <c:pt idx="71">
                  <c:v>-9.3395747999999994</c:v>
                </c:pt>
                <c:pt idx="72">
                  <c:v>-9.3122015000000005</c:v>
                </c:pt>
                <c:pt idx="73">
                  <c:v>-9.2852353999999995</c:v>
                </c:pt>
                <c:pt idx="74">
                  <c:v>-9.2801018000000006</c:v>
                </c:pt>
                <c:pt idx="75">
                  <c:v>-9.2467041000000005</c:v>
                </c:pt>
                <c:pt idx="76">
                  <c:v>-9.2332716000000001</c:v>
                </c:pt>
                <c:pt idx="77">
                  <c:v>-9.1971474000000004</c:v>
                </c:pt>
                <c:pt idx="78">
                  <c:v>-9.1892557000000004</c:v>
                </c:pt>
                <c:pt idx="79">
                  <c:v>-9.1628179999999997</c:v>
                </c:pt>
                <c:pt idx="80">
                  <c:v>-9.1296730000000004</c:v>
                </c:pt>
                <c:pt idx="81">
                  <c:v>-9.1183262000000003</c:v>
                </c:pt>
                <c:pt idx="82">
                  <c:v>-9.1331243999999998</c:v>
                </c:pt>
                <c:pt idx="83">
                  <c:v>-9.1604270999999997</c:v>
                </c:pt>
                <c:pt idx="84">
                  <c:v>-9.1280918</c:v>
                </c:pt>
                <c:pt idx="85">
                  <c:v>-9.1529293000000003</c:v>
                </c:pt>
                <c:pt idx="86">
                  <c:v>-9.1565923999999992</c:v>
                </c:pt>
                <c:pt idx="87">
                  <c:v>-9.1275224999999995</c:v>
                </c:pt>
                <c:pt idx="88">
                  <c:v>-9.1340255999999993</c:v>
                </c:pt>
                <c:pt idx="89">
                  <c:v>-9.1652907999999993</c:v>
                </c:pt>
                <c:pt idx="90">
                  <c:v>-9.1693639999999998</c:v>
                </c:pt>
                <c:pt idx="91">
                  <c:v>-9.1697588000000003</c:v>
                </c:pt>
                <c:pt idx="92">
                  <c:v>-9.1845770000000009</c:v>
                </c:pt>
                <c:pt idx="93">
                  <c:v>-9.1693583000000007</c:v>
                </c:pt>
                <c:pt idx="94">
                  <c:v>-9.1590071000000002</c:v>
                </c:pt>
                <c:pt idx="95">
                  <c:v>-9.1362199999999998</c:v>
                </c:pt>
                <c:pt idx="96">
                  <c:v>-9.1663294000000004</c:v>
                </c:pt>
                <c:pt idx="97">
                  <c:v>-9.1700295999999994</c:v>
                </c:pt>
                <c:pt idx="98">
                  <c:v>-9.1595306000000001</c:v>
                </c:pt>
                <c:pt idx="99">
                  <c:v>-9.1974201000000004</c:v>
                </c:pt>
                <c:pt idx="100">
                  <c:v>-9.2183285000000001</c:v>
                </c:pt>
                <c:pt idx="101">
                  <c:v>-9.2390652000000006</c:v>
                </c:pt>
                <c:pt idx="102">
                  <c:v>-9.2540683999999995</c:v>
                </c:pt>
                <c:pt idx="103">
                  <c:v>-9.3164748999999993</c:v>
                </c:pt>
                <c:pt idx="104">
                  <c:v>-9.3437815000000004</c:v>
                </c:pt>
                <c:pt idx="105">
                  <c:v>-9.3617515999999998</c:v>
                </c:pt>
                <c:pt idx="106">
                  <c:v>-9.3983039999999995</c:v>
                </c:pt>
                <c:pt idx="107">
                  <c:v>-9.4083061000000008</c:v>
                </c:pt>
                <c:pt idx="108">
                  <c:v>-9.4310369000000005</c:v>
                </c:pt>
                <c:pt idx="109">
                  <c:v>-9.4783744999999993</c:v>
                </c:pt>
                <c:pt idx="110">
                  <c:v>-9.4695205999999992</c:v>
                </c:pt>
                <c:pt idx="111">
                  <c:v>-9.4671611999999996</c:v>
                </c:pt>
                <c:pt idx="112">
                  <c:v>-9.5123434000000007</c:v>
                </c:pt>
                <c:pt idx="113">
                  <c:v>-9.5064534999999992</c:v>
                </c:pt>
                <c:pt idx="114">
                  <c:v>-9.5386361999999991</c:v>
                </c:pt>
                <c:pt idx="115">
                  <c:v>-9.6279821000000005</c:v>
                </c:pt>
                <c:pt idx="116">
                  <c:v>-9.6879196000000007</c:v>
                </c:pt>
                <c:pt idx="117">
                  <c:v>-9.7941561000000004</c:v>
                </c:pt>
                <c:pt idx="118">
                  <c:v>-9.8906059000000006</c:v>
                </c:pt>
                <c:pt idx="119">
                  <c:v>-9.9277735000000007</c:v>
                </c:pt>
                <c:pt idx="120">
                  <c:v>-10.039937</c:v>
                </c:pt>
                <c:pt idx="121">
                  <c:v>-10.123599</c:v>
                </c:pt>
                <c:pt idx="122">
                  <c:v>-10.17676</c:v>
                </c:pt>
                <c:pt idx="123">
                  <c:v>-10.234211</c:v>
                </c:pt>
                <c:pt idx="124">
                  <c:v>-10.232760000000001</c:v>
                </c:pt>
                <c:pt idx="125">
                  <c:v>-10.241403</c:v>
                </c:pt>
                <c:pt idx="126">
                  <c:v>-10.2356</c:v>
                </c:pt>
                <c:pt idx="127">
                  <c:v>-10.232545999999999</c:v>
                </c:pt>
                <c:pt idx="128">
                  <c:v>-10.22678</c:v>
                </c:pt>
                <c:pt idx="129">
                  <c:v>-10.242281999999999</c:v>
                </c:pt>
                <c:pt idx="130">
                  <c:v>-10.224259</c:v>
                </c:pt>
                <c:pt idx="131">
                  <c:v>-10.173401</c:v>
                </c:pt>
                <c:pt idx="132">
                  <c:v>-10.141078</c:v>
                </c:pt>
                <c:pt idx="133">
                  <c:v>-10.075317</c:v>
                </c:pt>
                <c:pt idx="134">
                  <c:v>-10.037648000000001</c:v>
                </c:pt>
                <c:pt idx="135">
                  <c:v>-10.009119999999999</c:v>
                </c:pt>
                <c:pt idx="136">
                  <c:v>-10.000626</c:v>
                </c:pt>
                <c:pt idx="137">
                  <c:v>-9.9735718000000002</c:v>
                </c:pt>
                <c:pt idx="138">
                  <c:v>-9.9615383000000008</c:v>
                </c:pt>
                <c:pt idx="139">
                  <c:v>-9.9612970000000001</c:v>
                </c:pt>
                <c:pt idx="140">
                  <c:v>-9.9480839000000003</c:v>
                </c:pt>
                <c:pt idx="141">
                  <c:v>-9.9547310000000007</c:v>
                </c:pt>
                <c:pt idx="142">
                  <c:v>-9.9158545</c:v>
                </c:pt>
                <c:pt idx="143">
                  <c:v>-9.9207076999999995</c:v>
                </c:pt>
                <c:pt idx="144">
                  <c:v>-9.8715363000000007</c:v>
                </c:pt>
                <c:pt idx="145">
                  <c:v>-9.8151541000000009</c:v>
                </c:pt>
                <c:pt idx="146">
                  <c:v>-9.8259468000000005</c:v>
                </c:pt>
                <c:pt idx="147">
                  <c:v>-9.8169135999999995</c:v>
                </c:pt>
                <c:pt idx="148">
                  <c:v>-9.786994</c:v>
                </c:pt>
                <c:pt idx="149">
                  <c:v>-9.8358849999999993</c:v>
                </c:pt>
                <c:pt idx="150">
                  <c:v>-9.8172406999999993</c:v>
                </c:pt>
                <c:pt idx="151">
                  <c:v>-9.7978620999999997</c:v>
                </c:pt>
                <c:pt idx="152">
                  <c:v>-9.7766570999999995</c:v>
                </c:pt>
                <c:pt idx="153">
                  <c:v>-9.7582950999999998</c:v>
                </c:pt>
                <c:pt idx="154">
                  <c:v>-9.7693186000000001</c:v>
                </c:pt>
                <c:pt idx="155">
                  <c:v>-9.7791891</c:v>
                </c:pt>
                <c:pt idx="156">
                  <c:v>-9.7884674</c:v>
                </c:pt>
                <c:pt idx="157">
                  <c:v>-9.8288793999999999</c:v>
                </c:pt>
                <c:pt idx="158">
                  <c:v>-9.8681297000000008</c:v>
                </c:pt>
                <c:pt idx="159">
                  <c:v>-9.8242445000000007</c:v>
                </c:pt>
                <c:pt idx="160">
                  <c:v>-9.8524094000000009</c:v>
                </c:pt>
                <c:pt idx="161">
                  <c:v>-9.8842496999999998</c:v>
                </c:pt>
                <c:pt idx="162">
                  <c:v>-9.8716068000000003</c:v>
                </c:pt>
                <c:pt idx="163">
                  <c:v>-9.8848248000000005</c:v>
                </c:pt>
                <c:pt idx="164">
                  <c:v>-9.9061813000000001</c:v>
                </c:pt>
                <c:pt idx="165">
                  <c:v>-9.9390993000000005</c:v>
                </c:pt>
                <c:pt idx="166">
                  <c:v>-9.9164314000000005</c:v>
                </c:pt>
                <c:pt idx="167">
                  <c:v>-9.9243603</c:v>
                </c:pt>
                <c:pt idx="168">
                  <c:v>-9.8964690999999991</c:v>
                </c:pt>
                <c:pt idx="169">
                  <c:v>-9.8688307000000002</c:v>
                </c:pt>
                <c:pt idx="170">
                  <c:v>-9.8389454000000001</c:v>
                </c:pt>
                <c:pt idx="171">
                  <c:v>-9.7480382999999993</c:v>
                </c:pt>
                <c:pt idx="172">
                  <c:v>-9.6848697999999995</c:v>
                </c:pt>
                <c:pt idx="173">
                  <c:v>-9.6397104000000002</c:v>
                </c:pt>
                <c:pt idx="174">
                  <c:v>-9.5704764999999998</c:v>
                </c:pt>
                <c:pt idx="175">
                  <c:v>-9.5229168000000008</c:v>
                </c:pt>
                <c:pt idx="176">
                  <c:v>-9.4430723000000008</c:v>
                </c:pt>
                <c:pt idx="177">
                  <c:v>-9.4410018999999998</c:v>
                </c:pt>
                <c:pt idx="178">
                  <c:v>-9.3915814999999991</c:v>
                </c:pt>
                <c:pt idx="179">
                  <c:v>-9.3453683999999999</c:v>
                </c:pt>
                <c:pt idx="180">
                  <c:v>-9.2869271999999992</c:v>
                </c:pt>
                <c:pt idx="181">
                  <c:v>-9.2619085000000005</c:v>
                </c:pt>
                <c:pt idx="182">
                  <c:v>-9.1900826000000002</c:v>
                </c:pt>
                <c:pt idx="183">
                  <c:v>-9.1558819000000007</c:v>
                </c:pt>
                <c:pt idx="184">
                  <c:v>-9.1042623999999996</c:v>
                </c:pt>
                <c:pt idx="185">
                  <c:v>-9.0604849000000005</c:v>
                </c:pt>
                <c:pt idx="186">
                  <c:v>-9.0164375000000003</c:v>
                </c:pt>
                <c:pt idx="187">
                  <c:v>-8.9763202999999994</c:v>
                </c:pt>
                <c:pt idx="188">
                  <c:v>-8.9379530000000003</c:v>
                </c:pt>
                <c:pt idx="189">
                  <c:v>-8.9223336999999994</c:v>
                </c:pt>
                <c:pt idx="190">
                  <c:v>-8.8576727000000002</c:v>
                </c:pt>
                <c:pt idx="191">
                  <c:v>-8.8634520000000006</c:v>
                </c:pt>
                <c:pt idx="192">
                  <c:v>-8.8468675999999995</c:v>
                </c:pt>
                <c:pt idx="193">
                  <c:v>-8.7941847000000006</c:v>
                </c:pt>
                <c:pt idx="194">
                  <c:v>-8.7720871000000002</c:v>
                </c:pt>
                <c:pt idx="195">
                  <c:v>-8.8172455000000003</c:v>
                </c:pt>
                <c:pt idx="196">
                  <c:v>-8.8297033000000003</c:v>
                </c:pt>
                <c:pt idx="197">
                  <c:v>-8.8162832000000009</c:v>
                </c:pt>
                <c:pt idx="198">
                  <c:v>-8.8736028999999998</c:v>
                </c:pt>
                <c:pt idx="199">
                  <c:v>-8.9259014000000008</c:v>
                </c:pt>
                <c:pt idx="200">
                  <c:v>-8.9355773999999997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F7-485A-9B6E-2E2056960B01}"/>
            </c:ext>
          </c:extLst>
        </c:ser>
        <c:ser>
          <c:idx val="2"/>
          <c:order val="1"/>
          <c:tx>
            <c:strRef>
              <c:f>'CLvsLO 2.5G'!$G$2</c:f>
              <c:strCache>
                <c:ptCount val="1"/>
                <c:pt idx="0">
                  <c:v> +15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'CLvsLO 2.5G'!$E$5:$E$205</c:f>
              <c:numCache>
                <c:formatCode>General</c:formatCode>
                <c:ptCount val="201"/>
                <c:pt idx="0">
                  <c:v>8.5</c:v>
                </c:pt>
                <c:pt idx="1">
                  <c:v>8.5899999499999993</c:v>
                </c:pt>
                <c:pt idx="2">
                  <c:v>8.6799999000000003</c:v>
                </c:pt>
                <c:pt idx="3">
                  <c:v>8.7699998499999996</c:v>
                </c:pt>
                <c:pt idx="4">
                  <c:v>8.8599998000000006</c:v>
                </c:pt>
                <c:pt idx="5">
                  <c:v>8.9499997499999999</c:v>
                </c:pt>
                <c:pt idx="6">
                  <c:v>9.0399996999999992</c:v>
                </c:pt>
                <c:pt idx="7">
                  <c:v>9.1299996500000002</c:v>
                </c:pt>
                <c:pt idx="8">
                  <c:v>9.2199995999999995</c:v>
                </c:pt>
                <c:pt idx="9">
                  <c:v>9.3099995500000006</c:v>
                </c:pt>
                <c:pt idx="10">
                  <c:v>9.3999994999999998</c:v>
                </c:pt>
                <c:pt idx="11">
                  <c:v>9.4899994499999991</c:v>
                </c:pt>
                <c:pt idx="12">
                  <c:v>9.5799994000000002</c:v>
                </c:pt>
                <c:pt idx="13">
                  <c:v>9.6699993499999994</c:v>
                </c:pt>
                <c:pt idx="14">
                  <c:v>9.7599993000000005</c:v>
                </c:pt>
                <c:pt idx="15">
                  <c:v>9.8499992499999998</c:v>
                </c:pt>
                <c:pt idx="16">
                  <c:v>9.9399992000000008</c:v>
                </c:pt>
                <c:pt idx="17">
                  <c:v>10.02999915</c:v>
                </c:pt>
                <c:pt idx="18">
                  <c:v>10.119999099999999</c:v>
                </c:pt>
                <c:pt idx="19">
                  <c:v>10.20999905</c:v>
                </c:pt>
                <c:pt idx="20">
                  <c:v>10.299999</c:v>
                </c:pt>
                <c:pt idx="21">
                  <c:v>10.389998950000001</c:v>
                </c:pt>
                <c:pt idx="22">
                  <c:v>10.4799989</c:v>
                </c:pt>
                <c:pt idx="23">
                  <c:v>10.569998849999999</c:v>
                </c:pt>
                <c:pt idx="24">
                  <c:v>10.6599988</c:v>
                </c:pt>
                <c:pt idx="25">
                  <c:v>10.74999875</c:v>
                </c:pt>
                <c:pt idx="26">
                  <c:v>10.839998700000001</c:v>
                </c:pt>
                <c:pt idx="27">
                  <c:v>10.92999865</c:v>
                </c:pt>
                <c:pt idx="28">
                  <c:v>11.019998599999999</c:v>
                </c:pt>
                <c:pt idx="29">
                  <c:v>11.10999855</c:v>
                </c:pt>
                <c:pt idx="30">
                  <c:v>11.1999985</c:v>
                </c:pt>
                <c:pt idx="31">
                  <c:v>11.289998450000001</c:v>
                </c:pt>
                <c:pt idx="32">
                  <c:v>11.3799984</c:v>
                </c:pt>
                <c:pt idx="33">
                  <c:v>11.469998349999999</c:v>
                </c:pt>
                <c:pt idx="34">
                  <c:v>11.5599983</c:v>
                </c:pt>
                <c:pt idx="35">
                  <c:v>11.649998249999999</c:v>
                </c:pt>
                <c:pt idx="36">
                  <c:v>11.7399982</c:v>
                </c:pt>
                <c:pt idx="37">
                  <c:v>11.82999815</c:v>
                </c:pt>
                <c:pt idx="38">
                  <c:v>11.919998100000001</c:v>
                </c:pt>
                <c:pt idx="39">
                  <c:v>12.00999805</c:v>
                </c:pt>
                <c:pt idx="40">
                  <c:v>12.099997999999999</c:v>
                </c:pt>
                <c:pt idx="41">
                  <c:v>12.18999795</c:v>
                </c:pt>
                <c:pt idx="42">
                  <c:v>12.2799979</c:v>
                </c:pt>
                <c:pt idx="43">
                  <c:v>12.369997850000001</c:v>
                </c:pt>
                <c:pt idx="44">
                  <c:v>12.4599978</c:v>
                </c:pt>
                <c:pt idx="45">
                  <c:v>12.549997749999999</c:v>
                </c:pt>
                <c:pt idx="46">
                  <c:v>12.6399977</c:v>
                </c:pt>
                <c:pt idx="47">
                  <c:v>12.72999765</c:v>
                </c:pt>
                <c:pt idx="48">
                  <c:v>12.819997600000001</c:v>
                </c:pt>
                <c:pt idx="49">
                  <c:v>12.90999755</c:v>
                </c:pt>
                <c:pt idx="50">
                  <c:v>12.999997499999999</c:v>
                </c:pt>
                <c:pt idx="51">
                  <c:v>13.08999745</c:v>
                </c:pt>
                <c:pt idx="52">
                  <c:v>13.1799974</c:v>
                </c:pt>
                <c:pt idx="53">
                  <c:v>13.269997350000001</c:v>
                </c:pt>
                <c:pt idx="54">
                  <c:v>13.3599973</c:v>
                </c:pt>
                <c:pt idx="55">
                  <c:v>13.449997249999999</c:v>
                </c:pt>
                <c:pt idx="56">
                  <c:v>13.5399972</c:v>
                </c:pt>
                <c:pt idx="57">
                  <c:v>13.629997149999999</c:v>
                </c:pt>
                <c:pt idx="58">
                  <c:v>13.719997100000001</c:v>
                </c:pt>
                <c:pt idx="59">
                  <c:v>13.80999705</c:v>
                </c:pt>
                <c:pt idx="60">
                  <c:v>13.899997000000001</c:v>
                </c:pt>
                <c:pt idx="61">
                  <c:v>13.98999695</c:v>
                </c:pt>
                <c:pt idx="62">
                  <c:v>14.079996899999999</c:v>
                </c:pt>
                <c:pt idx="63">
                  <c:v>14.16999685</c:v>
                </c:pt>
                <c:pt idx="64">
                  <c:v>14.2599968</c:v>
                </c:pt>
                <c:pt idx="65">
                  <c:v>14.349996750000001</c:v>
                </c:pt>
                <c:pt idx="66">
                  <c:v>14.4399967</c:v>
                </c:pt>
                <c:pt idx="67">
                  <c:v>14.529996649999999</c:v>
                </c:pt>
                <c:pt idx="68">
                  <c:v>14.6199966</c:v>
                </c:pt>
                <c:pt idx="69">
                  <c:v>14.70999655</c:v>
                </c:pt>
                <c:pt idx="70">
                  <c:v>14.799996500000001</c:v>
                </c:pt>
                <c:pt idx="71">
                  <c:v>14.88999645</c:v>
                </c:pt>
                <c:pt idx="72">
                  <c:v>14.979996399999999</c:v>
                </c:pt>
                <c:pt idx="73">
                  <c:v>15.06999635</c:v>
                </c:pt>
                <c:pt idx="74">
                  <c:v>15.1599963</c:v>
                </c:pt>
                <c:pt idx="75">
                  <c:v>15.249996250000001</c:v>
                </c:pt>
                <c:pt idx="76">
                  <c:v>15.3399962</c:v>
                </c:pt>
                <c:pt idx="77">
                  <c:v>15.429996149999999</c:v>
                </c:pt>
                <c:pt idx="78">
                  <c:v>15.5199961</c:v>
                </c:pt>
                <c:pt idx="79">
                  <c:v>15.609996049999999</c:v>
                </c:pt>
                <c:pt idx="80">
                  <c:v>15.699996000000001</c:v>
                </c:pt>
                <c:pt idx="81">
                  <c:v>15.78999595</c:v>
                </c:pt>
                <c:pt idx="82">
                  <c:v>15.879995900000001</c:v>
                </c:pt>
                <c:pt idx="83">
                  <c:v>15.96999585</c:v>
                </c:pt>
                <c:pt idx="84">
                  <c:v>16.059995799999999</c:v>
                </c:pt>
                <c:pt idx="85">
                  <c:v>16.149995749999999</c:v>
                </c:pt>
                <c:pt idx="86">
                  <c:v>16.239995700000001</c:v>
                </c:pt>
                <c:pt idx="87">
                  <c:v>16.329995650000001</c:v>
                </c:pt>
                <c:pt idx="88">
                  <c:v>16.4199956</c:v>
                </c:pt>
                <c:pt idx="89">
                  <c:v>16.509995549999999</c:v>
                </c:pt>
                <c:pt idx="90">
                  <c:v>16.599995499999999</c:v>
                </c:pt>
                <c:pt idx="91">
                  <c:v>16.689995450000001</c:v>
                </c:pt>
                <c:pt idx="92">
                  <c:v>16.779995400000001</c:v>
                </c:pt>
                <c:pt idx="93">
                  <c:v>16.86999535</c:v>
                </c:pt>
                <c:pt idx="94">
                  <c:v>16.959995299999999</c:v>
                </c:pt>
                <c:pt idx="95">
                  <c:v>17.049995249999998</c:v>
                </c:pt>
                <c:pt idx="96">
                  <c:v>17.139995200000001</c:v>
                </c:pt>
                <c:pt idx="97">
                  <c:v>17.229995150000001</c:v>
                </c:pt>
                <c:pt idx="98">
                  <c:v>17.3199951</c:v>
                </c:pt>
                <c:pt idx="99">
                  <c:v>17.409995049999999</c:v>
                </c:pt>
                <c:pt idx="100">
                  <c:v>17.499994999999998</c:v>
                </c:pt>
                <c:pt idx="101">
                  <c:v>17.589994950000001</c:v>
                </c:pt>
                <c:pt idx="102">
                  <c:v>17.679994900000001</c:v>
                </c:pt>
                <c:pt idx="103">
                  <c:v>17.76999485</c:v>
                </c:pt>
                <c:pt idx="104">
                  <c:v>17.859994799999999</c:v>
                </c:pt>
                <c:pt idx="105">
                  <c:v>17.949994749999998</c:v>
                </c:pt>
                <c:pt idx="106">
                  <c:v>18.039994700000001</c:v>
                </c:pt>
                <c:pt idx="107">
                  <c:v>18.12999465</c:v>
                </c:pt>
                <c:pt idx="108">
                  <c:v>18.2199946</c:v>
                </c:pt>
                <c:pt idx="109">
                  <c:v>18.309994549999999</c:v>
                </c:pt>
                <c:pt idx="110">
                  <c:v>18.399994499999998</c:v>
                </c:pt>
                <c:pt idx="111">
                  <c:v>18.489994450000001</c:v>
                </c:pt>
                <c:pt idx="112">
                  <c:v>18.5799944</c:v>
                </c:pt>
                <c:pt idx="113">
                  <c:v>18.66999435</c:v>
                </c:pt>
                <c:pt idx="114">
                  <c:v>18.759994299999999</c:v>
                </c:pt>
                <c:pt idx="115">
                  <c:v>18.849994250000002</c:v>
                </c:pt>
                <c:pt idx="116">
                  <c:v>18.939994200000001</c:v>
                </c:pt>
                <c:pt idx="117">
                  <c:v>19.02999415</c:v>
                </c:pt>
                <c:pt idx="118">
                  <c:v>19.1199941</c:v>
                </c:pt>
                <c:pt idx="119">
                  <c:v>19.209994049999999</c:v>
                </c:pt>
                <c:pt idx="120">
                  <c:v>19.299994000000002</c:v>
                </c:pt>
                <c:pt idx="121">
                  <c:v>19.389993950000001</c:v>
                </c:pt>
                <c:pt idx="122">
                  <c:v>19.4799939</c:v>
                </c:pt>
                <c:pt idx="123">
                  <c:v>19.569993849999999</c:v>
                </c:pt>
                <c:pt idx="124">
                  <c:v>19.659993799999999</c:v>
                </c:pt>
                <c:pt idx="125">
                  <c:v>19.749993750000002</c:v>
                </c:pt>
                <c:pt idx="126">
                  <c:v>19.839993700000001</c:v>
                </c:pt>
                <c:pt idx="127">
                  <c:v>19.92999365</c:v>
                </c:pt>
                <c:pt idx="128">
                  <c:v>20.019993599999999</c:v>
                </c:pt>
                <c:pt idx="129">
                  <c:v>20.109993549999999</c:v>
                </c:pt>
                <c:pt idx="130">
                  <c:v>20.199993500000001</c:v>
                </c:pt>
                <c:pt idx="131">
                  <c:v>20.289993450000001</c:v>
                </c:pt>
                <c:pt idx="132">
                  <c:v>20.3799934</c:v>
                </c:pt>
                <c:pt idx="133">
                  <c:v>20.469993349999999</c:v>
                </c:pt>
                <c:pt idx="134">
                  <c:v>20.559993299999999</c:v>
                </c:pt>
                <c:pt idx="135">
                  <c:v>20.649993250000001</c:v>
                </c:pt>
                <c:pt idx="136">
                  <c:v>20.739993200000001</c:v>
                </c:pt>
                <c:pt idx="137">
                  <c:v>20.82999315</c:v>
                </c:pt>
                <c:pt idx="138">
                  <c:v>20.919993099999999</c:v>
                </c:pt>
                <c:pt idx="139">
                  <c:v>21.009993049999999</c:v>
                </c:pt>
                <c:pt idx="140">
                  <c:v>21.099993000000001</c:v>
                </c:pt>
                <c:pt idx="141">
                  <c:v>21.189992950000001</c:v>
                </c:pt>
                <c:pt idx="142">
                  <c:v>21.2799929</c:v>
                </c:pt>
                <c:pt idx="143">
                  <c:v>21.369992849999999</c:v>
                </c:pt>
                <c:pt idx="144">
                  <c:v>21.459992799999998</c:v>
                </c:pt>
                <c:pt idx="145">
                  <c:v>21.549992750000001</c:v>
                </c:pt>
                <c:pt idx="146">
                  <c:v>21.639992700000001</c:v>
                </c:pt>
                <c:pt idx="147">
                  <c:v>21.72999265</c:v>
                </c:pt>
                <c:pt idx="148">
                  <c:v>21.819992599999999</c:v>
                </c:pt>
                <c:pt idx="149">
                  <c:v>21.909992549999998</c:v>
                </c:pt>
                <c:pt idx="150">
                  <c:v>21.999992500000001</c:v>
                </c:pt>
                <c:pt idx="151">
                  <c:v>22.08999245</c:v>
                </c:pt>
                <c:pt idx="152">
                  <c:v>22.1799924</c:v>
                </c:pt>
                <c:pt idx="153">
                  <c:v>22.269992349999999</c:v>
                </c:pt>
                <c:pt idx="154">
                  <c:v>22.359992299999998</c:v>
                </c:pt>
                <c:pt idx="155">
                  <c:v>22.449992250000001</c:v>
                </c:pt>
                <c:pt idx="156">
                  <c:v>22.5399922</c:v>
                </c:pt>
                <c:pt idx="157">
                  <c:v>22.62999215</c:v>
                </c:pt>
                <c:pt idx="158">
                  <c:v>22.719992099999999</c:v>
                </c:pt>
                <c:pt idx="159">
                  <c:v>22.809992050000002</c:v>
                </c:pt>
                <c:pt idx="160">
                  <c:v>22.899992000000001</c:v>
                </c:pt>
                <c:pt idx="161">
                  <c:v>22.98999195</c:v>
                </c:pt>
                <c:pt idx="162">
                  <c:v>23.0799919</c:v>
                </c:pt>
                <c:pt idx="163">
                  <c:v>23.169991849999999</c:v>
                </c:pt>
                <c:pt idx="164">
                  <c:v>23.259991800000002</c:v>
                </c:pt>
                <c:pt idx="165">
                  <c:v>23.349991750000001</c:v>
                </c:pt>
                <c:pt idx="166">
                  <c:v>23.4399917</c:v>
                </c:pt>
                <c:pt idx="167">
                  <c:v>23.529991649999999</c:v>
                </c:pt>
                <c:pt idx="168">
                  <c:v>23.619991599999999</c:v>
                </c:pt>
                <c:pt idx="169">
                  <c:v>23.709991550000002</c:v>
                </c:pt>
                <c:pt idx="170">
                  <c:v>23.799991500000001</c:v>
                </c:pt>
                <c:pt idx="171">
                  <c:v>23.88999145</c:v>
                </c:pt>
                <c:pt idx="172">
                  <c:v>23.979991399999999</c:v>
                </c:pt>
                <c:pt idx="173">
                  <c:v>24.069991349999999</c:v>
                </c:pt>
                <c:pt idx="174">
                  <c:v>24.159991300000002</c:v>
                </c:pt>
                <c:pt idx="175">
                  <c:v>24.249991250000001</c:v>
                </c:pt>
                <c:pt idx="176">
                  <c:v>24.3399912</c:v>
                </c:pt>
                <c:pt idx="177">
                  <c:v>24.429991149999999</c:v>
                </c:pt>
                <c:pt idx="178">
                  <c:v>24.519991099999999</c:v>
                </c:pt>
                <c:pt idx="179">
                  <c:v>24.609991050000001</c:v>
                </c:pt>
                <c:pt idx="180">
                  <c:v>24.699991000000001</c:v>
                </c:pt>
                <c:pt idx="181">
                  <c:v>24.78999095</c:v>
                </c:pt>
                <c:pt idx="182">
                  <c:v>24.879990899999999</c:v>
                </c:pt>
                <c:pt idx="183">
                  <c:v>24.969990849999999</c:v>
                </c:pt>
                <c:pt idx="184">
                  <c:v>25.059990800000001</c:v>
                </c:pt>
                <c:pt idx="185">
                  <c:v>25.149990750000001</c:v>
                </c:pt>
                <c:pt idx="186">
                  <c:v>25.2399907</c:v>
                </c:pt>
                <c:pt idx="187">
                  <c:v>25.329990649999999</c:v>
                </c:pt>
                <c:pt idx="188">
                  <c:v>25.419990599999998</c:v>
                </c:pt>
                <c:pt idx="189">
                  <c:v>25.509990550000001</c:v>
                </c:pt>
                <c:pt idx="190">
                  <c:v>25.599990500000001</c:v>
                </c:pt>
                <c:pt idx="191">
                  <c:v>25.68999045</c:v>
                </c:pt>
                <c:pt idx="192">
                  <c:v>25.779990399999999</c:v>
                </c:pt>
                <c:pt idx="193">
                  <c:v>25.869990349999998</c:v>
                </c:pt>
                <c:pt idx="194">
                  <c:v>25.959990300000001</c:v>
                </c:pt>
                <c:pt idx="195">
                  <c:v>26.04999025</c:v>
                </c:pt>
                <c:pt idx="196">
                  <c:v>26.1399902</c:v>
                </c:pt>
                <c:pt idx="197">
                  <c:v>26.229990149999999</c:v>
                </c:pt>
                <c:pt idx="198">
                  <c:v>26.319990099999998</c:v>
                </c:pt>
                <c:pt idx="199">
                  <c:v>26.409990050000001</c:v>
                </c:pt>
                <c:pt idx="200">
                  <c:v>26.49999</c:v>
                </c:pt>
              </c:numCache>
            </c:numRef>
          </c:xVal>
          <c:yVal>
            <c:numRef>
              <c:f>'CLvsLO 2.5G'!$G$5:$G$205</c:f>
              <c:numCache>
                <c:formatCode>General</c:formatCode>
                <c:ptCount val="201"/>
                <c:pt idx="0">
                  <c:v>-9.9605379000000003</c:v>
                </c:pt>
                <c:pt idx="1">
                  <c:v>-9.7851228999999993</c:v>
                </c:pt>
                <c:pt idx="2">
                  <c:v>-9.5298090000000002</c:v>
                </c:pt>
                <c:pt idx="3">
                  <c:v>-9.2421626999999997</c:v>
                </c:pt>
                <c:pt idx="4">
                  <c:v>-9.0287828000000001</c:v>
                </c:pt>
                <c:pt idx="5">
                  <c:v>-8.8763828</c:v>
                </c:pt>
                <c:pt idx="6">
                  <c:v>-8.6632155999999991</c:v>
                </c:pt>
                <c:pt idx="7">
                  <c:v>-8.5470667000000002</c:v>
                </c:pt>
                <c:pt idx="8">
                  <c:v>-8.4805317000000002</c:v>
                </c:pt>
                <c:pt idx="9">
                  <c:v>-8.3191585999999997</c:v>
                </c:pt>
                <c:pt idx="10">
                  <c:v>-8.2370520000000003</c:v>
                </c:pt>
                <c:pt idx="11">
                  <c:v>-8.2246036999999994</c:v>
                </c:pt>
                <c:pt idx="12">
                  <c:v>-8.1631899000000008</c:v>
                </c:pt>
                <c:pt idx="13">
                  <c:v>-8.0936222000000004</c:v>
                </c:pt>
                <c:pt idx="14">
                  <c:v>-8.0914134999999998</c:v>
                </c:pt>
                <c:pt idx="15">
                  <c:v>-8.0807199000000001</c:v>
                </c:pt>
                <c:pt idx="16">
                  <c:v>-8.0773782999999995</c:v>
                </c:pt>
                <c:pt idx="17">
                  <c:v>-8.1047925999999997</c:v>
                </c:pt>
                <c:pt idx="18">
                  <c:v>-8.1232986</c:v>
                </c:pt>
                <c:pt idx="19">
                  <c:v>-8.1756039000000005</c:v>
                </c:pt>
                <c:pt idx="20">
                  <c:v>-8.2383938000000008</c:v>
                </c:pt>
                <c:pt idx="21">
                  <c:v>-8.3301190999999992</c:v>
                </c:pt>
                <c:pt idx="22">
                  <c:v>-8.4445485999999992</c:v>
                </c:pt>
                <c:pt idx="23">
                  <c:v>-8.5948209999999996</c:v>
                </c:pt>
                <c:pt idx="24">
                  <c:v>-8.7749901000000001</c:v>
                </c:pt>
                <c:pt idx="25">
                  <c:v>-8.9565991999999994</c:v>
                </c:pt>
                <c:pt idx="26">
                  <c:v>-9.1334324000000002</c:v>
                </c:pt>
                <c:pt idx="27">
                  <c:v>-9.3382740000000002</c:v>
                </c:pt>
                <c:pt idx="28">
                  <c:v>-9.5932837000000006</c:v>
                </c:pt>
                <c:pt idx="29">
                  <c:v>-9.8117999999999999</c:v>
                </c:pt>
                <c:pt idx="30">
                  <c:v>-10.076793</c:v>
                </c:pt>
                <c:pt idx="31">
                  <c:v>-10.30631</c:v>
                </c:pt>
                <c:pt idx="32">
                  <c:v>-10.475623000000001</c:v>
                </c:pt>
                <c:pt idx="33">
                  <c:v>-10.619061</c:v>
                </c:pt>
                <c:pt idx="34">
                  <c:v>-10.782511</c:v>
                </c:pt>
                <c:pt idx="35">
                  <c:v>-10.884459</c:v>
                </c:pt>
                <c:pt idx="36">
                  <c:v>-10.984303000000001</c:v>
                </c:pt>
                <c:pt idx="37">
                  <c:v>-11.054879</c:v>
                </c:pt>
                <c:pt idx="38">
                  <c:v>-11.041480999999999</c:v>
                </c:pt>
                <c:pt idx="39">
                  <c:v>-11.012331</c:v>
                </c:pt>
                <c:pt idx="40">
                  <c:v>-10.953144999999999</c:v>
                </c:pt>
                <c:pt idx="41">
                  <c:v>-10.872458</c:v>
                </c:pt>
                <c:pt idx="42">
                  <c:v>-10.832784999999999</c:v>
                </c:pt>
                <c:pt idx="43">
                  <c:v>-10.834823999999999</c:v>
                </c:pt>
                <c:pt idx="44">
                  <c:v>-10.821989</c:v>
                </c:pt>
                <c:pt idx="45">
                  <c:v>-10.829964</c:v>
                </c:pt>
                <c:pt idx="46">
                  <c:v>-10.859854</c:v>
                </c:pt>
                <c:pt idx="47">
                  <c:v>-10.896307</c:v>
                </c:pt>
                <c:pt idx="48">
                  <c:v>-10.930528000000001</c:v>
                </c:pt>
                <c:pt idx="49">
                  <c:v>-10.964181999999999</c:v>
                </c:pt>
                <c:pt idx="50">
                  <c:v>-10.994688999999999</c:v>
                </c:pt>
                <c:pt idx="51">
                  <c:v>-10.999021000000001</c:v>
                </c:pt>
                <c:pt idx="52">
                  <c:v>-10.996029999999999</c:v>
                </c:pt>
                <c:pt idx="53">
                  <c:v>-10.99314</c:v>
                </c:pt>
                <c:pt idx="54">
                  <c:v>-10.990995</c:v>
                </c:pt>
                <c:pt idx="55">
                  <c:v>-10.924104</c:v>
                </c:pt>
                <c:pt idx="56">
                  <c:v>-10.951703999999999</c:v>
                </c:pt>
                <c:pt idx="57">
                  <c:v>-10.930949</c:v>
                </c:pt>
                <c:pt idx="58">
                  <c:v>-10.871464</c:v>
                </c:pt>
                <c:pt idx="59">
                  <c:v>-10.882743</c:v>
                </c:pt>
                <c:pt idx="60">
                  <c:v>-10.863716</c:v>
                </c:pt>
                <c:pt idx="61">
                  <c:v>-10.79515</c:v>
                </c:pt>
                <c:pt idx="62">
                  <c:v>-10.774599</c:v>
                </c:pt>
                <c:pt idx="63">
                  <c:v>-10.777767000000001</c:v>
                </c:pt>
                <c:pt idx="64">
                  <c:v>-10.758366000000001</c:v>
                </c:pt>
                <c:pt idx="65">
                  <c:v>-10.78129</c:v>
                </c:pt>
                <c:pt idx="66">
                  <c:v>-10.750595000000001</c:v>
                </c:pt>
                <c:pt idx="67">
                  <c:v>-10.795795</c:v>
                </c:pt>
                <c:pt idx="68">
                  <c:v>-10.799049999999999</c:v>
                </c:pt>
                <c:pt idx="69">
                  <c:v>-10.774302</c:v>
                </c:pt>
                <c:pt idx="70">
                  <c:v>-10.818911</c:v>
                </c:pt>
                <c:pt idx="71">
                  <c:v>-10.855575999999999</c:v>
                </c:pt>
                <c:pt idx="72">
                  <c:v>-10.855466</c:v>
                </c:pt>
                <c:pt idx="73">
                  <c:v>-10.849726</c:v>
                </c:pt>
                <c:pt idx="74">
                  <c:v>-10.928603000000001</c:v>
                </c:pt>
                <c:pt idx="75">
                  <c:v>-10.968216</c:v>
                </c:pt>
                <c:pt idx="76">
                  <c:v>-10.940893000000001</c:v>
                </c:pt>
                <c:pt idx="77">
                  <c:v>-10.989668999999999</c:v>
                </c:pt>
                <c:pt idx="78">
                  <c:v>-11.096622999999999</c:v>
                </c:pt>
                <c:pt idx="79">
                  <c:v>-11.131043</c:v>
                </c:pt>
                <c:pt idx="80">
                  <c:v>-11.157083</c:v>
                </c:pt>
                <c:pt idx="81">
                  <c:v>-11.185541000000001</c:v>
                </c:pt>
                <c:pt idx="82">
                  <c:v>-11.365204</c:v>
                </c:pt>
                <c:pt idx="83">
                  <c:v>-11.481652</c:v>
                </c:pt>
                <c:pt idx="84">
                  <c:v>-11.452396999999999</c:v>
                </c:pt>
                <c:pt idx="85">
                  <c:v>-11.644382999999999</c:v>
                </c:pt>
                <c:pt idx="86">
                  <c:v>-11.723401000000001</c:v>
                </c:pt>
                <c:pt idx="87">
                  <c:v>-11.56554</c:v>
                </c:pt>
                <c:pt idx="88">
                  <c:v>-11.692142</c:v>
                </c:pt>
                <c:pt idx="89">
                  <c:v>-11.883162</c:v>
                </c:pt>
                <c:pt idx="90">
                  <c:v>-11.725612</c:v>
                </c:pt>
                <c:pt idx="91">
                  <c:v>-11.760493</c:v>
                </c:pt>
                <c:pt idx="92">
                  <c:v>-11.85305</c:v>
                </c:pt>
                <c:pt idx="93">
                  <c:v>-11.837399</c:v>
                </c:pt>
                <c:pt idx="94">
                  <c:v>-11.792997</c:v>
                </c:pt>
                <c:pt idx="95">
                  <c:v>-11.747431000000001</c:v>
                </c:pt>
                <c:pt idx="96">
                  <c:v>-11.999511999999999</c:v>
                </c:pt>
                <c:pt idx="97">
                  <c:v>-12.152495999999999</c:v>
                </c:pt>
                <c:pt idx="98">
                  <c:v>-12.082417</c:v>
                </c:pt>
                <c:pt idx="99">
                  <c:v>-12.279595</c:v>
                </c:pt>
                <c:pt idx="100">
                  <c:v>-12.557119999999999</c:v>
                </c:pt>
                <c:pt idx="101">
                  <c:v>-12.741834000000001</c:v>
                </c:pt>
                <c:pt idx="102">
                  <c:v>-12.807790000000001</c:v>
                </c:pt>
                <c:pt idx="103">
                  <c:v>-13.252443</c:v>
                </c:pt>
                <c:pt idx="104">
                  <c:v>-13.610571999999999</c:v>
                </c:pt>
                <c:pt idx="105">
                  <c:v>-13.639025</c:v>
                </c:pt>
                <c:pt idx="106">
                  <c:v>-13.966661</c:v>
                </c:pt>
                <c:pt idx="107">
                  <c:v>-14.105176</c:v>
                </c:pt>
                <c:pt idx="108">
                  <c:v>-14.182777</c:v>
                </c:pt>
                <c:pt idx="109">
                  <c:v>-14.505024000000001</c:v>
                </c:pt>
                <c:pt idx="110">
                  <c:v>-14.533340000000001</c:v>
                </c:pt>
                <c:pt idx="111">
                  <c:v>-14.411168</c:v>
                </c:pt>
                <c:pt idx="112">
                  <c:v>-14.623732</c:v>
                </c:pt>
                <c:pt idx="113">
                  <c:v>-14.510859</c:v>
                </c:pt>
                <c:pt idx="114">
                  <c:v>-14.480683000000001</c:v>
                </c:pt>
                <c:pt idx="115">
                  <c:v>-14.636825999999999</c:v>
                </c:pt>
                <c:pt idx="116">
                  <c:v>-14.398277</c:v>
                </c:pt>
                <c:pt idx="117">
                  <c:v>-14.704789999999999</c:v>
                </c:pt>
                <c:pt idx="118">
                  <c:v>-14.792688999999999</c:v>
                </c:pt>
                <c:pt idx="119">
                  <c:v>-14.284513</c:v>
                </c:pt>
                <c:pt idx="120">
                  <c:v>-14.475519</c:v>
                </c:pt>
                <c:pt idx="121">
                  <c:v>-14.58464</c:v>
                </c:pt>
                <c:pt idx="122">
                  <c:v>-14.537386</c:v>
                </c:pt>
                <c:pt idx="123">
                  <c:v>-14.62485</c:v>
                </c:pt>
                <c:pt idx="124">
                  <c:v>-14.585485</c:v>
                </c:pt>
                <c:pt idx="125">
                  <c:v>-14.761535</c:v>
                </c:pt>
                <c:pt idx="126">
                  <c:v>-14.83957</c:v>
                </c:pt>
                <c:pt idx="127">
                  <c:v>-14.731674999999999</c:v>
                </c:pt>
                <c:pt idx="128">
                  <c:v>-14.835474</c:v>
                </c:pt>
                <c:pt idx="129">
                  <c:v>-15.007236000000001</c:v>
                </c:pt>
                <c:pt idx="130">
                  <c:v>-14.870932</c:v>
                </c:pt>
                <c:pt idx="131">
                  <c:v>-14.902575000000001</c:v>
                </c:pt>
                <c:pt idx="132">
                  <c:v>-14.973152000000001</c:v>
                </c:pt>
                <c:pt idx="133">
                  <c:v>-14.697823</c:v>
                </c:pt>
                <c:pt idx="134">
                  <c:v>-14.655813</c:v>
                </c:pt>
                <c:pt idx="135">
                  <c:v>-14.734496</c:v>
                </c:pt>
                <c:pt idx="136">
                  <c:v>-14.672530999999999</c:v>
                </c:pt>
                <c:pt idx="137">
                  <c:v>-14.468158000000001</c:v>
                </c:pt>
                <c:pt idx="138">
                  <c:v>-14.440343</c:v>
                </c:pt>
                <c:pt idx="139">
                  <c:v>-14.363308</c:v>
                </c:pt>
                <c:pt idx="140">
                  <c:v>-14.153434000000001</c:v>
                </c:pt>
                <c:pt idx="141">
                  <c:v>-14.219806</c:v>
                </c:pt>
                <c:pt idx="142">
                  <c:v>-14.072718</c:v>
                </c:pt>
                <c:pt idx="143">
                  <c:v>-14.199645</c:v>
                </c:pt>
                <c:pt idx="144">
                  <c:v>-14.282838</c:v>
                </c:pt>
                <c:pt idx="145">
                  <c:v>-14.133386</c:v>
                </c:pt>
                <c:pt idx="146">
                  <c:v>-14.497985999999999</c:v>
                </c:pt>
                <c:pt idx="147">
                  <c:v>-14.526059999999999</c:v>
                </c:pt>
                <c:pt idx="148">
                  <c:v>-14.493482999999999</c:v>
                </c:pt>
                <c:pt idx="149">
                  <c:v>-14.881083</c:v>
                </c:pt>
                <c:pt idx="150">
                  <c:v>-14.869664999999999</c:v>
                </c:pt>
                <c:pt idx="151">
                  <c:v>-14.925893</c:v>
                </c:pt>
                <c:pt idx="152">
                  <c:v>-14.904866</c:v>
                </c:pt>
                <c:pt idx="153">
                  <c:v>-14.891358</c:v>
                </c:pt>
                <c:pt idx="154">
                  <c:v>-15.140086</c:v>
                </c:pt>
                <c:pt idx="155">
                  <c:v>-15.307404</c:v>
                </c:pt>
                <c:pt idx="156">
                  <c:v>-15.257536</c:v>
                </c:pt>
                <c:pt idx="157">
                  <c:v>-15.593116</c:v>
                </c:pt>
                <c:pt idx="158">
                  <c:v>-15.902704999999999</c:v>
                </c:pt>
                <c:pt idx="159">
                  <c:v>-15.597875</c:v>
                </c:pt>
                <c:pt idx="160">
                  <c:v>-15.853543999999999</c:v>
                </c:pt>
                <c:pt idx="161">
                  <c:v>-16.23789</c:v>
                </c:pt>
                <c:pt idx="162">
                  <c:v>-16.405888000000001</c:v>
                </c:pt>
                <c:pt idx="163">
                  <c:v>-16.711114999999999</c:v>
                </c:pt>
                <c:pt idx="164">
                  <c:v>-16.867356999999998</c:v>
                </c:pt>
                <c:pt idx="165">
                  <c:v>-17.262629</c:v>
                </c:pt>
                <c:pt idx="166">
                  <c:v>-17.220061999999999</c:v>
                </c:pt>
                <c:pt idx="167">
                  <c:v>-17.163402999999999</c:v>
                </c:pt>
                <c:pt idx="168">
                  <c:v>-17.056362</c:v>
                </c:pt>
                <c:pt idx="169">
                  <c:v>-16.97625</c:v>
                </c:pt>
                <c:pt idx="170">
                  <c:v>-16.716802999999999</c:v>
                </c:pt>
                <c:pt idx="171">
                  <c:v>-15.96299</c:v>
                </c:pt>
                <c:pt idx="172">
                  <c:v>-15.75803</c:v>
                </c:pt>
                <c:pt idx="173">
                  <c:v>-15.535309</c:v>
                </c:pt>
                <c:pt idx="174">
                  <c:v>-15.165018</c:v>
                </c:pt>
                <c:pt idx="175">
                  <c:v>-15.027509999999999</c:v>
                </c:pt>
                <c:pt idx="176">
                  <c:v>-14.758055000000001</c:v>
                </c:pt>
                <c:pt idx="177">
                  <c:v>-14.861691</c:v>
                </c:pt>
                <c:pt idx="178">
                  <c:v>-14.749057000000001</c:v>
                </c:pt>
                <c:pt idx="179">
                  <c:v>-14.473553000000001</c:v>
                </c:pt>
                <c:pt idx="180">
                  <c:v>-14.436612</c:v>
                </c:pt>
                <c:pt idx="181">
                  <c:v>-14.448835000000001</c:v>
                </c:pt>
                <c:pt idx="182">
                  <c:v>-14.354926000000001</c:v>
                </c:pt>
                <c:pt idx="183">
                  <c:v>-14.372273</c:v>
                </c:pt>
                <c:pt idx="184">
                  <c:v>-14.384145999999999</c:v>
                </c:pt>
                <c:pt idx="185">
                  <c:v>-14.308662</c:v>
                </c:pt>
                <c:pt idx="186">
                  <c:v>-14.417151</c:v>
                </c:pt>
                <c:pt idx="187">
                  <c:v>-14.331175999999999</c:v>
                </c:pt>
                <c:pt idx="188">
                  <c:v>-14.150045</c:v>
                </c:pt>
                <c:pt idx="189">
                  <c:v>-14.227427</c:v>
                </c:pt>
                <c:pt idx="190">
                  <c:v>-13.946656000000001</c:v>
                </c:pt>
                <c:pt idx="191">
                  <c:v>-14.009795</c:v>
                </c:pt>
                <c:pt idx="192">
                  <c:v>-13.878735000000001</c:v>
                </c:pt>
                <c:pt idx="193">
                  <c:v>-13.590869</c:v>
                </c:pt>
                <c:pt idx="194">
                  <c:v>-13.620696000000001</c:v>
                </c:pt>
                <c:pt idx="195">
                  <c:v>-13.753728000000001</c:v>
                </c:pt>
                <c:pt idx="196">
                  <c:v>-13.884213000000001</c:v>
                </c:pt>
                <c:pt idx="197">
                  <c:v>-13.837732000000001</c:v>
                </c:pt>
                <c:pt idx="198">
                  <c:v>-14.196961999999999</c:v>
                </c:pt>
                <c:pt idx="199">
                  <c:v>-14.445805999999999</c:v>
                </c:pt>
                <c:pt idx="200">
                  <c:v>-14.573195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F7-485A-9B6E-2E2056960B01}"/>
            </c:ext>
          </c:extLst>
        </c:ser>
        <c:ser>
          <c:idx val="0"/>
          <c:order val="2"/>
          <c:tx>
            <c:strRef>
              <c:f>'CLvsLO 2.5G'!$H$2</c:f>
              <c:strCache>
                <c:ptCount val="1"/>
                <c:pt idx="0">
                  <c:v> +13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'CLvsLO 2.5G'!$E$5:$E$205</c:f>
              <c:numCache>
                <c:formatCode>General</c:formatCode>
                <c:ptCount val="201"/>
                <c:pt idx="0">
                  <c:v>8.5</c:v>
                </c:pt>
                <c:pt idx="1">
                  <c:v>8.5899999499999993</c:v>
                </c:pt>
                <c:pt idx="2">
                  <c:v>8.6799999000000003</c:v>
                </c:pt>
                <c:pt idx="3">
                  <c:v>8.7699998499999996</c:v>
                </c:pt>
                <c:pt idx="4">
                  <c:v>8.8599998000000006</c:v>
                </c:pt>
                <c:pt idx="5">
                  <c:v>8.9499997499999999</c:v>
                </c:pt>
                <c:pt idx="6">
                  <c:v>9.0399996999999992</c:v>
                </c:pt>
                <c:pt idx="7">
                  <c:v>9.1299996500000002</c:v>
                </c:pt>
                <c:pt idx="8">
                  <c:v>9.2199995999999995</c:v>
                </c:pt>
                <c:pt idx="9">
                  <c:v>9.3099995500000006</c:v>
                </c:pt>
                <c:pt idx="10">
                  <c:v>9.3999994999999998</c:v>
                </c:pt>
                <c:pt idx="11">
                  <c:v>9.4899994499999991</c:v>
                </c:pt>
                <c:pt idx="12">
                  <c:v>9.5799994000000002</c:v>
                </c:pt>
                <c:pt idx="13">
                  <c:v>9.6699993499999994</c:v>
                </c:pt>
                <c:pt idx="14">
                  <c:v>9.7599993000000005</c:v>
                </c:pt>
                <c:pt idx="15">
                  <c:v>9.8499992499999998</c:v>
                </c:pt>
                <c:pt idx="16">
                  <c:v>9.9399992000000008</c:v>
                </c:pt>
                <c:pt idx="17">
                  <c:v>10.02999915</c:v>
                </c:pt>
                <c:pt idx="18">
                  <c:v>10.119999099999999</c:v>
                </c:pt>
                <c:pt idx="19">
                  <c:v>10.20999905</c:v>
                </c:pt>
                <c:pt idx="20">
                  <c:v>10.299999</c:v>
                </c:pt>
                <c:pt idx="21">
                  <c:v>10.389998950000001</c:v>
                </c:pt>
                <c:pt idx="22">
                  <c:v>10.4799989</c:v>
                </c:pt>
                <c:pt idx="23">
                  <c:v>10.569998849999999</c:v>
                </c:pt>
                <c:pt idx="24">
                  <c:v>10.6599988</c:v>
                </c:pt>
                <c:pt idx="25">
                  <c:v>10.74999875</c:v>
                </c:pt>
                <c:pt idx="26">
                  <c:v>10.839998700000001</c:v>
                </c:pt>
                <c:pt idx="27">
                  <c:v>10.92999865</c:v>
                </c:pt>
                <c:pt idx="28">
                  <c:v>11.019998599999999</c:v>
                </c:pt>
                <c:pt idx="29">
                  <c:v>11.10999855</c:v>
                </c:pt>
                <c:pt idx="30">
                  <c:v>11.1999985</c:v>
                </c:pt>
                <c:pt idx="31">
                  <c:v>11.289998450000001</c:v>
                </c:pt>
                <c:pt idx="32">
                  <c:v>11.3799984</c:v>
                </c:pt>
                <c:pt idx="33">
                  <c:v>11.469998349999999</c:v>
                </c:pt>
                <c:pt idx="34">
                  <c:v>11.5599983</c:v>
                </c:pt>
                <c:pt idx="35">
                  <c:v>11.649998249999999</c:v>
                </c:pt>
                <c:pt idx="36">
                  <c:v>11.7399982</c:v>
                </c:pt>
                <c:pt idx="37">
                  <c:v>11.82999815</c:v>
                </c:pt>
                <c:pt idx="38">
                  <c:v>11.919998100000001</c:v>
                </c:pt>
                <c:pt idx="39">
                  <c:v>12.00999805</c:v>
                </c:pt>
                <c:pt idx="40">
                  <c:v>12.099997999999999</c:v>
                </c:pt>
                <c:pt idx="41">
                  <c:v>12.18999795</c:v>
                </c:pt>
                <c:pt idx="42">
                  <c:v>12.2799979</c:v>
                </c:pt>
                <c:pt idx="43">
                  <c:v>12.369997850000001</c:v>
                </c:pt>
                <c:pt idx="44">
                  <c:v>12.4599978</c:v>
                </c:pt>
                <c:pt idx="45">
                  <c:v>12.549997749999999</c:v>
                </c:pt>
                <c:pt idx="46">
                  <c:v>12.6399977</c:v>
                </c:pt>
                <c:pt idx="47">
                  <c:v>12.72999765</c:v>
                </c:pt>
                <c:pt idx="48">
                  <c:v>12.819997600000001</c:v>
                </c:pt>
                <c:pt idx="49">
                  <c:v>12.90999755</c:v>
                </c:pt>
                <c:pt idx="50">
                  <c:v>12.999997499999999</c:v>
                </c:pt>
                <c:pt idx="51">
                  <c:v>13.08999745</c:v>
                </c:pt>
                <c:pt idx="52">
                  <c:v>13.1799974</c:v>
                </c:pt>
                <c:pt idx="53">
                  <c:v>13.269997350000001</c:v>
                </c:pt>
                <c:pt idx="54">
                  <c:v>13.3599973</c:v>
                </c:pt>
                <c:pt idx="55">
                  <c:v>13.449997249999999</c:v>
                </c:pt>
                <c:pt idx="56">
                  <c:v>13.5399972</c:v>
                </c:pt>
                <c:pt idx="57">
                  <c:v>13.629997149999999</c:v>
                </c:pt>
                <c:pt idx="58">
                  <c:v>13.719997100000001</c:v>
                </c:pt>
                <c:pt idx="59">
                  <c:v>13.80999705</c:v>
                </c:pt>
                <c:pt idx="60">
                  <c:v>13.899997000000001</c:v>
                </c:pt>
                <c:pt idx="61">
                  <c:v>13.98999695</c:v>
                </c:pt>
                <c:pt idx="62">
                  <c:v>14.079996899999999</c:v>
                </c:pt>
                <c:pt idx="63">
                  <c:v>14.16999685</c:v>
                </c:pt>
                <c:pt idx="64">
                  <c:v>14.2599968</c:v>
                </c:pt>
                <c:pt idx="65">
                  <c:v>14.349996750000001</c:v>
                </c:pt>
                <c:pt idx="66">
                  <c:v>14.4399967</c:v>
                </c:pt>
                <c:pt idx="67">
                  <c:v>14.529996649999999</c:v>
                </c:pt>
                <c:pt idx="68">
                  <c:v>14.6199966</c:v>
                </c:pt>
                <c:pt idx="69">
                  <c:v>14.70999655</c:v>
                </c:pt>
                <c:pt idx="70">
                  <c:v>14.799996500000001</c:v>
                </c:pt>
                <c:pt idx="71">
                  <c:v>14.88999645</c:v>
                </c:pt>
                <c:pt idx="72">
                  <c:v>14.979996399999999</c:v>
                </c:pt>
                <c:pt idx="73">
                  <c:v>15.06999635</c:v>
                </c:pt>
                <c:pt idx="74">
                  <c:v>15.1599963</c:v>
                </c:pt>
                <c:pt idx="75">
                  <c:v>15.249996250000001</c:v>
                </c:pt>
                <c:pt idx="76">
                  <c:v>15.3399962</c:v>
                </c:pt>
                <c:pt idx="77">
                  <c:v>15.429996149999999</c:v>
                </c:pt>
                <c:pt idx="78">
                  <c:v>15.5199961</c:v>
                </c:pt>
                <c:pt idx="79">
                  <c:v>15.609996049999999</c:v>
                </c:pt>
                <c:pt idx="80">
                  <c:v>15.699996000000001</c:v>
                </c:pt>
                <c:pt idx="81">
                  <c:v>15.78999595</c:v>
                </c:pt>
                <c:pt idx="82">
                  <c:v>15.879995900000001</c:v>
                </c:pt>
                <c:pt idx="83">
                  <c:v>15.96999585</c:v>
                </c:pt>
                <c:pt idx="84">
                  <c:v>16.059995799999999</c:v>
                </c:pt>
                <c:pt idx="85">
                  <c:v>16.149995749999999</c:v>
                </c:pt>
                <c:pt idx="86">
                  <c:v>16.239995700000001</c:v>
                </c:pt>
                <c:pt idx="87">
                  <c:v>16.329995650000001</c:v>
                </c:pt>
                <c:pt idx="88">
                  <c:v>16.4199956</c:v>
                </c:pt>
                <c:pt idx="89">
                  <c:v>16.509995549999999</c:v>
                </c:pt>
                <c:pt idx="90">
                  <c:v>16.599995499999999</c:v>
                </c:pt>
                <c:pt idx="91">
                  <c:v>16.689995450000001</c:v>
                </c:pt>
                <c:pt idx="92">
                  <c:v>16.779995400000001</c:v>
                </c:pt>
                <c:pt idx="93">
                  <c:v>16.86999535</c:v>
                </c:pt>
                <c:pt idx="94">
                  <c:v>16.959995299999999</c:v>
                </c:pt>
                <c:pt idx="95">
                  <c:v>17.049995249999998</c:v>
                </c:pt>
                <c:pt idx="96">
                  <c:v>17.139995200000001</c:v>
                </c:pt>
                <c:pt idx="97">
                  <c:v>17.229995150000001</c:v>
                </c:pt>
                <c:pt idx="98">
                  <c:v>17.3199951</c:v>
                </c:pt>
                <c:pt idx="99">
                  <c:v>17.409995049999999</c:v>
                </c:pt>
                <c:pt idx="100">
                  <c:v>17.499994999999998</c:v>
                </c:pt>
                <c:pt idx="101">
                  <c:v>17.589994950000001</c:v>
                </c:pt>
                <c:pt idx="102">
                  <c:v>17.679994900000001</c:v>
                </c:pt>
                <c:pt idx="103">
                  <c:v>17.76999485</c:v>
                </c:pt>
                <c:pt idx="104">
                  <c:v>17.859994799999999</c:v>
                </c:pt>
                <c:pt idx="105">
                  <c:v>17.949994749999998</c:v>
                </c:pt>
                <c:pt idx="106">
                  <c:v>18.039994700000001</c:v>
                </c:pt>
                <c:pt idx="107">
                  <c:v>18.12999465</c:v>
                </c:pt>
                <c:pt idx="108">
                  <c:v>18.2199946</c:v>
                </c:pt>
                <c:pt idx="109">
                  <c:v>18.309994549999999</c:v>
                </c:pt>
                <c:pt idx="110">
                  <c:v>18.399994499999998</c:v>
                </c:pt>
                <c:pt idx="111">
                  <c:v>18.489994450000001</c:v>
                </c:pt>
                <c:pt idx="112">
                  <c:v>18.5799944</c:v>
                </c:pt>
                <c:pt idx="113">
                  <c:v>18.66999435</c:v>
                </c:pt>
                <c:pt idx="114">
                  <c:v>18.759994299999999</c:v>
                </c:pt>
                <c:pt idx="115">
                  <c:v>18.849994250000002</c:v>
                </c:pt>
                <c:pt idx="116">
                  <c:v>18.939994200000001</c:v>
                </c:pt>
                <c:pt idx="117">
                  <c:v>19.02999415</c:v>
                </c:pt>
                <c:pt idx="118">
                  <c:v>19.1199941</c:v>
                </c:pt>
                <c:pt idx="119">
                  <c:v>19.209994049999999</c:v>
                </c:pt>
                <c:pt idx="120">
                  <c:v>19.299994000000002</c:v>
                </c:pt>
                <c:pt idx="121">
                  <c:v>19.389993950000001</c:v>
                </c:pt>
                <c:pt idx="122">
                  <c:v>19.4799939</c:v>
                </c:pt>
                <c:pt idx="123">
                  <c:v>19.569993849999999</c:v>
                </c:pt>
                <c:pt idx="124">
                  <c:v>19.659993799999999</c:v>
                </c:pt>
                <c:pt idx="125">
                  <c:v>19.749993750000002</c:v>
                </c:pt>
                <c:pt idx="126">
                  <c:v>19.839993700000001</c:v>
                </c:pt>
                <c:pt idx="127">
                  <c:v>19.92999365</c:v>
                </c:pt>
                <c:pt idx="128">
                  <c:v>20.019993599999999</c:v>
                </c:pt>
                <c:pt idx="129">
                  <c:v>20.109993549999999</c:v>
                </c:pt>
                <c:pt idx="130">
                  <c:v>20.199993500000001</c:v>
                </c:pt>
                <c:pt idx="131">
                  <c:v>20.289993450000001</c:v>
                </c:pt>
                <c:pt idx="132">
                  <c:v>20.3799934</c:v>
                </c:pt>
                <c:pt idx="133">
                  <c:v>20.469993349999999</c:v>
                </c:pt>
                <c:pt idx="134">
                  <c:v>20.559993299999999</c:v>
                </c:pt>
                <c:pt idx="135">
                  <c:v>20.649993250000001</c:v>
                </c:pt>
                <c:pt idx="136">
                  <c:v>20.739993200000001</c:v>
                </c:pt>
                <c:pt idx="137">
                  <c:v>20.82999315</c:v>
                </c:pt>
                <c:pt idx="138">
                  <c:v>20.919993099999999</c:v>
                </c:pt>
                <c:pt idx="139">
                  <c:v>21.009993049999999</c:v>
                </c:pt>
                <c:pt idx="140">
                  <c:v>21.099993000000001</c:v>
                </c:pt>
                <c:pt idx="141">
                  <c:v>21.189992950000001</c:v>
                </c:pt>
                <c:pt idx="142">
                  <c:v>21.2799929</c:v>
                </c:pt>
                <c:pt idx="143">
                  <c:v>21.369992849999999</c:v>
                </c:pt>
                <c:pt idx="144">
                  <c:v>21.459992799999998</c:v>
                </c:pt>
                <c:pt idx="145">
                  <c:v>21.549992750000001</c:v>
                </c:pt>
                <c:pt idx="146">
                  <c:v>21.639992700000001</c:v>
                </c:pt>
                <c:pt idx="147">
                  <c:v>21.72999265</c:v>
                </c:pt>
                <c:pt idx="148">
                  <c:v>21.819992599999999</c:v>
                </c:pt>
                <c:pt idx="149">
                  <c:v>21.909992549999998</c:v>
                </c:pt>
                <c:pt idx="150">
                  <c:v>21.999992500000001</c:v>
                </c:pt>
                <c:pt idx="151">
                  <c:v>22.08999245</c:v>
                </c:pt>
                <c:pt idx="152">
                  <c:v>22.1799924</c:v>
                </c:pt>
                <c:pt idx="153">
                  <c:v>22.269992349999999</c:v>
                </c:pt>
                <c:pt idx="154">
                  <c:v>22.359992299999998</c:v>
                </c:pt>
                <c:pt idx="155">
                  <c:v>22.449992250000001</c:v>
                </c:pt>
                <c:pt idx="156">
                  <c:v>22.5399922</c:v>
                </c:pt>
                <c:pt idx="157">
                  <c:v>22.62999215</c:v>
                </c:pt>
                <c:pt idx="158">
                  <c:v>22.719992099999999</c:v>
                </c:pt>
                <c:pt idx="159">
                  <c:v>22.809992050000002</c:v>
                </c:pt>
                <c:pt idx="160">
                  <c:v>22.899992000000001</c:v>
                </c:pt>
                <c:pt idx="161">
                  <c:v>22.98999195</c:v>
                </c:pt>
                <c:pt idx="162">
                  <c:v>23.0799919</c:v>
                </c:pt>
                <c:pt idx="163">
                  <c:v>23.169991849999999</c:v>
                </c:pt>
                <c:pt idx="164">
                  <c:v>23.259991800000002</c:v>
                </c:pt>
                <c:pt idx="165">
                  <c:v>23.349991750000001</c:v>
                </c:pt>
                <c:pt idx="166">
                  <c:v>23.4399917</c:v>
                </c:pt>
                <c:pt idx="167">
                  <c:v>23.529991649999999</c:v>
                </c:pt>
                <c:pt idx="168">
                  <c:v>23.619991599999999</c:v>
                </c:pt>
                <c:pt idx="169">
                  <c:v>23.709991550000002</c:v>
                </c:pt>
                <c:pt idx="170">
                  <c:v>23.799991500000001</c:v>
                </c:pt>
                <c:pt idx="171">
                  <c:v>23.88999145</c:v>
                </c:pt>
                <c:pt idx="172">
                  <c:v>23.979991399999999</c:v>
                </c:pt>
                <c:pt idx="173">
                  <c:v>24.069991349999999</c:v>
                </c:pt>
                <c:pt idx="174">
                  <c:v>24.159991300000002</c:v>
                </c:pt>
                <c:pt idx="175">
                  <c:v>24.249991250000001</c:v>
                </c:pt>
                <c:pt idx="176">
                  <c:v>24.3399912</c:v>
                </c:pt>
                <c:pt idx="177">
                  <c:v>24.429991149999999</c:v>
                </c:pt>
                <c:pt idx="178">
                  <c:v>24.519991099999999</c:v>
                </c:pt>
                <c:pt idx="179">
                  <c:v>24.609991050000001</c:v>
                </c:pt>
                <c:pt idx="180">
                  <c:v>24.699991000000001</c:v>
                </c:pt>
                <c:pt idx="181">
                  <c:v>24.78999095</c:v>
                </c:pt>
                <c:pt idx="182">
                  <c:v>24.879990899999999</c:v>
                </c:pt>
                <c:pt idx="183">
                  <c:v>24.969990849999999</c:v>
                </c:pt>
                <c:pt idx="184">
                  <c:v>25.059990800000001</c:v>
                </c:pt>
                <c:pt idx="185">
                  <c:v>25.149990750000001</c:v>
                </c:pt>
                <c:pt idx="186">
                  <c:v>25.2399907</c:v>
                </c:pt>
                <c:pt idx="187">
                  <c:v>25.329990649999999</c:v>
                </c:pt>
                <c:pt idx="188">
                  <c:v>25.419990599999998</c:v>
                </c:pt>
                <c:pt idx="189">
                  <c:v>25.509990550000001</c:v>
                </c:pt>
                <c:pt idx="190">
                  <c:v>25.599990500000001</c:v>
                </c:pt>
                <c:pt idx="191">
                  <c:v>25.68999045</c:v>
                </c:pt>
                <c:pt idx="192">
                  <c:v>25.779990399999999</c:v>
                </c:pt>
                <c:pt idx="193">
                  <c:v>25.869990349999998</c:v>
                </c:pt>
                <c:pt idx="194">
                  <c:v>25.959990300000001</c:v>
                </c:pt>
                <c:pt idx="195">
                  <c:v>26.04999025</c:v>
                </c:pt>
                <c:pt idx="196">
                  <c:v>26.1399902</c:v>
                </c:pt>
                <c:pt idx="197">
                  <c:v>26.229990149999999</c:v>
                </c:pt>
                <c:pt idx="198">
                  <c:v>26.319990099999998</c:v>
                </c:pt>
                <c:pt idx="199">
                  <c:v>26.409990050000001</c:v>
                </c:pt>
                <c:pt idx="200">
                  <c:v>26.49999</c:v>
                </c:pt>
              </c:numCache>
            </c:numRef>
          </c:xVal>
          <c:yVal>
            <c:numRef>
              <c:f>'CLvsLO 2.5G'!$H$5:$H$205</c:f>
              <c:numCache>
                <c:formatCode>General</c:formatCode>
                <c:ptCount val="201"/>
                <c:pt idx="0">
                  <c:v>-12.691738000000001</c:v>
                </c:pt>
                <c:pt idx="1">
                  <c:v>-12.118307</c:v>
                </c:pt>
                <c:pt idx="2">
                  <c:v>-11.449673000000001</c:v>
                </c:pt>
                <c:pt idx="3">
                  <c:v>-10.720452</c:v>
                </c:pt>
                <c:pt idx="4">
                  <c:v>-10.265573</c:v>
                </c:pt>
                <c:pt idx="5">
                  <c:v>-9.9477042999999998</c:v>
                </c:pt>
                <c:pt idx="6">
                  <c:v>-9.6449890000000007</c:v>
                </c:pt>
                <c:pt idx="7">
                  <c:v>-9.4416446999999994</c:v>
                </c:pt>
                <c:pt idx="8">
                  <c:v>-9.3056468999999993</c:v>
                </c:pt>
                <c:pt idx="9">
                  <c:v>-9.0946750999999999</c:v>
                </c:pt>
                <c:pt idx="10">
                  <c:v>-8.9659863000000009</c:v>
                </c:pt>
                <c:pt idx="11">
                  <c:v>-8.9197053999999998</c:v>
                </c:pt>
                <c:pt idx="12">
                  <c:v>-8.8414087000000006</c:v>
                </c:pt>
                <c:pt idx="13">
                  <c:v>-8.7672997000000006</c:v>
                </c:pt>
                <c:pt idx="14">
                  <c:v>-8.7624502</c:v>
                </c:pt>
                <c:pt idx="15">
                  <c:v>-8.7554884000000008</c:v>
                </c:pt>
                <c:pt idx="16">
                  <c:v>-8.7717752000000004</c:v>
                </c:pt>
                <c:pt idx="17">
                  <c:v>-8.8167857999999999</c:v>
                </c:pt>
                <c:pt idx="18">
                  <c:v>-8.8578548000000001</c:v>
                </c:pt>
                <c:pt idx="19">
                  <c:v>-8.9388371000000006</c:v>
                </c:pt>
                <c:pt idx="20">
                  <c:v>-9.0429516000000003</c:v>
                </c:pt>
                <c:pt idx="21">
                  <c:v>-9.1811304000000007</c:v>
                </c:pt>
                <c:pt idx="22">
                  <c:v>-9.3512020000000007</c:v>
                </c:pt>
                <c:pt idx="23">
                  <c:v>-9.5667352999999995</c:v>
                </c:pt>
                <c:pt idx="24">
                  <c:v>-9.8170500000000001</c:v>
                </c:pt>
                <c:pt idx="25">
                  <c:v>-10.09207</c:v>
                </c:pt>
                <c:pt idx="26">
                  <c:v>-10.353342</c:v>
                </c:pt>
                <c:pt idx="27">
                  <c:v>-10.65809</c:v>
                </c:pt>
                <c:pt idx="28">
                  <c:v>-11.031700000000001</c:v>
                </c:pt>
                <c:pt idx="29">
                  <c:v>-11.316636000000001</c:v>
                </c:pt>
                <c:pt idx="30">
                  <c:v>-11.681501000000001</c:v>
                </c:pt>
                <c:pt idx="31">
                  <c:v>-12.015283999999999</c:v>
                </c:pt>
                <c:pt idx="32">
                  <c:v>-12.239057000000001</c:v>
                </c:pt>
                <c:pt idx="33">
                  <c:v>-12.433305000000001</c:v>
                </c:pt>
                <c:pt idx="34">
                  <c:v>-12.674598</c:v>
                </c:pt>
                <c:pt idx="35">
                  <c:v>-12.857151999999999</c:v>
                </c:pt>
                <c:pt idx="36">
                  <c:v>-13.042801000000001</c:v>
                </c:pt>
                <c:pt idx="37">
                  <c:v>-13.184240000000001</c:v>
                </c:pt>
                <c:pt idx="38">
                  <c:v>-13.259736</c:v>
                </c:pt>
                <c:pt idx="39">
                  <c:v>-13.371492999999999</c:v>
                </c:pt>
                <c:pt idx="40">
                  <c:v>-13.428699999999999</c:v>
                </c:pt>
                <c:pt idx="41">
                  <c:v>-13.456023999999999</c:v>
                </c:pt>
                <c:pt idx="42">
                  <c:v>-13.604032</c:v>
                </c:pt>
                <c:pt idx="43">
                  <c:v>-13.791706</c:v>
                </c:pt>
                <c:pt idx="44">
                  <c:v>-13.959510999999999</c:v>
                </c:pt>
                <c:pt idx="45">
                  <c:v>-14.170260000000001</c:v>
                </c:pt>
                <c:pt idx="46">
                  <c:v>-14.355657000000001</c:v>
                </c:pt>
                <c:pt idx="47">
                  <c:v>-14.456398</c:v>
                </c:pt>
                <c:pt idx="48">
                  <c:v>-14.581899999999999</c:v>
                </c:pt>
                <c:pt idx="49">
                  <c:v>-14.716077</c:v>
                </c:pt>
                <c:pt idx="50">
                  <c:v>-14.766862</c:v>
                </c:pt>
                <c:pt idx="51">
                  <c:v>-14.898876</c:v>
                </c:pt>
                <c:pt idx="52">
                  <c:v>-14.992455</c:v>
                </c:pt>
                <c:pt idx="53">
                  <c:v>-15.288714000000001</c:v>
                </c:pt>
                <c:pt idx="54">
                  <c:v>-15.617203999999999</c:v>
                </c:pt>
                <c:pt idx="55">
                  <c:v>-15.682606</c:v>
                </c:pt>
                <c:pt idx="56">
                  <c:v>-16.188158000000001</c:v>
                </c:pt>
                <c:pt idx="57">
                  <c:v>-16.618659999999998</c:v>
                </c:pt>
                <c:pt idx="58">
                  <c:v>-16.880137999999999</c:v>
                </c:pt>
                <c:pt idx="59">
                  <c:v>-17.513656999999998</c:v>
                </c:pt>
                <c:pt idx="60">
                  <c:v>-17.997747</c:v>
                </c:pt>
                <c:pt idx="61">
                  <c:v>-18.222673</c:v>
                </c:pt>
                <c:pt idx="62">
                  <c:v>-18.753204</c:v>
                </c:pt>
                <c:pt idx="63">
                  <c:v>-19.276157000000001</c:v>
                </c:pt>
                <c:pt idx="64">
                  <c:v>-19.685511000000002</c:v>
                </c:pt>
                <c:pt idx="65">
                  <c:v>-20.267595</c:v>
                </c:pt>
                <c:pt idx="66">
                  <c:v>-20.433444999999999</c:v>
                </c:pt>
                <c:pt idx="67">
                  <c:v>-21.077974000000001</c:v>
                </c:pt>
                <c:pt idx="68">
                  <c:v>-21.620636000000001</c:v>
                </c:pt>
                <c:pt idx="69">
                  <c:v>-21.699928</c:v>
                </c:pt>
                <c:pt idx="70">
                  <c:v>-22.327014999999999</c:v>
                </c:pt>
                <c:pt idx="71">
                  <c:v>-23.109268</c:v>
                </c:pt>
                <c:pt idx="72">
                  <c:v>-23.407091000000001</c:v>
                </c:pt>
                <c:pt idx="73">
                  <c:v>-23.629128000000001</c:v>
                </c:pt>
                <c:pt idx="74">
                  <c:v>-24.427599000000001</c:v>
                </c:pt>
                <c:pt idx="75">
                  <c:v>-25.007935</c:v>
                </c:pt>
                <c:pt idx="76">
                  <c:v>-24.880400000000002</c:v>
                </c:pt>
                <c:pt idx="77">
                  <c:v>-25.433422</c:v>
                </c:pt>
                <c:pt idx="78">
                  <c:v>-26.151651000000001</c:v>
                </c:pt>
                <c:pt idx="79">
                  <c:v>-26.410671000000001</c:v>
                </c:pt>
                <c:pt idx="80">
                  <c:v>-26.651508</c:v>
                </c:pt>
                <c:pt idx="81">
                  <c:v>-27.032686000000002</c:v>
                </c:pt>
                <c:pt idx="82">
                  <c:v>-27.475066999999999</c:v>
                </c:pt>
                <c:pt idx="83">
                  <c:v>-27.760572</c:v>
                </c:pt>
                <c:pt idx="84">
                  <c:v>-27.793530000000001</c:v>
                </c:pt>
                <c:pt idx="85">
                  <c:v>-28.176867999999999</c:v>
                </c:pt>
                <c:pt idx="86">
                  <c:v>-28.655934999999999</c:v>
                </c:pt>
                <c:pt idx="87">
                  <c:v>-28.370836000000001</c:v>
                </c:pt>
                <c:pt idx="88">
                  <c:v>-28.542967000000001</c:v>
                </c:pt>
                <c:pt idx="89">
                  <c:v>-28.956520000000001</c:v>
                </c:pt>
                <c:pt idx="90">
                  <c:v>-28.634577</c:v>
                </c:pt>
                <c:pt idx="91">
                  <c:v>-28.788385000000002</c:v>
                </c:pt>
                <c:pt idx="92">
                  <c:v>-29.015129000000002</c:v>
                </c:pt>
                <c:pt idx="93">
                  <c:v>-29.050471999999999</c:v>
                </c:pt>
                <c:pt idx="94">
                  <c:v>-29.016591999999999</c:v>
                </c:pt>
                <c:pt idx="95">
                  <c:v>-28.905321000000001</c:v>
                </c:pt>
                <c:pt idx="96">
                  <c:v>-29.342784999999999</c:v>
                </c:pt>
                <c:pt idx="97">
                  <c:v>-29.595285000000001</c:v>
                </c:pt>
                <c:pt idx="98">
                  <c:v>-29.520115000000001</c:v>
                </c:pt>
                <c:pt idx="99">
                  <c:v>-29.731978999999999</c:v>
                </c:pt>
                <c:pt idx="100">
                  <c:v>-30.294391999999998</c:v>
                </c:pt>
                <c:pt idx="101">
                  <c:v>-30.436032999999998</c:v>
                </c:pt>
                <c:pt idx="102">
                  <c:v>-30.518650000000001</c:v>
                </c:pt>
                <c:pt idx="103">
                  <c:v>-30.868465</c:v>
                </c:pt>
                <c:pt idx="104">
                  <c:v>-31.050751000000002</c:v>
                </c:pt>
                <c:pt idx="105">
                  <c:v>-31.068853000000001</c:v>
                </c:pt>
                <c:pt idx="106">
                  <c:v>-31.233768000000001</c:v>
                </c:pt>
                <c:pt idx="107">
                  <c:v>-31.314900999999999</c:v>
                </c:pt>
                <c:pt idx="108">
                  <c:v>-31.323893000000002</c:v>
                </c:pt>
                <c:pt idx="109">
                  <c:v>-31.417895999999999</c:v>
                </c:pt>
                <c:pt idx="110">
                  <c:v>-31.402069000000001</c:v>
                </c:pt>
                <c:pt idx="111">
                  <c:v>-31.340879000000001</c:v>
                </c:pt>
                <c:pt idx="112">
                  <c:v>-31.433540000000001</c:v>
                </c:pt>
                <c:pt idx="113">
                  <c:v>-31.384986999999999</c:v>
                </c:pt>
                <c:pt idx="114">
                  <c:v>-31.392754</c:v>
                </c:pt>
                <c:pt idx="115">
                  <c:v>-31.523226000000001</c:v>
                </c:pt>
                <c:pt idx="116">
                  <c:v>-31.360838000000001</c:v>
                </c:pt>
                <c:pt idx="117">
                  <c:v>-31.458884999999999</c:v>
                </c:pt>
                <c:pt idx="118">
                  <c:v>-31.533442000000001</c:v>
                </c:pt>
                <c:pt idx="119">
                  <c:v>-31.365448000000001</c:v>
                </c:pt>
                <c:pt idx="120">
                  <c:v>-31.507148999999998</c:v>
                </c:pt>
                <c:pt idx="121">
                  <c:v>-31.615122</c:v>
                </c:pt>
                <c:pt idx="122">
                  <c:v>-31.659908000000001</c:v>
                </c:pt>
                <c:pt idx="123">
                  <c:v>-31.722023</c:v>
                </c:pt>
                <c:pt idx="124">
                  <c:v>-31.729713</c:v>
                </c:pt>
                <c:pt idx="125">
                  <c:v>-31.809422999999999</c:v>
                </c:pt>
                <c:pt idx="126">
                  <c:v>-31.912507999999999</c:v>
                </c:pt>
                <c:pt idx="127">
                  <c:v>-31.913584</c:v>
                </c:pt>
                <c:pt idx="128">
                  <c:v>-31.991619</c:v>
                </c:pt>
                <c:pt idx="129">
                  <c:v>-32.103614999999998</c:v>
                </c:pt>
                <c:pt idx="130">
                  <c:v>-32.065559</c:v>
                </c:pt>
                <c:pt idx="131">
                  <c:v>-32.121349000000002</c:v>
                </c:pt>
                <c:pt idx="132">
                  <c:v>-32.149482999999996</c:v>
                </c:pt>
                <c:pt idx="133">
                  <c:v>-32.066364</c:v>
                </c:pt>
                <c:pt idx="134">
                  <c:v>-32.037757999999997</c:v>
                </c:pt>
                <c:pt idx="135">
                  <c:v>-32.094521</c:v>
                </c:pt>
                <c:pt idx="136">
                  <c:v>-32.058605</c:v>
                </c:pt>
                <c:pt idx="137">
                  <c:v>-32.00074</c:v>
                </c:pt>
                <c:pt idx="138">
                  <c:v>-32.021965000000002</c:v>
                </c:pt>
                <c:pt idx="139">
                  <c:v>-32.015652000000003</c:v>
                </c:pt>
                <c:pt idx="140">
                  <c:v>-31.940169999999998</c:v>
                </c:pt>
                <c:pt idx="141">
                  <c:v>-32.007454000000003</c:v>
                </c:pt>
                <c:pt idx="142">
                  <c:v>-31.936222000000001</c:v>
                </c:pt>
                <c:pt idx="143">
                  <c:v>-31.966598999999999</c:v>
                </c:pt>
                <c:pt idx="144">
                  <c:v>-32.010845000000003</c:v>
                </c:pt>
                <c:pt idx="145">
                  <c:v>-31.88485</c:v>
                </c:pt>
                <c:pt idx="146">
                  <c:v>-32.014194000000003</c:v>
                </c:pt>
                <c:pt idx="147">
                  <c:v>-32.028069000000002</c:v>
                </c:pt>
                <c:pt idx="148">
                  <c:v>-32.00029</c:v>
                </c:pt>
                <c:pt idx="149">
                  <c:v>-32.167960999999998</c:v>
                </c:pt>
                <c:pt idx="150">
                  <c:v>-32.161288999999996</c:v>
                </c:pt>
                <c:pt idx="151">
                  <c:v>-32.151054000000002</c:v>
                </c:pt>
                <c:pt idx="152">
                  <c:v>-32.145412</c:v>
                </c:pt>
                <c:pt idx="153">
                  <c:v>-32.103755999999997</c:v>
                </c:pt>
                <c:pt idx="154">
                  <c:v>-32.136817999999998</c:v>
                </c:pt>
                <c:pt idx="155">
                  <c:v>-32.220847999999997</c:v>
                </c:pt>
                <c:pt idx="156">
                  <c:v>-32.179985000000002</c:v>
                </c:pt>
                <c:pt idx="157">
                  <c:v>-32.288970999999997</c:v>
                </c:pt>
                <c:pt idx="158">
                  <c:v>-32.393456</c:v>
                </c:pt>
                <c:pt idx="159">
                  <c:v>-32.247540000000001</c:v>
                </c:pt>
                <c:pt idx="160">
                  <c:v>-32.335503000000003</c:v>
                </c:pt>
                <c:pt idx="161">
                  <c:v>-32.390247000000002</c:v>
                </c:pt>
                <c:pt idx="162">
                  <c:v>-32.377003000000002</c:v>
                </c:pt>
                <c:pt idx="163">
                  <c:v>-32.400917</c:v>
                </c:pt>
                <c:pt idx="164">
                  <c:v>-32.410549000000003</c:v>
                </c:pt>
                <c:pt idx="165">
                  <c:v>-32.468769000000002</c:v>
                </c:pt>
                <c:pt idx="166">
                  <c:v>-32.406802999999996</c:v>
                </c:pt>
                <c:pt idx="167">
                  <c:v>-32.356915000000001</c:v>
                </c:pt>
                <c:pt idx="168">
                  <c:v>-32.285187000000001</c:v>
                </c:pt>
                <c:pt idx="169">
                  <c:v>-32.237419000000003</c:v>
                </c:pt>
                <c:pt idx="170">
                  <c:v>-32.142975</c:v>
                </c:pt>
                <c:pt idx="171">
                  <c:v>-31.881312999999999</c:v>
                </c:pt>
                <c:pt idx="172">
                  <c:v>-31.766317000000001</c:v>
                </c:pt>
                <c:pt idx="173">
                  <c:v>-31.676774999999999</c:v>
                </c:pt>
                <c:pt idx="174">
                  <c:v>-31.495833999999999</c:v>
                </c:pt>
                <c:pt idx="175">
                  <c:v>-31.415009000000001</c:v>
                </c:pt>
                <c:pt idx="176">
                  <c:v>-31.170473000000001</c:v>
                </c:pt>
                <c:pt idx="177">
                  <c:v>-31.164943999999998</c:v>
                </c:pt>
                <c:pt idx="178">
                  <c:v>-31.096181999999999</c:v>
                </c:pt>
                <c:pt idx="179">
                  <c:v>-30.83465</c:v>
                </c:pt>
                <c:pt idx="180">
                  <c:v>-30.794605000000001</c:v>
                </c:pt>
                <c:pt idx="181">
                  <c:v>-30.777645</c:v>
                </c:pt>
                <c:pt idx="182">
                  <c:v>-30.719915</c:v>
                </c:pt>
                <c:pt idx="183">
                  <c:v>-30.710512000000001</c:v>
                </c:pt>
                <c:pt idx="184">
                  <c:v>-30.771393</c:v>
                </c:pt>
                <c:pt idx="185">
                  <c:v>-30.715776000000002</c:v>
                </c:pt>
                <c:pt idx="186">
                  <c:v>-30.812093999999998</c:v>
                </c:pt>
                <c:pt idx="187">
                  <c:v>-30.757822000000001</c:v>
                </c:pt>
                <c:pt idx="188">
                  <c:v>-30.664937999999999</c:v>
                </c:pt>
                <c:pt idx="189">
                  <c:v>-30.703119000000001</c:v>
                </c:pt>
                <c:pt idx="190">
                  <c:v>-30.540697000000002</c:v>
                </c:pt>
                <c:pt idx="191">
                  <c:v>-30.544906999999998</c:v>
                </c:pt>
                <c:pt idx="192">
                  <c:v>-30.49925</c:v>
                </c:pt>
                <c:pt idx="193">
                  <c:v>-30.306685999999999</c:v>
                </c:pt>
                <c:pt idx="194">
                  <c:v>-30.309823999999999</c:v>
                </c:pt>
                <c:pt idx="195">
                  <c:v>-30.358315000000001</c:v>
                </c:pt>
                <c:pt idx="196">
                  <c:v>-30.40119</c:v>
                </c:pt>
                <c:pt idx="197">
                  <c:v>-30.344954999999999</c:v>
                </c:pt>
                <c:pt idx="198">
                  <c:v>-30.517225</c:v>
                </c:pt>
                <c:pt idx="199">
                  <c:v>-30.616479999999999</c:v>
                </c:pt>
                <c:pt idx="200">
                  <c:v>-30.668613000000001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F7-485A-9B6E-2E2056960B01}"/>
            </c:ext>
          </c:extLst>
        </c:ser>
        <c:ser>
          <c:idx val="3"/>
          <c:order val="3"/>
          <c:tx>
            <c:strRef>
              <c:f>'CLvsLO 2.5G'!$I$2</c:f>
              <c:strCache>
                <c:ptCount val="1"/>
                <c:pt idx="0">
                  <c:v> +11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'CLvsLO 2.5G'!$E$5:$E$205</c:f>
              <c:numCache>
                <c:formatCode>General</c:formatCode>
                <c:ptCount val="201"/>
                <c:pt idx="0">
                  <c:v>8.5</c:v>
                </c:pt>
                <c:pt idx="1">
                  <c:v>8.5899999499999993</c:v>
                </c:pt>
                <c:pt idx="2">
                  <c:v>8.6799999000000003</c:v>
                </c:pt>
                <c:pt idx="3">
                  <c:v>8.7699998499999996</c:v>
                </c:pt>
                <c:pt idx="4">
                  <c:v>8.8599998000000006</c:v>
                </c:pt>
                <c:pt idx="5">
                  <c:v>8.9499997499999999</c:v>
                </c:pt>
                <c:pt idx="6">
                  <c:v>9.0399996999999992</c:v>
                </c:pt>
                <c:pt idx="7">
                  <c:v>9.1299996500000002</c:v>
                </c:pt>
                <c:pt idx="8">
                  <c:v>9.2199995999999995</c:v>
                </c:pt>
                <c:pt idx="9">
                  <c:v>9.3099995500000006</c:v>
                </c:pt>
                <c:pt idx="10">
                  <c:v>9.3999994999999998</c:v>
                </c:pt>
                <c:pt idx="11">
                  <c:v>9.4899994499999991</c:v>
                </c:pt>
                <c:pt idx="12">
                  <c:v>9.5799994000000002</c:v>
                </c:pt>
                <c:pt idx="13">
                  <c:v>9.6699993499999994</c:v>
                </c:pt>
                <c:pt idx="14">
                  <c:v>9.7599993000000005</c:v>
                </c:pt>
                <c:pt idx="15">
                  <c:v>9.8499992499999998</c:v>
                </c:pt>
                <c:pt idx="16">
                  <c:v>9.9399992000000008</c:v>
                </c:pt>
                <c:pt idx="17">
                  <c:v>10.02999915</c:v>
                </c:pt>
                <c:pt idx="18">
                  <c:v>10.119999099999999</c:v>
                </c:pt>
                <c:pt idx="19">
                  <c:v>10.20999905</c:v>
                </c:pt>
                <c:pt idx="20">
                  <c:v>10.299999</c:v>
                </c:pt>
                <c:pt idx="21">
                  <c:v>10.389998950000001</c:v>
                </c:pt>
                <c:pt idx="22">
                  <c:v>10.4799989</c:v>
                </c:pt>
                <c:pt idx="23">
                  <c:v>10.569998849999999</c:v>
                </c:pt>
                <c:pt idx="24">
                  <c:v>10.6599988</c:v>
                </c:pt>
                <c:pt idx="25">
                  <c:v>10.74999875</c:v>
                </c:pt>
                <c:pt idx="26">
                  <c:v>10.839998700000001</c:v>
                </c:pt>
                <c:pt idx="27">
                  <c:v>10.92999865</c:v>
                </c:pt>
                <c:pt idx="28">
                  <c:v>11.019998599999999</c:v>
                </c:pt>
                <c:pt idx="29">
                  <c:v>11.10999855</c:v>
                </c:pt>
                <c:pt idx="30">
                  <c:v>11.1999985</c:v>
                </c:pt>
                <c:pt idx="31">
                  <c:v>11.289998450000001</c:v>
                </c:pt>
                <c:pt idx="32">
                  <c:v>11.3799984</c:v>
                </c:pt>
                <c:pt idx="33">
                  <c:v>11.469998349999999</c:v>
                </c:pt>
                <c:pt idx="34">
                  <c:v>11.5599983</c:v>
                </c:pt>
                <c:pt idx="35">
                  <c:v>11.649998249999999</c:v>
                </c:pt>
                <c:pt idx="36">
                  <c:v>11.7399982</c:v>
                </c:pt>
                <c:pt idx="37">
                  <c:v>11.82999815</c:v>
                </c:pt>
                <c:pt idx="38">
                  <c:v>11.919998100000001</c:v>
                </c:pt>
                <c:pt idx="39">
                  <c:v>12.00999805</c:v>
                </c:pt>
                <c:pt idx="40">
                  <c:v>12.099997999999999</c:v>
                </c:pt>
                <c:pt idx="41">
                  <c:v>12.18999795</c:v>
                </c:pt>
                <c:pt idx="42">
                  <c:v>12.2799979</c:v>
                </c:pt>
                <c:pt idx="43">
                  <c:v>12.369997850000001</c:v>
                </c:pt>
                <c:pt idx="44">
                  <c:v>12.4599978</c:v>
                </c:pt>
                <c:pt idx="45">
                  <c:v>12.549997749999999</c:v>
                </c:pt>
                <c:pt idx="46">
                  <c:v>12.6399977</c:v>
                </c:pt>
                <c:pt idx="47">
                  <c:v>12.72999765</c:v>
                </c:pt>
                <c:pt idx="48">
                  <c:v>12.819997600000001</c:v>
                </c:pt>
                <c:pt idx="49">
                  <c:v>12.90999755</c:v>
                </c:pt>
                <c:pt idx="50">
                  <c:v>12.999997499999999</c:v>
                </c:pt>
                <c:pt idx="51">
                  <c:v>13.08999745</c:v>
                </c:pt>
                <c:pt idx="52">
                  <c:v>13.1799974</c:v>
                </c:pt>
                <c:pt idx="53">
                  <c:v>13.269997350000001</c:v>
                </c:pt>
                <c:pt idx="54">
                  <c:v>13.3599973</c:v>
                </c:pt>
                <c:pt idx="55">
                  <c:v>13.449997249999999</c:v>
                </c:pt>
                <c:pt idx="56">
                  <c:v>13.5399972</c:v>
                </c:pt>
                <c:pt idx="57">
                  <c:v>13.629997149999999</c:v>
                </c:pt>
                <c:pt idx="58">
                  <c:v>13.719997100000001</c:v>
                </c:pt>
                <c:pt idx="59">
                  <c:v>13.80999705</c:v>
                </c:pt>
                <c:pt idx="60">
                  <c:v>13.899997000000001</c:v>
                </c:pt>
                <c:pt idx="61">
                  <c:v>13.98999695</c:v>
                </c:pt>
                <c:pt idx="62">
                  <c:v>14.079996899999999</c:v>
                </c:pt>
                <c:pt idx="63">
                  <c:v>14.16999685</c:v>
                </c:pt>
                <c:pt idx="64">
                  <c:v>14.2599968</c:v>
                </c:pt>
                <c:pt idx="65">
                  <c:v>14.349996750000001</c:v>
                </c:pt>
                <c:pt idx="66">
                  <c:v>14.4399967</c:v>
                </c:pt>
                <c:pt idx="67">
                  <c:v>14.529996649999999</c:v>
                </c:pt>
                <c:pt idx="68">
                  <c:v>14.6199966</c:v>
                </c:pt>
                <c:pt idx="69">
                  <c:v>14.70999655</c:v>
                </c:pt>
                <c:pt idx="70">
                  <c:v>14.799996500000001</c:v>
                </c:pt>
                <c:pt idx="71">
                  <c:v>14.88999645</c:v>
                </c:pt>
                <c:pt idx="72">
                  <c:v>14.979996399999999</c:v>
                </c:pt>
                <c:pt idx="73">
                  <c:v>15.06999635</c:v>
                </c:pt>
                <c:pt idx="74">
                  <c:v>15.1599963</c:v>
                </c:pt>
                <c:pt idx="75">
                  <c:v>15.249996250000001</c:v>
                </c:pt>
                <c:pt idx="76">
                  <c:v>15.3399962</c:v>
                </c:pt>
                <c:pt idx="77">
                  <c:v>15.429996149999999</c:v>
                </c:pt>
                <c:pt idx="78">
                  <c:v>15.5199961</c:v>
                </c:pt>
                <c:pt idx="79">
                  <c:v>15.609996049999999</c:v>
                </c:pt>
                <c:pt idx="80">
                  <c:v>15.699996000000001</c:v>
                </c:pt>
                <c:pt idx="81">
                  <c:v>15.78999595</c:v>
                </c:pt>
                <c:pt idx="82">
                  <c:v>15.879995900000001</c:v>
                </c:pt>
                <c:pt idx="83">
                  <c:v>15.96999585</c:v>
                </c:pt>
                <c:pt idx="84">
                  <c:v>16.059995799999999</c:v>
                </c:pt>
                <c:pt idx="85">
                  <c:v>16.149995749999999</c:v>
                </c:pt>
                <c:pt idx="86">
                  <c:v>16.239995700000001</c:v>
                </c:pt>
                <c:pt idx="87">
                  <c:v>16.329995650000001</c:v>
                </c:pt>
                <c:pt idx="88">
                  <c:v>16.4199956</c:v>
                </c:pt>
                <c:pt idx="89">
                  <c:v>16.509995549999999</c:v>
                </c:pt>
                <c:pt idx="90">
                  <c:v>16.599995499999999</c:v>
                </c:pt>
                <c:pt idx="91">
                  <c:v>16.689995450000001</c:v>
                </c:pt>
                <c:pt idx="92">
                  <c:v>16.779995400000001</c:v>
                </c:pt>
                <c:pt idx="93">
                  <c:v>16.86999535</c:v>
                </c:pt>
                <c:pt idx="94">
                  <c:v>16.959995299999999</c:v>
                </c:pt>
                <c:pt idx="95">
                  <c:v>17.049995249999998</c:v>
                </c:pt>
                <c:pt idx="96">
                  <c:v>17.139995200000001</c:v>
                </c:pt>
                <c:pt idx="97">
                  <c:v>17.229995150000001</c:v>
                </c:pt>
                <c:pt idx="98">
                  <c:v>17.3199951</c:v>
                </c:pt>
                <c:pt idx="99">
                  <c:v>17.409995049999999</c:v>
                </c:pt>
                <c:pt idx="100">
                  <c:v>17.499994999999998</c:v>
                </c:pt>
                <c:pt idx="101">
                  <c:v>17.589994950000001</c:v>
                </c:pt>
                <c:pt idx="102">
                  <c:v>17.679994900000001</c:v>
                </c:pt>
                <c:pt idx="103">
                  <c:v>17.76999485</c:v>
                </c:pt>
                <c:pt idx="104">
                  <c:v>17.859994799999999</c:v>
                </c:pt>
                <c:pt idx="105">
                  <c:v>17.949994749999998</c:v>
                </c:pt>
                <c:pt idx="106">
                  <c:v>18.039994700000001</c:v>
                </c:pt>
                <c:pt idx="107">
                  <c:v>18.12999465</c:v>
                </c:pt>
                <c:pt idx="108">
                  <c:v>18.2199946</c:v>
                </c:pt>
                <c:pt idx="109">
                  <c:v>18.309994549999999</c:v>
                </c:pt>
                <c:pt idx="110">
                  <c:v>18.399994499999998</c:v>
                </c:pt>
                <c:pt idx="111">
                  <c:v>18.489994450000001</c:v>
                </c:pt>
                <c:pt idx="112">
                  <c:v>18.5799944</c:v>
                </c:pt>
                <c:pt idx="113">
                  <c:v>18.66999435</c:v>
                </c:pt>
                <c:pt idx="114">
                  <c:v>18.759994299999999</c:v>
                </c:pt>
                <c:pt idx="115">
                  <c:v>18.849994250000002</c:v>
                </c:pt>
                <c:pt idx="116">
                  <c:v>18.939994200000001</c:v>
                </c:pt>
                <c:pt idx="117">
                  <c:v>19.02999415</c:v>
                </c:pt>
                <c:pt idx="118">
                  <c:v>19.1199941</c:v>
                </c:pt>
                <c:pt idx="119">
                  <c:v>19.209994049999999</c:v>
                </c:pt>
                <c:pt idx="120">
                  <c:v>19.299994000000002</c:v>
                </c:pt>
                <c:pt idx="121">
                  <c:v>19.389993950000001</c:v>
                </c:pt>
                <c:pt idx="122">
                  <c:v>19.4799939</c:v>
                </c:pt>
                <c:pt idx="123">
                  <c:v>19.569993849999999</c:v>
                </c:pt>
                <c:pt idx="124">
                  <c:v>19.659993799999999</c:v>
                </c:pt>
                <c:pt idx="125">
                  <c:v>19.749993750000002</c:v>
                </c:pt>
                <c:pt idx="126">
                  <c:v>19.839993700000001</c:v>
                </c:pt>
                <c:pt idx="127">
                  <c:v>19.92999365</c:v>
                </c:pt>
                <c:pt idx="128">
                  <c:v>20.019993599999999</c:v>
                </c:pt>
                <c:pt idx="129">
                  <c:v>20.109993549999999</c:v>
                </c:pt>
                <c:pt idx="130">
                  <c:v>20.199993500000001</c:v>
                </c:pt>
                <c:pt idx="131">
                  <c:v>20.289993450000001</c:v>
                </c:pt>
                <c:pt idx="132">
                  <c:v>20.3799934</c:v>
                </c:pt>
                <c:pt idx="133">
                  <c:v>20.469993349999999</c:v>
                </c:pt>
                <c:pt idx="134">
                  <c:v>20.559993299999999</c:v>
                </c:pt>
                <c:pt idx="135">
                  <c:v>20.649993250000001</c:v>
                </c:pt>
                <c:pt idx="136">
                  <c:v>20.739993200000001</c:v>
                </c:pt>
                <c:pt idx="137">
                  <c:v>20.82999315</c:v>
                </c:pt>
                <c:pt idx="138">
                  <c:v>20.919993099999999</c:v>
                </c:pt>
                <c:pt idx="139">
                  <c:v>21.009993049999999</c:v>
                </c:pt>
                <c:pt idx="140">
                  <c:v>21.099993000000001</c:v>
                </c:pt>
                <c:pt idx="141">
                  <c:v>21.189992950000001</c:v>
                </c:pt>
                <c:pt idx="142">
                  <c:v>21.2799929</c:v>
                </c:pt>
                <c:pt idx="143">
                  <c:v>21.369992849999999</c:v>
                </c:pt>
                <c:pt idx="144">
                  <c:v>21.459992799999998</c:v>
                </c:pt>
                <c:pt idx="145">
                  <c:v>21.549992750000001</c:v>
                </c:pt>
                <c:pt idx="146">
                  <c:v>21.639992700000001</c:v>
                </c:pt>
                <c:pt idx="147">
                  <c:v>21.72999265</c:v>
                </c:pt>
                <c:pt idx="148">
                  <c:v>21.819992599999999</c:v>
                </c:pt>
                <c:pt idx="149">
                  <c:v>21.909992549999998</c:v>
                </c:pt>
                <c:pt idx="150">
                  <c:v>21.999992500000001</c:v>
                </c:pt>
                <c:pt idx="151">
                  <c:v>22.08999245</c:v>
                </c:pt>
                <c:pt idx="152">
                  <c:v>22.1799924</c:v>
                </c:pt>
                <c:pt idx="153">
                  <c:v>22.269992349999999</c:v>
                </c:pt>
                <c:pt idx="154">
                  <c:v>22.359992299999998</c:v>
                </c:pt>
                <c:pt idx="155">
                  <c:v>22.449992250000001</c:v>
                </c:pt>
                <c:pt idx="156">
                  <c:v>22.5399922</c:v>
                </c:pt>
                <c:pt idx="157">
                  <c:v>22.62999215</c:v>
                </c:pt>
                <c:pt idx="158">
                  <c:v>22.719992099999999</c:v>
                </c:pt>
                <c:pt idx="159">
                  <c:v>22.809992050000002</c:v>
                </c:pt>
                <c:pt idx="160">
                  <c:v>22.899992000000001</c:v>
                </c:pt>
                <c:pt idx="161">
                  <c:v>22.98999195</c:v>
                </c:pt>
                <c:pt idx="162">
                  <c:v>23.0799919</c:v>
                </c:pt>
                <c:pt idx="163">
                  <c:v>23.169991849999999</c:v>
                </c:pt>
                <c:pt idx="164">
                  <c:v>23.259991800000002</c:v>
                </c:pt>
                <c:pt idx="165">
                  <c:v>23.349991750000001</c:v>
                </c:pt>
                <c:pt idx="166">
                  <c:v>23.4399917</c:v>
                </c:pt>
                <c:pt idx="167">
                  <c:v>23.529991649999999</c:v>
                </c:pt>
                <c:pt idx="168">
                  <c:v>23.619991599999999</c:v>
                </c:pt>
                <c:pt idx="169">
                  <c:v>23.709991550000002</c:v>
                </c:pt>
                <c:pt idx="170">
                  <c:v>23.799991500000001</c:v>
                </c:pt>
                <c:pt idx="171">
                  <c:v>23.88999145</c:v>
                </c:pt>
                <c:pt idx="172">
                  <c:v>23.979991399999999</c:v>
                </c:pt>
                <c:pt idx="173">
                  <c:v>24.069991349999999</c:v>
                </c:pt>
                <c:pt idx="174">
                  <c:v>24.159991300000002</c:v>
                </c:pt>
                <c:pt idx="175">
                  <c:v>24.249991250000001</c:v>
                </c:pt>
                <c:pt idx="176">
                  <c:v>24.3399912</c:v>
                </c:pt>
                <c:pt idx="177">
                  <c:v>24.429991149999999</c:v>
                </c:pt>
                <c:pt idx="178">
                  <c:v>24.519991099999999</c:v>
                </c:pt>
                <c:pt idx="179">
                  <c:v>24.609991050000001</c:v>
                </c:pt>
                <c:pt idx="180">
                  <c:v>24.699991000000001</c:v>
                </c:pt>
                <c:pt idx="181">
                  <c:v>24.78999095</c:v>
                </c:pt>
                <c:pt idx="182">
                  <c:v>24.879990899999999</c:v>
                </c:pt>
                <c:pt idx="183">
                  <c:v>24.969990849999999</c:v>
                </c:pt>
                <c:pt idx="184">
                  <c:v>25.059990800000001</c:v>
                </c:pt>
                <c:pt idx="185">
                  <c:v>25.149990750000001</c:v>
                </c:pt>
                <c:pt idx="186">
                  <c:v>25.2399907</c:v>
                </c:pt>
                <c:pt idx="187">
                  <c:v>25.329990649999999</c:v>
                </c:pt>
                <c:pt idx="188">
                  <c:v>25.419990599999998</c:v>
                </c:pt>
                <c:pt idx="189">
                  <c:v>25.509990550000001</c:v>
                </c:pt>
                <c:pt idx="190">
                  <c:v>25.599990500000001</c:v>
                </c:pt>
                <c:pt idx="191">
                  <c:v>25.68999045</c:v>
                </c:pt>
                <c:pt idx="192">
                  <c:v>25.779990399999999</c:v>
                </c:pt>
                <c:pt idx="193">
                  <c:v>25.869990349999998</c:v>
                </c:pt>
                <c:pt idx="194">
                  <c:v>25.959990300000001</c:v>
                </c:pt>
                <c:pt idx="195">
                  <c:v>26.04999025</c:v>
                </c:pt>
                <c:pt idx="196">
                  <c:v>26.1399902</c:v>
                </c:pt>
                <c:pt idx="197">
                  <c:v>26.229990149999999</c:v>
                </c:pt>
                <c:pt idx="198">
                  <c:v>26.319990099999998</c:v>
                </c:pt>
                <c:pt idx="199">
                  <c:v>26.409990050000001</c:v>
                </c:pt>
                <c:pt idx="200">
                  <c:v>26.49999</c:v>
                </c:pt>
              </c:numCache>
            </c:numRef>
          </c:xVal>
          <c:yVal>
            <c:numRef>
              <c:f>'CLvsLO 2.5G'!$I$5:$I$205</c:f>
              <c:numCache>
                <c:formatCode>General</c:formatCode>
                <c:ptCount val="201"/>
                <c:pt idx="0">
                  <c:v>-26.384803999999999</c:v>
                </c:pt>
                <c:pt idx="1">
                  <c:v>-20.424219000000001</c:v>
                </c:pt>
                <c:pt idx="2">
                  <c:v>-15.999953</c:v>
                </c:pt>
                <c:pt idx="3">
                  <c:v>-13.299345000000001</c:v>
                </c:pt>
                <c:pt idx="4">
                  <c:v>-12.322082</c:v>
                </c:pt>
                <c:pt idx="5">
                  <c:v>-11.684785</c:v>
                </c:pt>
                <c:pt idx="6">
                  <c:v>-11.109090999999999</c:v>
                </c:pt>
                <c:pt idx="7">
                  <c:v>-10.708735000000001</c:v>
                </c:pt>
                <c:pt idx="8">
                  <c:v>-10.316305</c:v>
                </c:pt>
                <c:pt idx="9">
                  <c:v>-10.190134</c:v>
                </c:pt>
                <c:pt idx="10">
                  <c:v>-10.111520000000001</c:v>
                </c:pt>
                <c:pt idx="11">
                  <c:v>-9.6962013000000002</c:v>
                </c:pt>
                <c:pt idx="12">
                  <c:v>-9.7668285000000008</c:v>
                </c:pt>
                <c:pt idx="13">
                  <c:v>-9.8655415000000009</c:v>
                </c:pt>
                <c:pt idx="14">
                  <c:v>-9.8068018000000006</c:v>
                </c:pt>
                <c:pt idx="15">
                  <c:v>-9.9206237999999995</c:v>
                </c:pt>
                <c:pt idx="16">
                  <c:v>-9.9050808000000004</c:v>
                </c:pt>
                <c:pt idx="17">
                  <c:v>-9.9900379000000008</c:v>
                </c:pt>
                <c:pt idx="18">
                  <c:v>-10.398296999999999</c:v>
                </c:pt>
                <c:pt idx="19">
                  <c:v>-10.539495000000001</c:v>
                </c:pt>
                <c:pt idx="20">
                  <c:v>-10.606462000000001</c:v>
                </c:pt>
                <c:pt idx="21">
                  <c:v>-10.899322</c:v>
                </c:pt>
                <c:pt idx="22">
                  <c:v>-11.344901999999999</c:v>
                </c:pt>
                <c:pt idx="23">
                  <c:v>-12.07166</c:v>
                </c:pt>
                <c:pt idx="24">
                  <c:v>-12.446744000000001</c:v>
                </c:pt>
                <c:pt idx="25">
                  <c:v>-12.805082000000001</c:v>
                </c:pt>
                <c:pt idx="26">
                  <c:v>-13.252305</c:v>
                </c:pt>
                <c:pt idx="27">
                  <c:v>-14.934644</c:v>
                </c:pt>
                <c:pt idx="28">
                  <c:v>-14.975253</c:v>
                </c:pt>
                <c:pt idx="29">
                  <c:v>-16.151658999999999</c:v>
                </c:pt>
                <c:pt idx="30">
                  <c:v>-18.116372999999999</c:v>
                </c:pt>
                <c:pt idx="31">
                  <c:v>-16.343067000000001</c:v>
                </c:pt>
                <c:pt idx="32">
                  <c:v>-21.015968000000001</c:v>
                </c:pt>
                <c:pt idx="33">
                  <c:v>-21.817905</c:v>
                </c:pt>
                <c:pt idx="34">
                  <c:v>-20.364201000000001</c:v>
                </c:pt>
                <c:pt idx="35">
                  <c:v>-22.916187000000001</c:v>
                </c:pt>
                <c:pt idx="36">
                  <c:v>-21.790648999999998</c:v>
                </c:pt>
                <c:pt idx="37">
                  <c:v>-25.146996999999999</c:v>
                </c:pt>
                <c:pt idx="38">
                  <c:v>-25.610904999999999</c:v>
                </c:pt>
                <c:pt idx="39">
                  <c:v>-24.165291</c:v>
                </c:pt>
                <c:pt idx="40">
                  <c:v>-25.607491</c:v>
                </c:pt>
                <c:pt idx="41">
                  <c:v>-26.207788000000001</c:v>
                </c:pt>
                <c:pt idx="42">
                  <c:v>-27.171412</c:v>
                </c:pt>
                <c:pt idx="43">
                  <c:v>-26.940619000000002</c:v>
                </c:pt>
                <c:pt idx="44">
                  <c:v>-27.456845999999999</c:v>
                </c:pt>
                <c:pt idx="45">
                  <c:v>-28.131913999999998</c:v>
                </c:pt>
                <c:pt idx="46">
                  <c:v>-28.399483</c:v>
                </c:pt>
                <c:pt idx="47">
                  <c:v>-29.200882</c:v>
                </c:pt>
                <c:pt idx="48">
                  <c:v>-29.146576</c:v>
                </c:pt>
                <c:pt idx="49">
                  <c:v>-29.091272</c:v>
                </c:pt>
                <c:pt idx="50">
                  <c:v>-29.610368999999999</c:v>
                </c:pt>
                <c:pt idx="51">
                  <c:v>-29.759623000000001</c:v>
                </c:pt>
                <c:pt idx="52">
                  <c:v>-29.867986999999999</c:v>
                </c:pt>
                <c:pt idx="53">
                  <c:v>-30.043184</c:v>
                </c:pt>
                <c:pt idx="54">
                  <c:v>-29.986784</c:v>
                </c:pt>
                <c:pt idx="55">
                  <c:v>-30.451763</c:v>
                </c:pt>
                <c:pt idx="56">
                  <c:v>-30.6</c:v>
                </c:pt>
                <c:pt idx="57">
                  <c:v>-30.206804000000002</c:v>
                </c:pt>
                <c:pt idx="58">
                  <c:v>-30.875966999999999</c:v>
                </c:pt>
                <c:pt idx="59">
                  <c:v>-30.784314999999999</c:v>
                </c:pt>
                <c:pt idx="60">
                  <c:v>-30.948771000000001</c:v>
                </c:pt>
                <c:pt idx="61">
                  <c:v>-31.252344000000001</c:v>
                </c:pt>
                <c:pt idx="62">
                  <c:v>-31.012803999999999</c:v>
                </c:pt>
                <c:pt idx="63">
                  <c:v>-31.219038000000001</c:v>
                </c:pt>
                <c:pt idx="64">
                  <c:v>-31.352074000000002</c:v>
                </c:pt>
                <c:pt idx="65">
                  <c:v>-31.413184999999999</c:v>
                </c:pt>
                <c:pt idx="66">
                  <c:v>-31.605454999999999</c:v>
                </c:pt>
                <c:pt idx="67">
                  <c:v>-31.544976999999999</c:v>
                </c:pt>
                <c:pt idx="68">
                  <c:v>-31.529375000000002</c:v>
                </c:pt>
                <c:pt idx="69">
                  <c:v>-31.921595</c:v>
                </c:pt>
                <c:pt idx="70">
                  <c:v>-31.994705</c:v>
                </c:pt>
                <c:pt idx="71">
                  <c:v>-31.938939999999999</c:v>
                </c:pt>
                <c:pt idx="72">
                  <c:v>-32.197384</c:v>
                </c:pt>
                <c:pt idx="73">
                  <c:v>-32.090266999999997</c:v>
                </c:pt>
                <c:pt idx="74">
                  <c:v>-32.195113999999997</c:v>
                </c:pt>
                <c:pt idx="75">
                  <c:v>-32.116734000000001</c:v>
                </c:pt>
                <c:pt idx="76">
                  <c:v>-32.490284000000003</c:v>
                </c:pt>
                <c:pt idx="77">
                  <c:v>-32.649006</c:v>
                </c:pt>
                <c:pt idx="78">
                  <c:v>-32.213669000000003</c:v>
                </c:pt>
                <c:pt idx="79">
                  <c:v>-32.672168999999997</c:v>
                </c:pt>
                <c:pt idx="80">
                  <c:v>-32.798054</c:v>
                </c:pt>
                <c:pt idx="81">
                  <c:v>-32.853729000000001</c:v>
                </c:pt>
                <c:pt idx="82">
                  <c:v>-32.941830000000003</c:v>
                </c:pt>
                <c:pt idx="83">
                  <c:v>-32.532432999999997</c:v>
                </c:pt>
                <c:pt idx="84">
                  <c:v>-33.240279999999998</c:v>
                </c:pt>
                <c:pt idx="85">
                  <c:v>-33.278441999999998</c:v>
                </c:pt>
                <c:pt idx="86">
                  <c:v>-32.943367000000002</c:v>
                </c:pt>
                <c:pt idx="87">
                  <c:v>-33.341900000000003</c:v>
                </c:pt>
                <c:pt idx="88">
                  <c:v>-32.995277000000002</c:v>
                </c:pt>
                <c:pt idx="89">
                  <c:v>-33.044249999999998</c:v>
                </c:pt>
                <c:pt idx="90">
                  <c:v>-33.498660999999998</c:v>
                </c:pt>
                <c:pt idx="91">
                  <c:v>-33.594783999999997</c:v>
                </c:pt>
                <c:pt idx="92">
                  <c:v>-33.328358000000001</c:v>
                </c:pt>
                <c:pt idx="93">
                  <c:v>-33.274734000000002</c:v>
                </c:pt>
                <c:pt idx="94">
                  <c:v>-33.411498999999999</c:v>
                </c:pt>
                <c:pt idx="95">
                  <c:v>-33.598305000000003</c:v>
                </c:pt>
                <c:pt idx="96">
                  <c:v>-33.607838000000001</c:v>
                </c:pt>
                <c:pt idx="97">
                  <c:v>-33.290774999999996</c:v>
                </c:pt>
                <c:pt idx="98">
                  <c:v>-33.817436000000001</c:v>
                </c:pt>
                <c:pt idx="99">
                  <c:v>-33.845165000000001</c:v>
                </c:pt>
                <c:pt idx="100">
                  <c:v>-33.608314999999997</c:v>
                </c:pt>
                <c:pt idx="101">
                  <c:v>-34.009574999999998</c:v>
                </c:pt>
                <c:pt idx="102">
                  <c:v>-33.833221000000002</c:v>
                </c:pt>
                <c:pt idx="103">
                  <c:v>-34.097575999999997</c:v>
                </c:pt>
                <c:pt idx="104">
                  <c:v>-34.193108000000002</c:v>
                </c:pt>
                <c:pt idx="105">
                  <c:v>-34.371372000000001</c:v>
                </c:pt>
                <c:pt idx="106">
                  <c:v>-34.530098000000002</c:v>
                </c:pt>
                <c:pt idx="107">
                  <c:v>-34.185921</c:v>
                </c:pt>
                <c:pt idx="108">
                  <c:v>-34.555388999999998</c:v>
                </c:pt>
                <c:pt idx="109">
                  <c:v>-34.350074999999997</c:v>
                </c:pt>
                <c:pt idx="110">
                  <c:v>-34.508068000000002</c:v>
                </c:pt>
                <c:pt idx="111">
                  <c:v>-34.944701999999999</c:v>
                </c:pt>
                <c:pt idx="112">
                  <c:v>-34.190258</c:v>
                </c:pt>
                <c:pt idx="113">
                  <c:v>-34.606051999999998</c:v>
                </c:pt>
                <c:pt idx="114">
                  <c:v>-34.711894999999998</c:v>
                </c:pt>
                <c:pt idx="115">
                  <c:v>-34.517975</c:v>
                </c:pt>
                <c:pt idx="116">
                  <c:v>-34.832709999999999</c:v>
                </c:pt>
                <c:pt idx="117">
                  <c:v>-34.399590000000003</c:v>
                </c:pt>
                <c:pt idx="118">
                  <c:v>-34.425044999999997</c:v>
                </c:pt>
                <c:pt idx="119">
                  <c:v>-35.009402999999999</c:v>
                </c:pt>
                <c:pt idx="120">
                  <c:v>-34.727179999999997</c:v>
                </c:pt>
                <c:pt idx="121">
                  <c:v>-34.499859000000001</c:v>
                </c:pt>
                <c:pt idx="122">
                  <c:v>-34.760925</c:v>
                </c:pt>
                <c:pt idx="123">
                  <c:v>-34.661648</c:v>
                </c:pt>
                <c:pt idx="124">
                  <c:v>-35.014442000000003</c:v>
                </c:pt>
                <c:pt idx="125">
                  <c:v>-34.889130000000002</c:v>
                </c:pt>
                <c:pt idx="126">
                  <c:v>-34.713810000000002</c:v>
                </c:pt>
                <c:pt idx="127">
                  <c:v>-35.123192000000003</c:v>
                </c:pt>
                <c:pt idx="128">
                  <c:v>-35.038604999999997</c:v>
                </c:pt>
                <c:pt idx="129">
                  <c:v>-35.221935000000002</c:v>
                </c:pt>
                <c:pt idx="130">
                  <c:v>-35.256706000000001</c:v>
                </c:pt>
                <c:pt idx="131">
                  <c:v>-35.075339999999997</c:v>
                </c:pt>
                <c:pt idx="132">
                  <c:v>-35.298530999999997</c:v>
                </c:pt>
                <c:pt idx="133">
                  <c:v>-35.061115000000001</c:v>
                </c:pt>
                <c:pt idx="134">
                  <c:v>-35.379528000000001</c:v>
                </c:pt>
                <c:pt idx="135">
                  <c:v>-34.992218000000001</c:v>
                </c:pt>
                <c:pt idx="136">
                  <c:v>-34.984264000000003</c:v>
                </c:pt>
                <c:pt idx="137">
                  <c:v>-35.191279999999999</c:v>
                </c:pt>
                <c:pt idx="138">
                  <c:v>-35.086018000000003</c:v>
                </c:pt>
                <c:pt idx="139">
                  <c:v>-35.353901</c:v>
                </c:pt>
                <c:pt idx="140">
                  <c:v>-35.238892</c:v>
                </c:pt>
                <c:pt idx="141">
                  <c:v>-35.046824999999998</c:v>
                </c:pt>
                <c:pt idx="142">
                  <c:v>-35.206108</c:v>
                </c:pt>
                <c:pt idx="143">
                  <c:v>-35.309413999999997</c:v>
                </c:pt>
                <c:pt idx="144">
                  <c:v>-35.299205999999998</c:v>
                </c:pt>
                <c:pt idx="145">
                  <c:v>-35.273677999999997</c:v>
                </c:pt>
                <c:pt idx="146">
                  <c:v>-35.167332000000002</c:v>
                </c:pt>
                <c:pt idx="147">
                  <c:v>-34.956867000000003</c:v>
                </c:pt>
                <c:pt idx="148">
                  <c:v>-35.596386000000003</c:v>
                </c:pt>
                <c:pt idx="149">
                  <c:v>-35.211784000000002</c:v>
                </c:pt>
                <c:pt idx="150">
                  <c:v>-35.134548000000002</c:v>
                </c:pt>
                <c:pt idx="151">
                  <c:v>-35.393276</c:v>
                </c:pt>
                <c:pt idx="152">
                  <c:v>-34.991821000000002</c:v>
                </c:pt>
                <c:pt idx="153">
                  <c:v>-35.642482999999999</c:v>
                </c:pt>
                <c:pt idx="154">
                  <c:v>-35.07338</c:v>
                </c:pt>
                <c:pt idx="155">
                  <c:v>-34.948582000000002</c:v>
                </c:pt>
                <c:pt idx="156">
                  <c:v>-35.497642999999997</c:v>
                </c:pt>
                <c:pt idx="157">
                  <c:v>-34.928061999999997</c:v>
                </c:pt>
                <c:pt idx="158">
                  <c:v>-35.348770000000002</c:v>
                </c:pt>
                <c:pt idx="159">
                  <c:v>-35.195675000000001</c:v>
                </c:pt>
                <c:pt idx="160">
                  <c:v>-35.059806999999999</c:v>
                </c:pt>
                <c:pt idx="161">
                  <c:v>-35.180511000000003</c:v>
                </c:pt>
                <c:pt idx="162">
                  <c:v>-35.068019999999997</c:v>
                </c:pt>
                <c:pt idx="163">
                  <c:v>-35.377322999999997</c:v>
                </c:pt>
                <c:pt idx="164">
                  <c:v>-35.150233999999998</c:v>
                </c:pt>
                <c:pt idx="165">
                  <c:v>-35.060867000000002</c:v>
                </c:pt>
                <c:pt idx="166">
                  <c:v>-35.162109000000001</c:v>
                </c:pt>
                <c:pt idx="167">
                  <c:v>-35.027061000000003</c:v>
                </c:pt>
                <c:pt idx="168">
                  <c:v>-35.031818000000001</c:v>
                </c:pt>
                <c:pt idx="169">
                  <c:v>-34.889225000000003</c:v>
                </c:pt>
                <c:pt idx="170">
                  <c:v>-34.775433</c:v>
                </c:pt>
                <c:pt idx="171">
                  <c:v>-34.761485999999998</c:v>
                </c:pt>
                <c:pt idx="172">
                  <c:v>-34.676730999999997</c:v>
                </c:pt>
                <c:pt idx="173">
                  <c:v>-34.231720000000003</c:v>
                </c:pt>
                <c:pt idx="174">
                  <c:v>-34.467700999999998</c:v>
                </c:pt>
                <c:pt idx="175">
                  <c:v>-34.526057999999999</c:v>
                </c:pt>
                <c:pt idx="176">
                  <c:v>-34.155842</c:v>
                </c:pt>
                <c:pt idx="177">
                  <c:v>-34.410426999999999</c:v>
                </c:pt>
                <c:pt idx="178">
                  <c:v>-33.783169000000001</c:v>
                </c:pt>
                <c:pt idx="179">
                  <c:v>-34.333331999999999</c:v>
                </c:pt>
                <c:pt idx="180">
                  <c:v>-34.177055000000003</c:v>
                </c:pt>
                <c:pt idx="181">
                  <c:v>-33.708095999999998</c:v>
                </c:pt>
                <c:pt idx="182">
                  <c:v>-34.133015</c:v>
                </c:pt>
                <c:pt idx="183">
                  <c:v>-33.551189000000001</c:v>
                </c:pt>
                <c:pt idx="184">
                  <c:v>-33.891018000000003</c:v>
                </c:pt>
                <c:pt idx="185">
                  <c:v>-34.119774</c:v>
                </c:pt>
                <c:pt idx="186">
                  <c:v>-33.576042000000001</c:v>
                </c:pt>
                <c:pt idx="187">
                  <c:v>-33.911147999999997</c:v>
                </c:pt>
                <c:pt idx="188">
                  <c:v>-33.562354999999997</c:v>
                </c:pt>
                <c:pt idx="189">
                  <c:v>-33.876227999999998</c:v>
                </c:pt>
                <c:pt idx="190">
                  <c:v>-33.875537999999999</c:v>
                </c:pt>
                <c:pt idx="191">
                  <c:v>-33.520187</c:v>
                </c:pt>
                <c:pt idx="192">
                  <c:v>-33.592491000000003</c:v>
                </c:pt>
                <c:pt idx="193">
                  <c:v>-33.397385</c:v>
                </c:pt>
                <c:pt idx="194">
                  <c:v>-33.735073</c:v>
                </c:pt>
                <c:pt idx="195">
                  <c:v>-33.407691999999997</c:v>
                </c:pt>
                <c:pt idx="196">
                  <c:v>-33.469912999999998</c:v>
                </c:pt>
                <c:pt idx="197">
                  <c:v>-33.602950999999997</c:v>
                </c:pt>
                <c:pt idx="198">
                  <c:v>-33.596825000000003</c:v>
                </c:pt>
                <c:pt idx="199">
                  <c:v>-33.533371000000002</c:v>
                </c:pt>
                <c:pt idx="200">
                  <c:v>-33.636650000000003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F7-485A-9B6E-2E2056960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52256"/>
        <c:axId val="101154176"/>
      </c:scatterChart>
      <c:valAx>
        <c:axId val="101152256"/>
        <c:scaling>
          <c:orientation val="minMax"/>
          <c:max val="27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1154176"/>
        <c:crosses val="autoZero"/>
        <c:crossBetween val="midCat"/>
        <c:majorUnit val="2"/>
      </c:valAx>
      <c:valAx>
        <c:axId val="101154176"/>
        <c:scaling>
          <c:orientation val="minMax"/>
          <c:max val="-4"/>
          <c:min val="-2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1152256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1872890994144187"/>
          <c:y val="0.57643955963837856"/>
          <c:w val="0.22872169869556283"/>
          <c:h val="0.22029636920384951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Conversion Loss vs. LO Power: 2.5 GHz IF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13006025076638575"/>
          <c:y val="2.317002041411490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'CLvsLO 2.5G'!$P$2</c:f>
              <c:strCache>
                <c:ptCount val="1"/>
                <c:pt idx="0">
                  <c:v> +17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'CLvsLO 2.5G'!$E$5:$E$205</c:f>
              <c:numCache>
                <c:formatCode>General</c:formatCode>
                <c:ptCount val="201"/>
                <c:pt idx="0">
                  <c:v>8.5</c:v>
                </c:pt>
                <c:pt idx="1">
                  <c:v>8.5899999499999993</c:v>
                </c:pt>
                <c:pt idx="2">
                  <c:v>8.6799999000000003</c:v>
                </c:pt>
                <c:pt idx="3">
                  <c:v>8.7699998499999996</c:v>
                </c:pt>
                <c:pt idx="4">
                  <c:v>8.8599998000000006</c:v>
                </c:pt>
                <c:pt idx="5">
                  <c:v>8.9499997499999999</c:v>
                </c:pt>
                <c:pt idx="6">
                  <c:v>9.0399996999999992</c:v>
                </c:pt>
                <c:pt idx="7">
                  <c:v>9.1299996500000002</c:v>
                </c:pt>
                <c:pt idx="8">
                  <c:v>9.2199995999999995</c:v>
                </c:pt>
                <c:pt idx="9">
                  <c:v>9.3099995500000006</c:v>
                </c:pt>
                <c:pt idx="10">
                  <c:v>9.3999994999999998</c:v>
                </c:pt>
                <c:pt idx="11">
                  <c:v>9.4899994499999991</c:v>
                </c:pt>
                <c:pt idx="12">
                  <c:v>9.5799994000000002</c:v>
                </c:pt>
                <c:pt idx="13">
                  <c:v>9.6699993499999994</c:v>
                </c:pt>
                <c:pt idx="14">
                  <c:v>9.7599993000000005</c:v>
                </c:pt>
                <c:pt idx="15">
                  <c:v>9.8499992499999998</c:v>
                </c:pt>
                <c:pt idx="16">
                  <c:v>9.9399992000000008</c:v>
                </c:pt>
                <c:pt idx="17">
                  <c:v>10.02999915</c:v>
                </c:pt>
                <c:pt idx="18">
                  <c:v>10.119999099999999</c:v>
                </c:pt>
                <c:pt idx="19">
                  <c:v>10.20999905</c:v>
                </c:pt>
                <c:pt idx="20">
                  <c:v>10.299999</c:v>
                </c:pt>
                <c:pt idx="21">
                  <c:v>10.389998950000001</c:v>
                </c:pt>
                <c:pt idx="22">
                  <c:v>10.4799989</c:v>
                </c:pt>
                <c:pt idx="23">
                  <c:v>10.569998849999999</c:v>
                </c:pt>
                <c:pt idx="24">
                  <c:v>10.6599988</c:v>
                </c:pt>
                <c:pt idx="25">
                  <c:v>10.74999875</c:v>
                </c:pt>
                <c:pt idx="26">
                  <c:v>10.839998700000001</c:v>
                </c:pt>
                <c:pt idx="27">
                  <c:v>10.92999865</c:v>
                </c:pt>
                <c:pt idx="28">
                  <c:v>11.019998599999999</c:v>
                </c:pt>
                <c:pt idx="29">
                  <c:v>11.10999855</c:v>
                </c:pt>
                <c:pt idx="30">
                  <c:v>11.1999985</c:v>
                </c:pt>
                <c:pt idx="31">
                  <c:v>11.289998450000001</c:v>
                </c:pt>
                <c:pt idx="32">
                  <c:v>11.3799984</c:v>
                </c:pt>
                <c:pt idx="33">
                  <c:v>11.469998349999999</c:v>
                </c:pt>
                <c:pt idx="34">
                  <c:v>11.5599983</c:v>
                </c:pt>
                <c:pt idx="35">
                  <c:v>11.649998249999999</c:v>
                </c:pt>
                <c:pt idx="36">
                  <c:v>11.7399982</c:v>
                </c:pt>
                <c:pt idx="37">
                  <c:v>11.82999815</c:v>
                </c:pt>
                <c:pt idx="38">
                  <c:v>11.919998100000001</c:v>
                </c:pt>
                <c:pt idx="39">
                  <c:v>12.00999805</c:v>
                </c:pt>
                <c:pt idx="40">
                  <c:v>12.099997999999999</c:v>
                </c:pt>
                <c:pt idx="41">
                  <c:v>12.18999795</c:v>
                </c:pt>
                <c:pt idx="42">
                  <c:v>12.2799979</c:v>
                </c:pt>
                <c:pt idx="43">
                  <c:v>12.369997850000001</c:v>
                </c:pt>
                <c:pt idx="44">
                  <c:v>12.4599978</c:v>
                </c:pt>
                <c:pt idx="45">
                  <c:v>12.549997749999999</c:v>
                </c:pt>
                <c:pt idx="46">
                  <c:v>12.6399977</c:v>
                </c:pt>
                <c:pt idx="47">
                  <c:v>12.72999765</c:v>
                </c:pt>
                <c:pt idx="48">
                  <c:v>12.819997600000001</c:v>
                </c:pt>
                <c:pt idx="49">
                  <c:v>12.90999755</c:v>
                </c:pt>
                <c:pt idx="50">
                  <c:v>12.999997499999999</c:v>
                </c:pt>
                <c:pt idx="51">
                  <c:v>13.08999745</c:v>
                </c:pt>
                <c:pt idx="52">
                  <c:v>13.1799974</c:v>
                </c:pt>
                <c:pt idx="53">
                  <c:v>13.269997350000001</c:v>
                </c:pt>
                <c:pt idx="54">
                  <c:v>13.3599973</c:v>
                </c:pt>
                <c:pt idx="55">
                  <c:v>13.449997249999999</c:v>
                </c:pt>
                <c:pt idx="56">
                  <c:v>13.5399972</c:v>
                </c:pt>
                <c:pt idx="57">
                  <c:v>13.629997149999999</c:v>
                </c:pt>
                <c:pt idx="58">
                  <c:v>13.719997100000001</c:v>
                </c:pt>
                <c:pt idx="59">
                  <c:v>13.80999705</c:v>
                </c:pt>
                <c:pt idx="60">
                  <c:v>13.899997000000001</c:v>
                </c:pt>
                <c:pt idx="61">
                  <c:v>13.98999695</c:v>
                </c:pt>
                <c:pt idx="62">
                  <c:v>14.079996899999999</c:v>
                </c:pt>
                <c:pt idx="63">
                  <c:v>14.16999685</c:v>
                </c:pt>
                <c:pt idx="64">
                  <c:v>14.2599968</c:v>
                </c:pt>
                <c:pt idx="65">
                  <c:v>14.349996750000001</c:v>
                </c:pt>
                <c:pt idx="66">
                  <c:v>14.4399967</c:v>
                </c:pt>
                <c:pt idx="67">
                  <c:v>14.529996649999999</c:v>
                </c:pt>
                <c:pt idx="68">
                  <c:v>14.6199966</c:v>
                </c:pt>
                <c:pt idx="69">
                  <c:v>14.70999655</c:v>
                </c:pt>
                <c:pt idx="70">
                  <c:v>14.799996500000001</c:v>
                </c:pt>
                <c:pt idx="71">
                  <c:v>14.88999645</c:v>
                </c:pt>
                <c:pt idx="72">
                  <c:v>14.979996399999999</c:v>
                </c:pt>
                <c:pt idx="73">
                  <c:v>15.06999635</c:v>
                </c:pt>
                <c:pt idx="74">
                  <c:v>15.1599963</c:v>
                </c:pt>
                <c:pt idx="75">
                  <c:v>15.249996250000001</c:v>
                </c:pt>
                <c:pt idx="76">
                  <c:v>15.3399962</c:v>
                </c:pt>
                <c:pt idx="77">
                  <c:v>15.429996149999999</c:v>
                </c:pt>
                <c:pt idx="78">
                  <c:v>15.5199961</c:v>
                </c:pt>
                <c:pt idx="79">
                  <c:v>15.609996049999999</c:v>
                </c:pt>
                <c:pt idx="80">
                  <c:v>15.699996000000001</c:v>
                </c:pt>
                <c:pt idx="81">
                  <c:v>15.78999595</c:v>
                </c:pt>
                <c:pt idx="82">
                  <c:v>15.879995900000001</c:v>
                </c:pt>
                <c:pt idx="83">
                  <c:v>15.96999585</c:v>
                </c:pt>
                <c:pt idx="84">
                  <c:v>16.059995799999999</c:v>
                </c:pt>
                <c:pt idx="85">
                  <c:v>16.149995749999999</c:v>
                </c:pt>
                <c:pt idx="86">
                  <c:v>16.239995700000001</c:v>
                </c:pt>
                <c:pt idx="87">
                  <c:v>16.329995650000001</c:v>
                </c:pt>
                <c:pt idx="88">
                  <c:v>16.4199956</c:v>
                </c:pt>
                <c:pt idx="89">
                  <c:v>16.509995549999999</c:v>
                </c:pt>
                <c:pt idx="90">
                  <c:v>16.599995499999999</c:v>
                </c:pt>
                <c:pt idx="91">
                  <c:v>16.689995450000001</c:v>
                </c:pt>
                <c:pt idx="92">
                  <c:v>16.779995400000001</c:v>
                </c:pt>
                <c:pt idx="93">
                  <c:v>16.86999535</c:v>
                </c:pt>
                <c:pt idx="94">
                  <c:v>16.959995299999999</c:v>
                </c:pt>
                <c:pt idx="95">
                  <c:v>17.049995249999998</c:v>
                </c:pt>
                <c:pt idx="96">
                  <c:v>17.139995200000001</c:v>
                </c:pt>
                <c:pt idx="97">
                  <c:v>17.229995150000001</c:v>
                </c:pt>
                <c:pt idx="98">
                  <c:v>17.3199951</c:v>
                </c:pt>
                <c:pt idx="99">
                  <c:v>17.409995049999999</c:v>
                </c:pt>
                <c:pt idx="100">
                  <c:v>17.499994999999998</c:v>
                </c:pt>
                <c:pt idx="101">
                  <c:v>17.589994950000001</c:v>
                </c:pt>
                <c:pt idx="102">
                  <c:v>17.679994900000001</c:v>
                </c:pt>
                <c:pt idx="103">
                  <c:v>17.76999485</c:v>
                </c:pt>
                <c:pt idx="104">
                  <c:v>17.859994799999999</c:v>
                </c:pt>
                <c:pt idx="105">
                  <c:v>17.949994749999998</c:v>
                </c:pt>
                <c:pt idx="106">
                  <c:v>18.039994700000001</c:v>
                </c:pt>
                <c:pt idx="107">
                  <c:v>18.12999465</c:v>
                </c:pt>
                <c:pt idx="108">
                  <c:v>18.2199946</c:v>
                </c:pt>
                <c:pt idx="109">
                  <c:v>18.309994549999999</c:v>
                </c:pt>
                <c:pt idx="110">
                  <c:v>18.399994499999998</c:v>
                </c:pt>
                <c:pt idx="111">
                  <c:v>18.489994450000001</c:v>
                </c:pt>
                <c:pt idx="112">
                  <c:v>18.5799944</c:v>
                </c:pt>
                <c:pt idx="113">
                  <c:v>18.66999435</c:v>
                </c:pt>
                <c:pt idx="114">
                  <c:v>18.759994299999999</c:v>
                </c:pt>
                <c:pt idx="115">
                  <c:v>18.849994250000002</c:v>
                </c:pt>
                <c:pt idx="116">
                  <c:v>18.939994200000001</c:v>
                </c:pt>
                <c:pt idx="117">
                  <c:v>19.02999415</c:v>
                </c:pt>
                <c:pt idx="118">
                  <c:v>19.1199941</c:v>
                </c:pt>
                <c:pt idx="119">
                  <c:v>19.209994049999999</c:v>
                </c:pt>
                <c:pt idx="120">
                  <c:v>19.299994000000002</c:v>
                </c:pt>
                <c:pt idx="121">
                  <c:v>19.389993950000001</c:v>
                </c:pt>
                <c:pt idx="122">
                  <c:v>19.4799939</c:v>
                </c:pt>
                <c:pt idx="123">
                  <c:v>19.569993849999999</c:v>
                </c:pt>
                <c:pt idx="124">
                  <c:v>19.659993799999999</c:v>
                </c:pt>
                <c:pt idx="125">
                  <c:v>19.749993750000002</c:v>
                </c:pt>
                <c:pt idx="126">
                  <c:v>19.839993700000001</c:v>
                </c:pt>
                <c:pt idx="127">
                  <c:v>19.92999365</c:v>
                </c:pt>
                <c:pt idx="128">
                  <c:v>20.019993599999999</c:v>
                </c:pt>
                <c:pt idx="129">
                  <c:v>20.109993549999999</c:v>
                </c:pt>
                <c:pt idx="130">
                  <c:v>20.199993500000001</c:v>
                </c:pt>
                <c:pt idx="131">
                  <c:v>20.289993450000001</c:v>
                </c:pt>
                <c:pt idx="132">
                  <c:v>20.3799934</c:v>
                </c:pt>
                <c:pt idx="133">
                  <c:v>20.469993349999999</c:v>
                </c:pt>
                <c:pt idx="134">
                  <c:v>20.559993299999999</c:v>
                </c:pt>
                <c:pt idx="135">
                  <c:v>20.649993250000001</c:v>
                </c:pt>
                <c:pt idx="136">
                  <c:v>20.739993200000001</c:v>
                </c:pt>
                <c:pt idx="137">
                  <c:v>20.82999315</c:v>
                </c:pt>
                <c:pt idx="138">
                  <c:v>20.919993099999999</c:v>
                </c:pt>
                <c:pt idx="139">
                  <c:v>21.009993049999999</c:v>
                </c:pt>
                <c:pt idx="140">
                  <c:v>21.099993000000001</c:v>
                </c:pt>
                <c:pt idx="141">
                  <c:v>21.189992950000001</c:v>
                </c:pt>
                <c:pt idx="142">
                  <c:v>21.2799929</c:v>
                </c:pt>
                <c:pt idx="143">
                  <c:v>21.369992849999999</c:v>
                </c:pt>
                <c:pt idx="144">
                  <c:v>21.459992799999998</c:v>
                </c:pt>
                <c:pt idx="145">
                  <c:v>21.549992750000001</c:v>
                </c:pt>
                <c:pt idx="146">
                  <c:v>21.639992700000001</c:v>
                </c:pt>
                <c:pt idx="147">
                  <c:v>21.72999265</c:v>
                </c:pt>
                <c:pt idx="148">
                  <c:v>21.819992599999999</c:v>
                </c:pt>
                <c:pt idx="149">
                  <c:v>21.909992549999998</c:v>
                </c:pt>
                <c:pt idx="150">
                  <c:v>21.999992500000001</c:v>
                </c:pt>
                <c:pt idx="151">
                  <c:v>22.08999245</c:v>
                </c:pt>
                <c:pt idx="152">
                  <c:v>22.1799924</c:v>
                </c:pt>
                <c:pt idx="153">
                  <c:v>22.269992349999999</c:v>
                </c:pt>
                <c:pt idx="154">
                  <c:v>22.359992299999998</c:v>
                </c:pt>
                <c:pt idx="155">
                  <c:v>22.449992250000001</c:v>
                </c:pt>
                <c:pt idx="156">
                  <c:v>22.5399922</c:v>
                </c:pt>
                <c:pt idx="157">
                  <c:v>22.62999215</c:v>
                </c:pt>
                <c:pt idx="158">
                  <c:v>22.719992099999999</c:v>
                </c:pt>
                <c:pt idx="159">
                  <c:v>22.809992050000002</c:v>
                </c:pt>
                <c:pt idx="160">
                  <c:v>22.899992000000001</c:v>
                </c:pt>
                <c:pt idx="161">
                  <c:v>22.98999195</c:v>
                </c:pt>
                <c:pt idx="162">
                  <c:v>23.0799919</c:v>
                </c:pt>
                <c:pt idx="163">
                  <c:v>23.169991849999999</c:v>
                </c:pt>
                <c:pt idx="164">
                  <c:v>23.259991800000002</c:v>
                </c:pt>
                <c:pt idx="165">
                  <c:v>23.349991750000001</c:v>
                </c:pt>
                <c:pt idx="166">
                  <c:v>23.4399917</c:v>
                </c:pt>
                <c:pt idx="167">
                  <c:v>23.529991649999999</c:v>
                </c:pt>
                <c:pt idx="168">
                  <c:v>23.619991599999999</c:v>
                </c:pt>
                <c:pt idx="169">
                  <c:v>23.709991550000002</c:v>
                </c:pt>
                <c:pt idx="170">
                  <c:v>23.799991500000001</c:v>
                </c:pt>
                <c:pt idx="171">
                  <c:v>23.88999145</c:v>
                </c:pt>
                <c:pt idx="172">
                  <c:v>23.979991399999999</c:v>
                </c:pt>
                <c:pt idx="173">
                  <c:v>24.069991349999999</c:v>
                </c:pt>
                <c:pt idx="174">
                  <c:v>24.159991300000002</c:v>
                </c:pt>
                <c:pt idx="175">
                  <c:v>24.249991250000001</c:v>
                </c:pt>
                <c:pt idx="176">
                  <c:v>24.3399912</c:v>
                </c:pt>
                <c:pt idx="177">
                  <c:v>24.429991149999999</c:v>
                </c:pt>
                <c:pt idx="178">
                  <c:v>24.519991099999999</c:v>
                </c:pt>
                <c:pt idx="179">
                  <c:v>24.609991050000001</c:v>
                </c:pt>
                <c:pt idx="180">
                  <c:v>24.699991000000001</c:v>
                </c:pt>
                <c:pt idx="181">
                  <c:v>24.78999095</c:v>
                </c:pt>
                <c:pt idx="182">
                  <c:v>24.879990899999999</c:v>
                </c:pt>
                <c:pt idx="183">
                  <c:v>24.969990849999999</c:v>
                </c:pt>
                <c:pt idx="184">
                  <c:v>25.059990800000001</c:v>
                </c:pt>
                <c:pt idx="185">
                  <c:v>25.149990750000001</c:v>
                </c:pt>
                <c:pt idx="186">
                  <c:v>25.2399907</c:v>
                </c:pt>
                <c:pt idx="187">
                  <c:v>25.329990649999999</c:v>
                </c:pt>
                <c:pt idx="188">
                  <c:v>25.419990599999998</c:v>
                </c:pt>
                <c:pt idx="189">
                  <c:v>25.509990550000001</c:v>
                </c:pt>
                <c:pt idx="190">
                  <c:v>25.599990500000001</c:v>
                </c:pt>
                <c:pt idx="191">
                  <c:v>25.68999045</c:v>
                </c:pt>
                <c:pt idx="192">
                  <c:v>25.779990399999999</c:v>
                </c:pt>
                <c:pt idx="193">
                  <c:v>25.869990349999998</c:v>
                </c:pt>
                <c:pt idx="194">
                  <c:v>25.959990300000001</c:v>
                </c:pt>
                <c:pt idx="195">
                  <c:v>26.04999025</c:v>
                </c:pt>
                <c:pt idx="196">
                  <c:v>26.1399902</c:v>
                </c:pt>
                <c:pt idx="197">
                  <c:v>26.229990149999999</c:v>
                </c:pt>
                <c:pt idx="198">
                  <c:v>26.319990099999998</c:v>
                </c:pt>
                <c:pt idx="199">
                  <c:v>26.409990050000001</c:v>
                </c:pt>
                <c:pt idx="200">
                  <c:v>26.49999</c:v>
                </c:pt>
              </c:numCache>
            </c:numRef>
          </c:xVal>
          <c:yVal>
            <c:numRef>
              <c:f>'CLvsLO 2.5G'!$P$5:$P$205</c:f>
              <c:numCache>
                <c:formatCode>General</c:formatCode>
                <c:ptCount val="201"/>
                <c:pt idx="0">
                  <c:v>-8.7079305999999992</c:v>
                </c:pt>
                <c:pt idx="1">
                  <c:v>-8.6857814999999992</c:v>
                </c:pt>
                <c:pt idx="2">
                  <c:v>-8.5956249000000007</c:v>
                </c:pt>
                <c:pt idx="3">
                  <c:v>-8.5346536999999998</c:v>
                </c:pt>
                <c:pt idx="4">
                  <c:v>-8.5412064000000001</c:v>
                </c:pt>
                <c:pt idx="5">
                  <c:v>-8.4691877000000009</c:v>
                </c:pt>
                <c:pt idx="6">
                  <c:v>-8.3820867999999997</c:v>
                </c:pt>
                <c:pt idx="7">
                  <c:v>-8.3799171000000001</c:v>
                </c:pt>
                <c:pt idx="8">
                  <c:v>-8.3672360999999995</c:v>
                </c:pt>
                <c:pt idx="9">
                  <c:v>-8.2608937999999998</c:v>
                </c:pt>
                <c:pt idx="10">
                  <c:v>-8.2625332</c:v>
                </c:pt>
                <c:pt idx="11">
                  <c:v>-8.2711182000000001</c:v>
                </c:pt>
                <c:pt idx="12">
                  <c:v>-8.2485465999999992</c:v>
                </c:pt>
                <c:pt idx="13">
                  <c:v>-8.2057628999999999</c:v>
                </c:pt>
                <c:pt idx="14">
                  <c:v>-8.2248076999999995</c:v>
                </c:pt>
                <c:pt idx="15">
                  <c:v>-8.2346859000000006</c:v>
                </c:pt>
                <c:pt idx="16">
                  <c:v>-8.2343978999999994</c:v>
                </c:pt>
                <c:pt idx="17">
                  <c:v>-8.2858362000000003</c:v>
                </c:pt>
                <c:pt idx="18">
                  <c:v>-8.3141680000000004</c:v>
                </c:pt>
                <c:pt idx="19">
                  <c:v>-8.3858232000000008</c:v>
                </c:pt>
                <c:pt idx="20">
                  <c:v>-8.4642096000000002</c:v>
                </c:pt>
                <c:pt idx="21">
                  <c:v>-8.5679703000000007</c:v>
                </c:pt>
                <c:pt idx="22">
                  <c:v>-8.6548691000000009</c:v>
                </c:pt>
                <c:pt idx="23">
                  <c:v>-8.7778338999999992</c:v>
                </c:pt>
                <c:pt idx="24">
                  <c:v>-8.9299134999999996</c:v>
                </c:pt>
                <c:pt idx="25">
                  <c:v>-9.0655155000000001</c:v>
                </c:pt>
                <c:pt idx="26">
                  <c:v>-9.1895732999999993</c:v>
                </c:pt>
                <c:pt idx="27">
                  <c:v>-9.3142834000000008</c:v>
                </c:pt>
                <c:pt idx="28">
                  <c:v>-9.4703797999999999</c:v>
                </c:pt>
                <c:pt idx="29">
                  <c:v>-9.5801753999999999</c:v>
                </c:pt>
                <c:pt idx="30">
                  <c:v>-9.6891698999999996</c:v>
                </c:pt>
                <c:pt idx="31">
                  <c:v>-9.7913627999999999</c:v>
                </c:pt>
                <c:pt idx="32">
                  <c:v>-9.8781052000000003</c:v>
                </c:pt>
                <c:pt idx="33">
                  <c:v>-9.9354525000000002</c:v>
                </c:pt>
                <c:pt idx="34">
                  <c:v>-10.004027000000001</c:v>
                </c:pt>
                <c:pt idx="35">
                  <c:v>-10.061602000000001</c:v>
                </c:pt>
                <c:pt idx="36">
                  <c:v>-10.166124999999999</c:v>
                </c:pt>
                <c:pt idx="37">
                  <c:v>-10.270609</c:v>
                </c:pt>
                <c:pt idx="38">
                  <c:v>-10.360415</c:v>
                </c:pt>
                <c:pt idx="39">
                  <c:v>-10.447701</c:v>
                </c:pt>
                <c:pt idx="40">
                  <c:v>-10.535392</c:v>
                </c:pt>
                <c:pt idx="41">
                  <c:v>-10.591996</c:v>
                </c:pt>
                <c:pt idx="42">
                  <c:v>-10.594364000000001</c:v>
                </c:pt>
                <c:pt idx="43">
                  <c:v>-10.656845000000001</c:v>
                </c:pt>
                <c:pt idx="44">
                  <c:v>-10.683177000000001</c:v>
                </c:pt>
                <c:pt idx="45">
                  <c:v>-10.714942000000001</c:v>
                </c:pt>
                <c:pt idx="46">
                  <c:v>-10.722511000000001</c:v>
                </c:pt>
                <c:pt idx="47">
                  <c:v>-10.791316</c:v>
                </c:pt>
                <c:pt idx="48">
                  <c:v>-10.798423</c:v>
                </c:pt>
                <c:pt idx="49">
                  <c:v>-10.806870999999999</c:v>
                </c:pt>
                <c:pt idx="50">
                  <c:v>-10.822018999999999</c:v>
                </c:pt>
                <c:pt idx="51">
                  <c:v>-10.802213999999999</c:v>
                </c:pt>
                <c:pt idx="52">
                  <c:v>-10.80354</c:v>
                </c:pt>
                <c:pt idx="53">
                  <c:v>-10.754453</c:v>
                </c:pt>
                <c:pt idx="54">
                  <c:v>-10.760572</c:v>
                </c:pt>
                <c:pt idx="55">
                  <c:v>-10.717492</c:v>
                </c:pt>
                <c:pt idx="56">
                  <c:v>-10.669491000000001</c:v>
                </c:pt>
                <c:pt idx="57">
                  <c:v>-10.615459</c:v>
                </c:pt>
                <c:pt idx="58">
                  <c:v>-10.597935</c:v>
                </c:pt>
                <c:pt idx="59">
                  <c:v>-10.530592</c:v>
                </c:pt>
                <c:pt idx="60">
                  <c:v>-10.508240000000001</c:v>
                </c:pt>
                <c:pt idx="61">
                  <c:v>-10.513748</c:v>
                </c:pt>
                <c:pt idx="62">
                  <c:v>-10.489630999999999</c:v>
                </c:pt>
                <c:pt idx="63">
                  <c:v>-10.485473000000001</c:v>
                </c:pt>
                <c:pt idx="64">
                  <c:v>-10.465742000000001</c:v>
                </c:pt>
                <c:pt idx="65">
                  <c:v>-10.446304</c:v>
                </c:pt>
                <c:pt idx="66">
                  <c:v>-10.433847</c:v>
                </c:pt>
                <c:pt idx="67">
                  <c:v>-10.420358999999999</c:v>
                </c:pt>
                <c:pt idx="68">
                  <c:v>-10.387276</c:v>
                </c:pt>
                <c:pt idx="69">
                  <c:v>-10.374439000000001</c:v>
                </c:pt>
                <c:pt idx="70">
                  <c:v>-10.37013</c:v>
                </c:pt>
                <c:pt idx="71">
                  <c:v>-10.338125</c:v>
                </c:pt>
                <c:pt idx="72">
                  <c:v>-10.302922000000001</c:v>
                </c:pt>
                <c:pt idx="73">
                  <c:v>-10.293773</c:v>
                </c:pt>
                <c:pt idx="74">
                  <c:v>-10.275143</c:v>
                </c:pt>
                <c:pt idx="75">
                  <c:v>-10.246935000000001</c:v>
                </c:pt>
                <c:pt idx="76">
                  <c:v>-10.251906999999999</c:v>
                </c:pt>
                <c:pt idx="77">
                  <c:v>-10.246914</c:v>
                </c:pt>
                <c:pt idx="78">
                  <c:v>-10.198491000000001</c:v>
                </c:pt>
                <c:pt idx="79">
                  <c:v>-10.183804</c:v>
                </c:pt>
                <c:pt idx="80">
                  <c:v>-10.164372</c:v>
                </c:pt>
                <c:pt idx="81">
                  <c:v>-10.127306000000001</c:v>
                </c:pt>
                <c:pt idx="82">
                  <c:v>-10.086001</c:v>
                </c:pt>
                <c:pt idx="83">
                  <c:v>-10.070252999999999</c:v>
                </c:pt>
                <c:pt idx="84">
                  <c:v>-10.058005</c:v>
                </c:pt>
                <c:pt idx="85">
                  <c:v>-9.9978724000000003</c:v>
                </c:pt>
                <c:pt idx="86">
                  <c:v>-9.9478682999999997</c:v>
                </c:pt>
                <c:pt idx="87">
                  <c:v>-9.9404439999999994</c:v>
                </c:pt>
                <c:pt idx="88">
                  <c:v>-9.9125575999999995</c:v>
                </c:pt>
                <c:pt idx="89">
                  <c:v>-9.8599806000000001</c:v>
                </c:pt>
                <c:pt idx="90">
                  <c:v>-9.8497170999999994</c:v>
                </c:pt>
                <c:pt idx="91">
                  <c:v>-9.8249750000000002</c:v>
                </c:pt>
                <c:pt idx="92">
                  <c:v>-9.7691497999999992</c:v>
                </c:pt>
                <c:pt idx="93">
                  <c:v>-9.7397355999999995</c:v>
                </c:pt>
                <c:pt idx="94">
                  <c:v>-9.7021455999999997</c:v>
                </c:pt>
                <c:pt idx="95">
                  <c:v>-9.6553011000000009</c:v>
                </c:pt>
                <c:pt idx="96">
                  <c:v>-9.6147183999999992</c:v>
                </c:pt>
                <c:pt idx="97">
                  <c:v>-9.5804881999999996</c:v>
                </c:pt>
                <c:pt idx="98">
                  <c:v>-9.5607176000000003</c:v>
                </c:pt>
                <c:pt idx="99">
                  <c:v>-9.5376586999999997</c:v>
                </c:pt>
                <c:pt idx="100">
                  <c:v>-9.5296850000000006</c:v>
                </c:pt>
                <c:pt idx="101">
                  <c:v>-9.5308504000000003</c:v>
                </c:pt>
                <c:pt idx="102">
                  <c:v>-9.5453472000000001</c:v>
                </c:pt>
                <c:pt idx="103">
                  <c:v>-9.5469580000000001</c:v>
                </c:pt>
                <c:pt idx="104">
                  <c:v>-9.5663414000000007</c:v>
                </c:pt>
                <c:pt idx="105">
                  <c:v>-9.5948037999999993</c:v>
                </c:pt>
                <c:pt idx="106">
                  <c:v>-9.6363173</c:v>
                </c:pt>
                <c:pt idx="107">
                  <c:v>-9.6812944000000005</c:v>
                </c:pt>
                <c:pt idx="108">
                  <c:v>-9.7358712999999995</c:v>
                </c:pt>
                <c:pt idx="109">
                  <c:v>-9.7709322000000007</c:v>
                </c:pt>
                <c:pt idx="110">
                  <c:v>-9.8050937999999999</c:v>
                </c:pt>
                <c:pt idx="111">
                  <c:v>-9.8589067000000004</c:v>
                </c:pt>
                <c:pt idx="112">
                  <c:v>-9.8752613</c:v>
                </c:pt>
                <c:pt idx="113">
                  <c:v>-9.9111843000000004</c:v>
                </c:pt>
                <c:pt idx="114">
                  <c:v>-9.9620037000000004</c:v>
                </c:pt>
                <c:pt idx="115">
                  <c:v>-9.9954432999999998</c:v>
                </c:pt>
                <c:pt idx="116">
                  <c:v>-10.0258</c:v>
                </c:pt>
                <c:pt idx="117">
                  <c:v>-10.066158</c:v>
                </c:pt>
                <c:pt idx="118">
                  <c:v>-10.082426999999999</c:v>
                </c:pt>
                <c:pt idx="119">
                  <c:v>-10.146941999999999</c:v>
                </c:pt>
                <c:pt idx="120">
                  <c:v>-10.217919</c:v>
                </c:pt>
                <c:pt idx="121">
                  <c:v>-10.259753</c:v>
                </c:pt>
                <c:pt idx="122">
                  <c:v>-10.300463000000001</c:v>
                </c:pt>
                <c:pt idx="123">
                  <c:v>-10.303307999999999</c:v>
                </c:pt>
                <c:pt idx="124">
                  <c:v>-10.308040999999999</c:v>
                </c:pt>
                <c:pt idx="125">
                  <c:v>-10.282586</c:v>
                </c:pt>
                <c:pt idx="126">
                  <c:v>-10.262506</c:v>
                </c:pt>
                <c:pt idx="127">
                  <c:v>-10.266012999999999</c:v>
                </c:pt>
                <c:pt idx="128">
                  <c:v>-10.281878000000001</c:v>
                </c:pt>
                <c:pt idx="129">
                  <c:v>-10.253560999999999</c:v>
                </c:pt>
                <c:pt idx="130">
                  <c:v>-10.244633</c:v>
                </c:pt>
                <c:pt idx="131">
                  <c:v>-10.239375000000001</c:v>
                </c:pt>
                <c:pt idx="132">
                  <c:v>-10.218261999999999</c:v>
                </c:pt>
                <c:pt idx="133">
                  <c:v>-10.230546</c:v>
                </c:pt>
                <c:pt idx="134">
                  <c:v>-10.253176</c:v>
                </c:pt>
                <c:pt idx="135">
                  <c:v>-10.256792000000001</c:v>
                </c:pt>
                <c:pt idx="136">
                  <c:v>-10.259948</c:v>
                </c:pt>
                <c:pt idx="137">
                  <c:v>-10.256321</c:v>
                </c:pt>
                <c:pt idx="138">
                  <c:v>-10.253124</c:v>
                </c:pt>
                <c:pt idx="139">
                  <c:v>-10.227190999999999</c:v>
                </c:pt>
                <c:pt idx="140">
                  <c:v>-10.228244</c:v>
                </c:pt>
                <c:pt idx="141">
                  <c:v>-10.199847999999999</c:v>
                </c:pt>
                <c:pt idx="142">
                  <c:v>-10.202693</c:v>
                </c:pt>
                <c:pt idx="143">
                  <c:v>-10.18488</c:v>
                </c:pt>
                <c:pt idx="144">
                  <c:v>-10.155763</c:v>
                </c:pt>
                <c:pt idx="145">
                  <c:v>-10.165079</c:v>
                </c:pt>
                <c:pt idx="146">
                  <c:v>-10.199178</c:v>
                </c:pt>
                <c:pt idx="147">
                  <c:v>-10.174593</c:v>
                </c:pt>
                <c:pt idx="148">
                  <c:v>-10.231487</c:v>
                </c:pt>
                <c:pt idx="149">
                  <c:v>-10.263455</c:v>
                </c:pt>
                <c:pt idx="150">
                  <c:v>-10.249472000000001</c:v>
                </c:pt>
                <c:pt idx="151">
                  <c:v>-10.281829999999999</c:v>
                </c:pt>
                <c:pt idx="152">
                  <c:v>-10.301377</c:v>
                </c:pt>
                <c:pt idx="153">
                  <c:v>-10.327081</c:v>
                </c:pt>
                <c:pt idx="154">
                  <c:v>-10.377349000000001</c:v>
                </c:pt>
                <c:pt idx="155">
                  <c:v>-10.405243</c:v>
                </c:pt>
                <c:pt idx="156">
                  <c:v>-10.471513</c:v>
                </c:pt>
                <c:pt idx="157">
                  <c:v>-10.538223</c:v>
                </c:pt>
                <c:pt idx="158">
                  <c:v>-10.564533000000001</c:v>
                </c:pt>
                <c:pt idx="159">
                  <c:v>-10.585905</c:v>
                </c:pt>
                <c:pt idx="160">
                  <c:v>-10.687182999999999</c:v>
                </c:pt>
                <c:pt idx="161">
                  <c:v>-10.737382</c:v>
                </c:pt>
                <c:pt idx="162">
                  <c:v>-10.794681000000001</c:v>
                </c:pt>
                <c:pt idx="163">
                  <c:v>-10.875704000000001</c:v>
                </c:pt>
                <c:pt idx="164">
                  <c:v>-10.941883000000001</c:v>
                </c:pt>
                <c:pt idx="165">
                  <c:v>-11.015525999999999</c:v>
                </c:pt>
                <c:pt idx="166">
                  <c:v>-11.064667999999999</c:v>
                </c:pt>
                <c:pt idx="167">
                  <c:v>-11.148438000000001</c:v>
                </c:pt>
                <c:pt idx="168">
                  <c:v>-11.163169</c:v>
                </c:pt>
                <c:pt idx="169">
                  <c:v>-11.23767</c:v>
                </c:pt>
                <c:pt idx="170">
                  <c:v>-11.234674</c:v>
                </c:pt>
                <c:pt idx="171">
                  <c:v>-11.164320999999999</c:v>
                </c:pt>
                <c:pt idx="172">
                  <c:v>-11.134245999999999</c:v>
                </c:pt>
                <c:pt idx="173">
                  <c:v>-11.142385000000001</c:v>
                </c:pt>
                <c:pt idx="174">
                  <c:v>-11.117243</c:v>
                </c:pt>
                <c:pt idx="175">
                  <c:v>-11.154057999999999</c:v>
                </c:pt>
                <c:pt idx="176">
                  <c:v>-11.191960999999999</c:v>
                </c:pt>
                <c:pt idx="177">
                  <c:v>-11.302053000000001</c:v>
                </c:pt>
                <c:pt idx="178">
                  <c:v>-11.369277</c:v>
                </c:pt>
                <c:pt idx="179">
                  <c:v>-11.418364</c:v>
                </c:pt>
                <c:pt idx="180">
                  <c:v>-11.492826000000001</c:v>
                </c:pt>
                <c:pt idx="181">
                  <c:v>-11.588592</c:v>
                </c:pt>
                <c:pt idx="182">
                  <c:v>-11.635937999999999</c:v>
                </c:pt>
                <c:pt idx="183">
                  <c:v>-11.750071</c:v>
                </c:pt>
                <c:pt idx="184">
                  <c:v>-11.860393999999999</c:v>
                </c:pt>
                <c:pt idx="185">
                  <c:v>-11.947822</c:v>
                </c:pt>
                <c:pt idx="186">
                  <c:v>-12.059958999999999</c:v>
                </c:pt>
                <c:pt idx="187">
                  <c:v>-12.167706000000001</c:v>
                </c:pt>
                <c:pt idx="188">
                  <c:v>-12.274055000000001</c:v>
                </c:pt>
                <c:pt idx="189">
                  <c:v>-12.404698</c:v>
                </c:pt>
                <c:pt idx="190">
                  <c:v>-12.498847</c:v>
                </c:pt>
                <c:pt idx="191">
                  <c:v>-12.63044</c:v>
                </c:pt>
                <c:pt idx="192">
                  <c:v>-12.770521</c:v>
                </c:pt>
                <c:pt idx="193">
                  <c:v>-12.84501</c:v>
                </c:pt>
                <c:pt idx="194">
                  <c:v>-12.950307</c:v>
                </c:pt>
                <c:pt idx="195">
                  <c:v>-13.099341000000001</c:v>
                </c:pt>
                <c:pt idx="196">
                  <c:v>-13.240043</c:v>
                </c:pt>
                <c:pt idx="197">
                  <c:v>-13.344087</c:v>
                </c:pt>
                <c:pt idx="198">
                  <c:v>-13.478389999999999</c:v>
                </c:pt>
                <c:pt idx="199">
                  <c:v>-13.595094</c:v>
                </c:pt>
                <c:pt idx="200">
                  <c:v>-13.658343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1E-445B-A34B-E129CB86722A}"/>
            </c:ext>
          </c:extLst>
        </c:ser>
        <c:ser>
          <c:idx val="2"/>
          <c:order val="1"/>
          <c:tx>
            <c:strRef>
              <c:f>'CLvsLO 2.5G'!$Q$2</c:f>
              <c:strCache>
                <c:ptCount val="1"/>
                <c:pt idx="0">
                  <c:v> +15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'CLvsLO 2.5G'!$E$5:$E$205</c:f>
              <c:numCache>
                <c:formatCode>General</c:formatCode>
                <c:ptCount val="201"/>
                <c:pt idx="0">
                  <c:v>8.5</c:v>
                </c:pt>
                <c:pt idx="1">
                  <c:v>8.5899999499999993</c:v>
                </c:pt>
                <c:pt idx="2">
                  <c:v>8.6799999000000003</c:v>
                </c:pt>
                <c:pt idx="3">
                  <c:v>8.7699998499999996</c:v>
                </c:pt>
                <c:pt idx="4">
                  <c:v>8.8599998000000006</c:v>
                </c:pt>
                <c:pt idx="5">
                  <c:v>8.9499997499999999</c:v>
                </c:pt>
                <c:pt idx="6">
                  <c:v>9.0399996999999992</c:v>
                </c:pt>
                <c:pt idx="7">
                  <c:v>9.1299996500000002</c:v>
                </c:pt>
                <c:pt idx="8">
                  <c:v>9.2199995999999995</c:v>
                </c:pt>
                <c:pt idx="9">
                  <c:v>9.3099995500000006</c:v>
                </c:pt>
                <c:pt idx="10">
                  <c:v>9.3999994999999998</c:v>
                </c:pt>
                <c:pt idx="11">
                  <c:v>9.4899994499999991</c:v>
                </c:pt>
                <c:pt idx="12">
                  <c:v>9.5799994000000002</c:v>
                </c:pt>
                <c:pt idx="13">
                  <c:v>9.6699993499999994</c:v>
                </c:pt>
                <c:pt idx="14">
                  <c:v>9.7599993000000005</c:v>
                </c:pt>
                <c:pt idx="15">
                  <c:v>9.8499992499999998</c:v>
                </c:pt>
                <c:pt idx="16">
                  <c:v>9.9399992000000008</c:v>
                </c:pt>
                <c:pt idx="17">
                  <c:v>10.02999915</c:v>
                </c:pt>
                <c:pt idx="18">
                  <c:v>10.119999099999999</c:v>
                </c:pt>
                <c:pt idx="19">
                  <c:v>10.20999905</c:v>
                </c:pt>
                <c:pt idx="20">
                  <c:v>10.299999</c:v>
                </c:pt>
                <c:pt idx="21">
                  <c:v>10.389998950000001</c:v>
                </c:pt>
                <c:pt idx="22">
                  <c:v>10.4799989</c:v>
                </c:pt>
                <c:pt idx="23">
                  <c:v>10.569998849999999</c:v>
                </c:pt>
                <c:pt idx="24">
                  <c:v>10.6599988</c:v>
                </c:pt>
                <c:pt idx="25">
                  <c:v>10.74999875</c:v>
                </c:pt>
                <c:pt idx="26">
                  <c:v>10.839998700000001</c:v>
                </c:pt>
                <c:pt idx="27">
                  <c:v>10.92999865</c:v>
                </c:pt>
                <c:pt idx="28">
                  <c:v>11.019998599999999</c:v>
                </c:pt>
                <c:pt idx="29">
                  <c:v>11.10999855</c:v>
                </c:pt>
                <c:pt idx="30">
                  <c:v>11.1999985</c:v>
                </c:pt>
                <c:pt idx="31">
                  <c:v>11.289998450000001</c:v>
                </c:pt>
                <c:pt idx="32">
                  <c:v>11.3799984</c:v>
                </c:pt>
                <c:pt idx="33">
                  <c:v>11.469998349999999</c:v>
                </c:pt>
                <c:pt idx="34">
                  <c:v>11.5599983</c:v>
                </c:pt>
                <c:pt idx="35">
                  <c:v>11.649998249999999</c:v>
                </c:pt>
                <c:pt idx="36">
                  <c:v>11.7399982</c:v>
                </c:pt>
                <c:pt idx="37">
                  <c:v>11.82999815</c:v>
                </c:pt>
                <c:pt idx="38">
                  <c:v>11.919998100000001</c:v>
                </c:pt>
                <c:pt idx="39">
                  <c:v>12.00999805</c:v>
                </c:pt>
                <c:pt idx="40">
                  <c:v>12.099997999999999</c:v>
                </c:pt>
                <c:pt idx="41">
                  <c:v>12.18999795</c:v>
                </c:pt>
                <c:pt idx="42">
                  <c:v>12.2799979</c:v>
                </c:pt>
                <c:pt idx="43">
                  <c:v>12.369997850000001</c:v>
                </c:pt>
                <c:pt idx="44">
                  <c:v>12.4599978</c:v>
                </c:pt>
                <c:pt idx="45">
                  <c:v>12.549997749999999</c:v>
                </c:pt>
                <c:pt idx="46">
                  <c:v>12.6399977</c:v>
                </c:pt>
                <c:pt idx="47">
                  <c:v>12.72999765</c:v>
                </c:pt>
                <c:pt idx="48">
                  <c:v>12.819997600000001</c:v>
                </c:pt>
                <c:pt idx="49">
                  <c:v>12.90999755</c:v>
                </c:pt>
                <c:pt idx="50">
                  <c:v>12.999997499999999</c:v>
                </c:pt>
                <c:pt idx="51">
                  <c:v>13.08999745</c:v>
                </c:pt>
                <c:pt idx="52">
                  <c:v>13.1799974</c:v>
                </c:pt>
                <c:pt idx="53">
                  <c:v>13.269997350000001</c:v>
                </c:pt>
                <c:pt idx="54">
                  <c:v>13.3599973</c:v>
                </c:pt>
                <c:pt idx="55">
                  <c:v>13.449997249999999</c:v>
                </c:pt>
                <c:pt idx="56">
                  <c:v>13.5399972</c:v>
                </c:pt>
                <c:pt idx="57">
                  <c:v>13.629997149999999</c:v>
                </c:pt>
                <c:pt idx="58">
                  <c:v>13.719997100000001</c:v>
                </c:pt>
                <c:pt idx="59">
                  <c:v>13.80999705</c:v>
                </c:pt>
                <c:pt idx="60">
                  <c:v>13.899997000000001</c:v>
                </c:pt>
                <c:pt idx="61">
                  <c:v>13.98999695</c:v>
                </c:pt>
                <c:pt idx="62">
                  <c:v>14.079996899999999</c:v>
                </c:pt>
                <c:pt idx="63">
                  <c:v>14.16999685</c:v>
                </c:pt>
                <c:pt idx="64">
                  <c:v>14.2599968</c:v>
                </c:pt>
                <c:pt idx="65">
                  <c:v>14.349996750000001</c:v>
                </c:pt>
                <c:pt idx="66">
                  <c:v>14.4399967</c:v>
                </c:pt>
                <c:pt idx="67">
                  <c:v>14.529996649999999</c:v>
                </c:pt>
                <c:pt idx="68">
                  <c:v>14.6199966</c:v>
                </c:pt>
                <c:pt idx="69">
                  <c:v>14.70999655</c:v>
                </c:pt>
                <c:pt idx="70">
                  <c:v>14.799996500000001</c:v>
                </c:pt>
                <c:pt idx="71">
                  <c:v>14.88999645</c:v>
                </c:pt>
                <c:pt idx="72">
                  <c:v>14.979996399999999</c:v>
                </c:pt>
                <c:pt idx="73">
                  <c:v>15.06999635</c:v>
                </c:pt>
                <c:pt idx="74">
                  <c:v>15.1599963</c:v>
                </c:pt>
                <c:pt idx="75">
                  <c:v>15.249996250000001</c:v>
                </c:pt>
                <c:pt idx="76">
                  <c:v>15.3399962</c:v>
                </c:pt>
                <c:pt idx="77">
                  <c:v>15.429996149999999</c:v>
                </c:pt>
                <c:pt idx="78">
                  <c:v>15.5199961</c:v>
                </c:pt>
                <c:pt idx="79">
                  <c:v>15.609996049999999</c:v>
                </c:pt>
                <c:pt idx="80">
                  <c:v>15.699996000000001</c:v>
                </c:pt>
                <c:pt idx="81">
                  <c:v>15.78999595</c:v>
                </c:pt>
                <c:pt idx="82">
                  <c:v>15.879995900000001</c:v>
                </c:pt>
                <c:pt idx="83">
                  <c:v>15.96999585</c:v>
                </c:pt>
                <c:pt idx="84">
                  <c:v>16.059995799999999</c:v>
                </c:pt>
                <c:pt idx="85">
                  <c:v>16.149995749999999</c:v>
                </c:pt>
                <c:pt idx="86">
                  <c:v>16.239995700000001</c:v>
                </c:pt>
                <c:pt idx="87">
                  <c:v>16.329995650000001</c:v>
                </c:pt>
                <c:pt idx="88">
                  <c:v>16.4199956</c:v>
                </c:pt>
                <c:pt idx="89">
                  <c:v>16.509995549999999</c:v>
                </c:pt>
                <c:pt idx="90">
                  <c:v>16.599995499999999</c:v>
                </c:pt>
                <c:pt idx="91">
                  <c:v>16.689995450000001</c:v>
                </c:pt>
                <c:pt idx="92">
                  <c:v>16.779995400000001</c:v>
                </c:pt>
                <c:pt idx="93">
                  <c:v>16.86999535</c:v>
                </c:pt>
                <c:pt idx="94">
                  <c:v>16.959995299999999</c:v>
                </c:pt>
                <c:pt idx="95">
                  <c:v>17.049995249999998</c:v>
                </c:pt>
                <c:pt idx="96">
                  <c:v>17.139995200000001</c:v>
                </c:pt>
                <c:pt idx="97">
                  <c:v>17.229995150000001</c:v>
                </c:pt>
                <c:pt idx="98">
                  <c:v>17.3199951</c:v>
                </c:pt>
                <c:pt idx="99">
                  <c:v>17.409995049999999</c:v>
                </c:pt>
                <c:pt idx="100">
                  <c:v>17.499994999999998</c:v>
                </c:pt>
                <c:pt idx="101">
                  <c:v>17.589994950000001</c:v>
                </c:pt>
                <c:pt idx="102">
                  <c:v>17.679994900000001</c:v>
                </c:pt>
                <c:pt idx="103">
                  <c:v>17.76999485</c:v>
                </c:pt>
                <c:pt idx="104">
                  <c:v>17.859994799999999</c:v>
                </c:pt>
                <c:pt idx="105">
                  <c:v>17.949994749999998</c:v>
                </c:pt>
                <c:pt idx="106">
                  <c:v>18.039994700000001</c:v>
                </c:pt>
                <c:pt idx="107">
                  <c:v>18.12999465</c:v>
                </c:pt>
                <c:pt idx="108">
                  <c:v>18.2199946</c:v>
                </c:pt>
                <c:pt idx="109">
                  <c:v>18.309994549999999</c:v>
                </c:pt>
                <c:pt idx="110">
                  <c:v>18.399994499999998</c:v>
                </c:pt>
                <c:pt idx="111">
                  <c:v>18.489994450000001</c:v>
                </c:pt>
                <c:pt idx="112">
                  <c:v>18.5799944</c:v>
                </c:pt>
                <c:pt idx="113">
                  <c:v>18.66999435</c:v>
                </c:pt>
                <c:pt idx="114">
                  <c:v>18.759994299999999</c:v>
                </c:pt>
                <c:pt idx="115">
                  <c:v>18.849994250000002</c:v>
                </c:pt>
                <c:pt idx="116">
                  <c:v>18.939994200000001</c:v>
                </c:pt>
                <c:pt idx="117">
                  <c:v>19.02999415</c:v>
                </c:pt>
                <c:pt idx="118">
                  <c:v>19.1199941</c:v>
                </c:pt>
                <c:pt idx="119">
                  <c:v>19.209994049999999</c:v>
                </c:pt>
                <c:pt idx="120">
                  <c:v>19.299994000000002</c:v>
                </c:pt>
                <c:pt idx="121">
                  <c:v>19.389993950000001</c:v>
                </c:pt>
                <c:pt idx="122">
                  <c:v>19.4799939</c:v>
                </c:pt>
                <c:pt idx="123">
                  <c:v>19.569993849999999</c:v>
                </c:pt>
                <c:pt idx="124">
                  <c:v>19.659993799999999</c:v>
                </c:pt>
                <c:pt idx="125">
                  <c:v>19.749993750000002</c:v>
                </c:pt>
                <c:pt idx="126">
                  <c:v>19.839993700000001</c:v>
                </c:pt>
                <c:pt idx="127">
                  <c:v>19.92999365</c:v>
                </c:pt>
                <c:pt idx="128">
                  <c:v>20.019993599999999</c:v>
                </c:pt>
                <c:pt idx="129">
                  <c:v>20.109993549999999</c:v>
                </c:pt>
                <c:pt idx="130">
                  <c:v>20.199993500000001</c:v>
                </c:pt>
                <c:pt idx="131">
                  <c:v>20.289993450000001</c:v>
                </c:pt>
                <c:pt idx="132">
                  <c:v>20.3799934</c:v>
                </c:pt>
                <c:pt idx="133">
                  <c:v>20.469993349999999</c:v>
                </c:pt>
                <c:pt idx="134">
                  <c:v>20.559993299999999</c:v>
                </c:pt>
                <c:pt idx="135">
                  <c:v>20.649993250000001</c:v>
                </c:pt>
                <c:pt idx="136">
                  <c:v>20.739993200000001</c:v>
                </c:pt>
                <c:pt idx="137">
                  <c:v>20.82999315</c:v>
                </c:pt>
                <c:pt idx="138">
                  <c:v>20.919993099999999</c:v>
                </c:pt>
                <c:pt idx="139">
                  <c:v>21.009993049999999</c:v>
                </c:pt>
                <c:pt idx="140">
                  <c:v>21.099993000000001</c:v>
                </c:pt>
                <c:pt idx="141">
                  <c:v>21.189992950000001</c:v>
                </c:pt>
                <c:pt idx="142">
                  <c:v>21.2799929</c:v>
                </c:pt>
                <c:pt idx="143">
                  <c:v>21.369992849999999</c:v>
                </c:pt>
                <c:pt idx="144">
                  <c:v>21.459992799999998</c:v>
                </c:pt>
                <c:pt idx="145">
                  <c:v>21.549992750000001</c:v>
                </c:pt>
                <c:pt idx="146">
                  <c:v>21.639992700000001</c:v>
                </c:pt>
                <c:pt idx="147">
                  <c:v>21.72999265</c:v>
                </c:pt>
                <c:pt idx="148">
                  <c:v>21.819992599999999</c:v>
                </c:pt>
                <c:pt idx="149">
                  <c:v>21.909992549999998</c:v>
                </c:pt>
                <c:pt idx="150">
                  <c:v>21.999992500000001</c:v>
                </c:pt>
                <c:pt idx="151">
                  <c:v>22.08999245</c:v>
                </c:pt>
                <c:pt idx="152">
                  <c:v>22.1799924</c:v>
                </c:pt>
                <c:pt idx="153">
                  <c:v>22.269992349999999</c:v>
                </c:pt>
                <c:pt idx="154">
                  <c:v>22.359992299999998</c:v>
                </c:pt>
                <c:pt idx="155">
                  <c:v>22.449992250000001</c:v>
                </c:pt>
                <c:pt idx="156">
                  <c:v>22.5399922</c:v>
                </c:pt>
                <c:pt idx="157">
                  <c:v>22.62999215</c:v>
                </c:pt>
                <c:pt idx="158">
                  <c:v>22.719992099999999</c:v>
                </c:pt>
                <c:pt idx="159">
                  <c:v>22.809992050000002</c:v>
                </c:pt>
                <c:pt idx="160">
                  <c:v>22.899992000000001</c:v>
                </c:pt>
                <c:pt idx="161">
                  <c:v>22.98999195</c:v>
                </c:pt>
                <c:pt idx="162">
                  <c:v>23.0799919</c:v>
                </c:pt>
                <c:pt idx="163">
                  <c:v>23.169991849999999</c:v>
                </c:pt>
                <c:pt idx="164">
                  <c:v>23.259991800000002</c:v>
                </c:pt>
                <c:pt idx="165">
                  <c:v>23.349991750000001</c:v>
                </c:pt>
                <c:pt idx="166">
                  <c:v>23.4399917</c:v>
                </c:pt>
                <c:pt idx="167">
                  <c:v>23.529991649999999</c:v>
                </c:pt>
                <c:pt idx="168">
                  <c:v>23.619991599999999</c:v>
                </c:pt>
                <c:pt idx="169">
                  <c:v>23.709991550000002</c:v>
                </c:pt>
                <c:pt idx="170">
                  <c:v>23.799991500000001</c:v>
                </c:pt>
                <c:pt idx="171">
                  <c:v>23.88999145</c:v>
                </c:pt>
                <c:pt idx="172">
                  <c:v>23.979991399999999</c:v>
                </c:pt>
                <c:pt idx="173">
                  <c:v>24.069991349999999</c:v>
                </c:pt>
                <c:pt idx="174">
                  <c:v>24.159991300000002</c:v>
                </c:pt>
                <c:pt idx="175">
                  <c:v>24.249991250000001</c:v>
                </c:pt>
                <c:pt idx="176">
                  <c:v>24.3399912</c:v>
                </c:pt>
                <c:pt idx="177">
                  <c:v>24.429991149999999</c:v>
                </c:pt>
                <c:pt idx="178">
                  <c:v>24.519991099999999</c:v>
                </c:pt>
                <c:pt idx="179">
                  <c:v>24.609991050000001</c:v>
                </c:pt>
                <c:pt idx="180">
                  <c:v>24.699991000000001</c:v>
                </c:pt>
                <c:pt idx="181">
                  <c:v>24.78999095</c:v>
                </c:pt>
                <c:pt idx="182">
                  <c:v>24.879990899999999</c:v>
                </c:pt>
                <c:pt idx="183">
                  <c:v>24.969990849999999</c:v>
                </c:pt>
                <c:pt idx="184">
                  <c:v>25.059990800000001</c:v>
                </c:pt>
                <c:pt idx="185">
                  <c:v>25.149990750000001</c:v>
                </c:pt>
                <c:pt idx="186">
                  <c:v>25.2399907</c:v>
                </c:pt>
                <c:pt idx="187">
                  <c:v>25.329990649999999</c:v>
                </c:pt>
                <c:pt idx="188">
                  <c:v>25.419990599999998</c:v>
                </c:pt>
                <c:pt idx="189">
                  <c:v>25.509990550000001</c:v>
                </c:pt>
                <c:pt idx="190">
                  <c:v>25.599990500000001</c:v>
                </c:pt>
                <c:pt idx="191">
                  <c:v>25.68999045</c:v>
                </c:pt>
                <c:pt idx="192">
                  <c:v>25.779990399999999</c:v>
                </c:pt>
                <c:pt idx="193">
                  <c:v>25.869990349999998</c:v>
                </c:pt>
                <c:pt idx="194">
                  <c:v>25.959990300000001</c:v>
                </c:pt>
                <c:pt idx="195">
                  <c:v>26.04999025</c:v>
                </c:pt>
                <c:pt idx="196">
                  <c:v>26.1399902</c:v>
                </c:pt>
                <c:pt idx="197">
                  <c:v>26.229990149999999</c:v>
                </c:pt>
                <c:pt idx="198">
                  <c:v>26.319990099999998</c:v>
                </c:pt>
                <c:pt idx="199">
                  <c:v>26.409990050000001</c:v>
                </c:pt>
                <c:pt idx="200">
                  <c:v>26.49999</c:v>
                </c:pt>
              </c:numCache>
            </c:numRef>
          </c:xVal>
          <c:yVal>
            <c:numRef>
              <c:f>'CLvsLO 2.5G'!$Q$5:$Q$205</c:f>
              <c:numCache>
                <c:formatCode>General</c:formatCode>
                <c:ptCount val="201"/>
                <c:pt idx="0">
                  <c:v>-9.3181695999999992</c:v>
                </c:pt>
                <c:pt idx="1">
                  <c:v>-9.2817249000000004</c:v>
                </c:pt>
                <c:pt idx="2">
                  <c:v>-9.1679554000000003</c:v>
                </c:pt>
                <c:pt idx="3">
                  <c:v>-9.0911740999999999</c:v>
                </c:pt>
                <c:pt idx="4">
                  <c:v>-9.0881270999999995</c:v>
                </c:pt>
                <c:pt idx="5">
                  <c:v>-8.9975824000000006</c:v>
                </c:pt>
                <c:pt idx="6">
                  <c:v>-8.9000587000000007</c:v>
                </c:pt>
                <c:pt idx="7">
                  <c:v>-8.8934469000000007</c:v>
                </c:pt>
                <c:pt idx="8">
                  <c:v>-8.8656568999999994</c:v>
                </c:pt>
                <c:pt idx="9">
                  <c:v>-8.7371922000000009</c:v>
                </c:pt>
                <c:pt idx="10">
                  <c:v>-8.7250671000000004</c:v>
                </c:pt>
                <c:pt idx="11">
                  <c:v>-8.7171707000000005</c:v>
                </c:pt>
                <c:pt idx="12">
                  <c:v>-8.6784324999999995</c:v>
                </c:pt>
                <c:pt idx="13">
                  <c:v>-8.6189222000000001</c:v>
                </c:pt>
                <c:pt idx="14">
                  <c:v>-8.6248055000000008</c:v>
                </c:pt>
                <c:pt idx="15">
                  <c:v>-8.6248988999999998</c:v>
                </c:pt>
                <c:pt idx="16">
                  <c:v>-8.6090344999999999</c:v>
                </c:pt>
                <c:pt idx="17">
                  <c:v>-8.6628407999999997</c:v>
                </c:pt>
                <c:pt idx="18">
                  <c:v>-8.6816177000000003</c:v>
                </c:pt>
                <c:pt idx="19">
                  <c:v>-8.748189</c:v>
                </c:pt>
                <c:pt idx="20">
                  <c:v>-8.8224830999999995</c:v>
                </c:pt>
                <c:pt idx="21">
                  <c:v>-8.9155779000000006</c:v>
                </c:pt>
                <c:pt idx="22">
                  <c:v>-8.9818467999999996</c:v>
                </c:pt>
                <c:pt idx="23">
                  <c:v>-9.1000136999999999</c:v>
                </c:pt>
                <c:pt idx="24">
                  <c:v>-9.2451611000000007</c:v>
                </c:pt>
                <c:pt idx="25">
                  <c:v>-9.3627442999999992</c:v>
                </c:pt>
                <c:pt idx="26">
                  <c:v>-9.4993086000000009</c:v>
                </c:pt>
                <c:pt idx="27">
                  <c:v>-9.6392784000000002</c:v>
                </c:pt>
                <c:pt idx="28">
                  <c:v>-9.8313655999999998</c:v>
                </c:pt>
                <c:pt idx="29">
                  <c:v>-9.9807749000000001</c:v>
                </c:pt>
                <c:pt idx="30">
                  <c:v>-10.139364</c:v>
                </c:pt>
                <c:pt idx="31">
                  <c:v>-10.319615000000001</c:v>
                </c:pt>
                <c:pt idx="32">
                  <c:v>-10.484764</c:v>
                </c:pt>
                <c:pt idx="33">
                  <c:v>-10.625781</c:v>
                </c:pt>
                <c:pt idx="34">
                  <c:v>-10.807105</c:v>
                </c:pt>
                <c:pt idx="35">
                  <c:v>-10.967748</c:v>
                </c:pt>
                <c:pt idx="36">
                  <c:v>-11.194016</c:v>
                </c:pt>
                <c:pt idx="37">
                  <c:v>-11.409044</c:v>
                </c:pt>
                <c:pt idx="38">
                  <c:v>-11.571491</c:v>
                </c:pt>
                <c:pt idx="39">
                  <c:v>-11.708786</c:v>
                </c:pt>
                <c:pt idx="40">
                  <c:v>-11.850301999999999</c:v>
                </c:pt>
                <c:pt idx="41">
                  <c:v>-11.933211999999999</c:v>
                </c:pt>
                <c:pt idx="42">
                  <c:v>-11.956137999999999</c:v>
                </c:pt>
                <c:pt idx="43">
                  <c:v>-12.065545999999999</c:v>
                </c:pt>
                <c:pt idx="44">
                  <c:v>-12.144906000000001</c:v>
                </c:pt>
                <c:pt idx="45">
                  <c:v>-12.203434</c:v>
                </c:pt>
                <c:pt idx="46">
                  <c:v>-12.239361000000001</c:v>
                </c:pt>
                <c:pt idx="47">
                  <c:v>-12.336548000000001</c:v>
                </c:pt>
                <c:pt idx="48">
                  <c:v>-12.327757999999999</c:v>
                </c:pt>
                <c:pt idx="49">
                  <c:v>-12.29111</c:v>
                </c:pt>
                <c:pt idx="50">
                  <c:v>-12.27829</c:v>
                </c:pt>
                <c:pt idx="51">
                  <c:v>-12.179747000000001</c:v>
                </c:pt>
                <c:pt idx="52">
                  <c:v>-12.109304</c:v>
                </c:pt>
                <c:pt idx="53">
                  <c:v>-12.003409</c:v>
                </c:pt>
                <c:pt idx="54">
                  <c:v>-11.966238000000001</c:v>
                </c:pt>
                <c:pt idx="55">
                  <c:v>-11.916228</c:v>
                </c:pt>
                <c:pt idx="56">
                  <c:v>-11.843477</c:v>
                </c:pt>
                <c:pt idx="57">
                  <c:v>-11.775373</c:v>
                </c:pt>
                <c:pt idx="58">
                  <c:v>-11.759638000000001</c:v>
                </c:pt>
                <c:pt idx="59">
                  <c:v>-11.661489</c:v>
                </c:pt>
                <c:pt idx="60">
                  <c:v>-11.598262999999999</c:v>
                </c:pt>
                <c:pt idx="61">
                  <c:v>-11.578856999999999</c:v>
                </c:pt>
                <c:pt idx="62">
                  <c:v>-11.518288</c:v>
                </c:pt>
                <c:pt idx="63">
                  <c:v>-11.471641</c:v>
                </c:pt>
                <c:pt idx="64">
                  <c:v>-11.425321</c:v>
                </c:pt>
                <c:pt idx="65">
                  <c:v>-11.375652000000001</c:v>
                </c:pt>
                <c:pt idx="66">
                  <c:v>-11.362273</c:v>
                </c:pt>
                <c:pt idx="67">
                  <c:v>-11.338753000000001</c:v>
                </c:pt>
                <c:pt idx="68">
                  <c:v>-11.291105</c:v>
                </c:pt>
                <c:pt idx="69">
                  <c:v>-11.289255000000001</c:v>
                </c:pt>
                <c:pt idx="70">
                  <c:v>-11.286714</c:v>
                </c:pt>
                <c:pt idx="71">
                  <c:v>-11.240593000000001</c:v>
                </c:pt>
                <c:pt idx="72">
                  <c:v>-11.199038</c:v>
                </c:pt>
                <c:pt idx="73">
                  <c:v>-11.20242</c:v>
                </c:pt>
                <c:pt idx="74">
                  <c:v>-11.177211</c:v>
                </c:pt>
                <c:pt idx="75">
                  <c:v>-11.122832000000001</c:v>
                </c:pt>
                <c:pt idx="76">
                  <c:v>-11.131462000000001</c:v>
                </c:pt>
                <c:pt idx="77">
                  <c:v>-11.121363000000001</c:v>
                </c:pt>
                <c:pt idx="78">
                  <c:v>-11.039474</c:v>
                </c:pt>
                <c:pt idx="79">
                  <c:v>-11.006634</c:v>
                </c:pt>
                <c:pt idx="80">
                  <c:v>-10.982540999999999</c:v>
                </c:pt>
                <c:pt idx="81">
                  <c:v>-10.948905</c:v>
                </c:pt>
                <c:pt idx="82">
                  <c:v>-10.903708</c:v>
                </c:pt>
                <c:pt idx="83">
                  <c:v>-10.884575</c:v>
                </c:pt>
                <c:pt idx="84">
                  <c:v>-10.896691000000001</c:v>
                </c:pt>
                <c:pt idx="85">
                  <c:v>-10.839899000000001</c:v>
                </c:pt>
                <c:pt idx="86">
                  <c:v>-10.771955</c:v>
                </c:pt>
                <c:pt idx="87">
                  <c:v>-10.792702</c:v>
                </c:pt>
                <c:pt idx="88">
                  <c:v>-10.784851</c:v>
                </c:pt>
                <c:pt idx="89">
                  <c:v>-10.709156</c:v>
                </c:pt>
                <c:pt idx="90">
                  <c:v>-10.72242</c:v>
                </c:pt>
                <c:pt idx="91">
                  <c:v>-10.727313000000001</c:v>
                </c:pt>
                <c:pt idx="92">
                  <c:v>-10.678744</c:v>
                </c:pt>
                <c:pt idx="93">
                  <c:v>-10.667546</c:v>
                </c:pt>
                <c:pt idx="94">
                  <c:v>-10.655196999999999</c:v>
                </c:pt>
                <c:pt idx="95">
                  <c:v>-10.659875</c:v>
                </c:pt>
                <c:pt idx="96">
                  <c:v>-10.650677999999999</c:v>
                </c:pt>
                <c:pt idx="97">
                  <c:v>-10.618907</c:v>
                </c:pt>
                <c:pt idx="98">
                  <c:v>-10.656966000000001</c:v>
                </c:pt>
                <c:pt idx="99">
                  <c:v>-10.690346999999999</c:v>
                </c:pt>
                <c:pt idx="100">
                  <c:v>-10.704510000000001</c:v>
                </c:pt>
                <c:pt idx="101">
                  <c:v>-10.719453</c:v>
                </c:pt>
                <c:pt idx="102">
                  <c:v>-10.793117000000001</c:v>
                </c:pt>
                <c:pt idx="103">
                  <c:v>-10.819758999999999</c:v>
                </c:pt>
                <c:pt idx="104">
                  <c:v>-10.825008</c:v>
                </c:pt>
                <c:pt idx="105">
                  <c:v>-10.872401999999999</c:v>
                </c:pt>
                <c:pt idx="106">
                  <c:v>-10.926603</c:v>
                </c:pt>
                <c:pt idx="107">
                  <c:v>-10.947596000000001</c:v>
                </c:pt>
                <c:pt idx="108">
                  <c:v>-10.992789999999999</c:v>
                </c:pt>
                <c:pt idx="109">
                  <c:v>-11.002862</c:v>
                </c:pt>
                <c:pt idx="110">
                  <c:v>-10.998360999999999</c:v>
                </c:pt>
                <c:pt idx="111">
                  <c:v>-11.059272</c:v>
                </c:pt>
                <c:pt idx="112">
                  <c:v>-11.069314</c:v>
                </c:pt>
                <c:pt idx="113">
                  <c:v>-11.117383999999999</c:v>
                </c:pt>
                <c:pt idx="114">
                  <c:v>-11.195830000000001</c:v>
                </c:pt>
                <c:pt idx="115">
                  <c:v>-11.225002</c:v>
                </c:pt>
                <c:pt idx="116">
                  <c:v>-11.323706</c:v>
                </c:pt>
                <c:pt idx="117">
                  <c:v>-11.406471</c:v>
                </c:pt>
                <c:pt idx="118">
                  <c:v>-11.396601</c:v>
                </c:pt>
                <c:pt idx="119">
                  <c:v>-11.56222</c:v>
                </c:pt>
                <c:pt idx="120">
                  <c:v>-11.722963</c:v>
                </c:pt>
                <c:pt idx="121">
                  <c:v>-11.801456</c:v>
                </c:pt>
                <c:pt idx="122">
                  <c:v>-11.907487</c:v>
                </c:pt>
                <c:pt idx="123">
                  <c:v>-11.923615</c:v>
                </c:pt>
                <c:pt idx="124">
                  <c:v>-11.970715</c:v>
                </c:pt>
                <c:pt idx="125">
                  <c:v>-11.982842</c:v>
                </c:pt>
                <c:pt idx="126">
                  <c:v>-11.932410000000001</c:v>
                </c:pt>
                <c:pt idx="127">
                  <c:v>-11.975562</c:v>
                </c:pt>
                <c:pt idx="128">
                  <c:v>-12.026737000000001</c:v>
                </c:pt>
                <c:pt idx="129">
                  <c:v>-11.942712</c:v>
                </c:pt>
                <c:pt idx="130">
                  <c:v>-11.907432999999999</c:v>
                </c:pt>
                <c:pt idx="131">
                  <c:v>-11.91873</c:v>
                </c:pt>
                <c:pt idx="132">
                  <c:v>-11.841212000000001</c:v>
                </c:pt>
                <c:pt idx="133">
                  <c:v>-11.847898000000001</c:v>
                </c:pt>
                <c:pt idx="134">
                  <c:v>-11.948</c:v>
                </c:pt>
                <c:pt idx="135">
                  <c:v>-11.980862</c:v>
                </c:pt>
                <c:pt idx="136">
                  <c:v>-11.969569999999999</c:v>
                </c:pt>
                <c:pt idx="137">
                  <c:v>-11.998551000000001</c:v>
                </c:pt>
                <c:pt idx="138">
                  <c:v>-12.030727000000001</c:v>
                </c:pt>
                <c:pt idx="139">
                  <c:v>-11.998359000000001</c:v>
                </c:pt>
                <c:pt idx="140">
                  <c:v>-12.073999000000001</c:v>
                </c:pt>
                <c:pt idx="141">
                  <c:v>-12.133471999999999</c:v>
                </c:pt>
                <c:pt idx="142">
                  <c:v>-12.212088</c:v>
                </c:pt>
                <c:pt idx="143">
                  <c:v>-12.331030999999999</c:v>
                </c:pt>
                <c:pt idx="144">
                  <c:v>-12.299658000000001</c:v>
                </c:pt>
                <c:pt idx="145">
                  <c:v>-12.393980000000001</c:v>
                </c:pt>
                <c:pt idx="146">
                  <c:v>-12.579216000000001</c:v>
                </c:pt>
                <c:pt idx="147">
                  <c:v>-12.508924</c:v>
                </c:pt>
                <c:pt idx="148">
                  <c:v>-12.727869999999999</c:v>
                </c:pt>
                <c:pt idx="149">
                  <c:v>-12.836961000000001</c:v>
                </c:pt>
                <c:pt idx="150">
                  <c:v>-12.743917</c:v>
                </c:pt>
                <c:pt idx="151">
                  <c:v>-12.801805</c:v>
                </c:pt>
                <c:pt idx="152">
                  <c:v>-12.802106999999999</c:v>
                </c:pt>
                <c:pt idx="153">
                  <c:v>-12.829836999999999</c:v>
                </c:pt>
                <c:pt idx="154">
                  <c:v>-12.98151</c:v>
                </c:pt>
                <c:pt idx="155">
                  <c:v>-13.001360999999999</c:v>
                </c:pt>
                <c:pt idx="156">
                  <c:v>-13.076401000000001</c:v>
                </c:pt>
                <c:pt idx="157">
                  <c:v>-13.250586999999999</c:v>
                </c:pt>
                <c:pt idx="158">
                  <c:v>-13.192954</c:v>
                </c:pt>
                <c:pt idx="159">
                  <c:v>-13.12387</c:v>
                </c:pt>
                <c:pt idx="160">
                  <c:v>-13.317304</c:v>
                </c:pt>
                <c:pt idx="161">
                  <c:v>-13.353119</c:v>
                </c:pt>
                <c:pt idx="162">
                  <c:v>-13.438878000000001</c:v>
                </c:pt>
                <c:pt idx="163">
                  <c:v>-13.589174999999999</c:v>
                </c:pt>
                <c:pt idx="164">
                  <c:v>-13.693289</c:v>
                </c:pt>
                <c:pt idx="165">
                  <c:v>-13.867896</c:v>
                </c:pt>
                <c:pt idx="166">
                  <c:v>-14.005509999999999</c:v>
                </c:pt>
                <c:pt idx="167">
                  <c:v>-14.184265999999999</c:v>
                </c:pt>
                <c:pt idx="168">
                  <c:v>-14.245507999999999</c:v>
                </c:pt>
                <c:pt idx="169">
                  <c:v>-14.467672</c:v>
                </c:pt>
                <c:pt idx="170">
                  <c:v>-14.498564</c:v>
                </c:pt>
                <c:pt idx="171">
                  <c:v>-14.257286000000001</c:v>
                </c:pt>
                <c:pt idx="172">
                  <c:v>-14.295902</c:v>
                </c:pt>
                <c:pt idx="173">
                  <c:v>-14.37279</c:v>
                </c:pt>
                <c:pt idx="174">
                  <c:v>-14.298325999999999</c:v>
                </c:pt>
                <c:pt idx="175">
                  <c:v>-14.43328</c:v>
                </c:pt>
                <c:pt idx="176">
                  <c:v>-14.418227</c:v>
                </c:pt>
                <c:pt idx="177">
                  <c:v>-14.710893</c:v>
                </c:pt>
                <c:pt idx="178">
                  <c:v>-14.960902000000001</c:v>
                </c:pt>
                <c:pt idx="179">
                  <c:v>-14.793635999999999</c:v>
                </c:pt>
                <c:pt idx="180">
                  <c:v>-14.934563000000001</c:v>
                </c:pt>
                <c:pt idx="181">
                  <c:v>-15.017609999999999</c:v>
                </c:pt>
                <c:pt idx="182">
                  <c:v>-14.934834</c:v>
                </c:pt>
                <c:pt idx="183">
                  <c:v>-15.253501</c:v>
                </c:pt>
                <c:pt idx="184">
                  <c:v>-15.392367999999999</c:v>
                </c:pt>
                <c:pt idx="185">
                  <c:v>-15.435214</c:v>
                </c:pt>
                <c:pt idx="186">
                  <c:v>-15.663086</c:v>
                </c:pt>
                <c:pt idx="187">
                  <c:v>-15.791157999999999</c:v>
                </c:pt>
                <c:pt idx="188">
                  <c:v>-15.714762</c:v>
                </c:pt>
                <c:pt idx="189">
                  <c:v>-15.999328</c:v>
                </c:pt>
                <c:pt idx="190">
                  <c:v>-15.891014</c:v>
                </c:pt>
                <c:pt idx="191">
                  <c:v>-15.958798</c:v>
                </c:pt>
                <c:pt idx="192">
                  <c:v>-16.090043999999999</c:v>
                </c:pt>
                <c:pt idx="193">
                  <c:v>-15.745956</c:v>
                </c:pt>
                <c:pt idx="194">
                  <c:v>-15.696198000000001</c:v>
                </c:pt>
                <c:pt idx="195">
                  <c:v>-15.69558</c:v>
                </c:pt>
                <c:pt idx="196">
                  <c:v>-15.792593999999999</c:v>
                </c:pt>
                <c:pt idx="197">
                  <c:v>-15.638916999999999</c:v>
                </c:pt>
                <c:pt idx="198">
                  <c:v>-15.600137999999999</c:v>
                </c:pt>
                <c:pt idx="199">
                  <c:v>-15.634321</c:v>
                </c:pt>
                <c:pt idx="200">
                  <c:v>-15.611252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1E-445B-A34B-E129CB86722A}"/>
            </c:ext>
          </c:extLst>
        </c:ser>
        <c:ser>
          <c:idx val="3"/>
          <c:order val="2"/>
          <c:tx>
            <c:strRef>
              <c:f>'CLvsLO 2.5G'!$R$2</c:f>
              <c:strCache>
                <c:ptCount val="1"/>
                <c:pt idx="0">
                  <c:v> +13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'CLvsLO 2.5G'!$E$5:$E$205</c:f>
              <c:numCache>
                <c:formatCode>General</c:formatCode>
                <c:ptCount val="201"/>
                <c:pt idx="0">
                  <c:v>8.5</c:v>
                </c:pt>
                <c:pt idx="1">
                  <c:v>8.5899999499999993</c:v>
                </c:pt>
                <c:pt idx="2">
                  <c:v>8.6799999000000003</c:v>
                </c:pt>
                <c:pt idx="3">
                  <c:v>8.7699998499999996</c:v>
                </c:pt>
                <c:pt idx="4">
                  <c:v>8.8599998000000006</c:v>
                </c:pt>
                <c:pt idx="5">
                  <c:v>8.9499997499999999</c:v>
                </c:pt>
                <c:pt idx="6">
                  <c:v>9.0399996999999992</c:v>
                </c:pt>
                <c:pt idx="7">
                  <c:v>9.1299996500000002</c:v>
                </c:pt>
                <c:pt idx="8">
                  <c:v>9.2199995999999995</c:v>
                </c:pt>
                <c:pt idx="9">
                  <c:v>9.3099995500000006</c:v>
                </c:pt>
                <c:pt idx="10">
                  <c:v>9.3999994999999998</c:v>
                </c:pt>
                <c:pt idx="11">
                  <c:v>9.4899994499999991</c:v>
                </c:pt>
                <c:pt idx="12">
                  <c:v>9.5799994000000002</c:v>
                </c:pt>
                <c:pt idx="13">
                  <c:v>9.6699993499999994</c:v>
                </c:pt>
                <c:pt idx="14">
                  <c:v>9.7599993000000005</c:v>
                </c:pt>
                <c:pt idx="15">
                  <c:v>9.8499992499999998</c:v>
                </c:pt>
                <c:pt idx="16">
                  <c:v>9.9399992000000008</c:v>
                </c:pt>
                <c:pt idx="17">
                  <c:v>10.02999915</c:v>
                </c:pt>
                <c:pt idx="18">
                  <c:v>10.119999099999999</c:v>
                </c:pt>
                <c:pt idx="19">
                  <c:v>10.20999905</c:v>
                </c:pt>
                <c:pt idx="20">
                  <c:v>10.299999</c:v>
                </c:pt>
                <c:pt idx="21">
                  <c:v>10.389998950000001</c:v>
                </c:pt>
                <c:pt idx="22">
                  <c:v>10.4799989</c:v>
                </c:pt>
                <c:pt idx="23">
                  <c:v>10.569998849999999</c:v>
                </c:pt>
                <c:pt idx="24">
                  <c:v>10.6599988</c:v>
                </c:pt>
                <c:pt idx="25">
                  <c:v>10.74999875</c:v>
                </c:pt>
                <c:pt idx="26">
                  <c:v>10.839998700000001</c:v>
                </c:pt>
                <c:pt idx="27">
                  <c:v>10.92999865</c:v>
                </c:pt>
                <c:pt idx="28">
                  <c:v>11.019998599999999</c:v>
                </c:pt>
                <c:pt idx="29">
                  <c:v>11.10999855</c:v>
                </c:pt>
                <c:pt idx="30">
                  <c:v>11.1999985</c:v>
                </c:pt>
                <c:pt idx="31">
                  <c:v>11.289998450000001</c:v>
                </c:pt>
                <c:pt idx="32">
                  <c:v>11.3799984</c:v>
                </c:pt>
                <c:pt idx="33">
                  <c:v>11.469998349999999</c:v>
                </c:pt>
                <c:pt idx="34">
                  <c:v>11.5599983</c:v>
                </c:pt>
                <c:pt idx="35">
                  <c:v>11.649998249999999</c:v>
                </c:pt>
                <c:pt idx="36">
                  <c:v>11.7399982</c:v>
                </c:pt>
                <c:pt idx="37">
                  <c:v>11.82999815</c:v>
                </c:pt>
                <c:pt idx="38">
                  <c:v>11.919998100000001</c:v>
                </c:pt>
                <c:pt idx="39">
                  <c:v>12.00999805</c:v>
                </c:pt>
                <c:pt idx="40">
                  <c:v>12.099997999999999</c:v>
                </c:pt>
                <c:pt idx="41">
                  <c:v>12.18999795</c:v>
                </c:pt>
                <c:pt idx="42">
                  <c:v>12.2799979</c:v>
                </c:pt>
                <c:pt idx="43">
                  <c:v>12.369997850000001</c:v>
                </c:pt>
                <c:pt idx="44">
                  <c:v>12.4599978</c:v>
                </c:pt>
                <c:pt idx="45">
                  <c:v>12.549997749999999</c:v>
                </c:pt>
                <c:pt idx="46">
                  <c:v>12.6399977</c:v>
                </c:pt>
                <c:pt idx="47">
                  <c:v>12.72999765</c:v>
                </c:pt>
                <c:pt idx="48">
                  <c:v>12.819997600000001</c:v>
                </c:pt>
                <c:pt idx="49">
                  <c:v>12.90999755</c:v>
                </c:pt>
                <c:pt idx="50">
                  <c:v>12.999997499999999</c:v>
                </c:pt>
                <c:pt idx="51">
                  <c:v>13.08999745</c:v>
                </c:pt>
                <c:pt idx="52">
                  <c:v>13.1799974</c:v>
                </c:pt>
                <c:pt idx="53">
                  <c:v>13.269997350000001</c:v>
                </c:pt>
                <c:pt idx="54">
                  <c:v>13.3599973</c:v>
                </c:pt>
                <c:pt idx="55">
                  <c:v>13.449997249999999</c:v>
                </c:pt>
                <c:pt idx="56">
                  <c:v>13.5399972</c:v>
                </c:pt>
                <c:pt idx="57">
                  <c:v>13.629997149999999</c:v>
                </c:pt>
                <c:pt idx="58">
                  <c:v>13.719997100000001</c:v>
                </c:pt>
                <c:pt idx="59">
                  <c:v>13.80999705</c:v>
                </c:pt>
                <c:pt idx="60">
                  <c:v>13.899997000000001</c:v>
                </c:pt>
                <c:pt idx="61">
                  <c:v>13.98999695</c:v>
                </c:pt>
                <c:pt idx="62">
                  <c:v>14.079996899999999</c:v>
                </c:pt>
                <c:pt idx="63">
                  <c:v>14.16999685</c:v>
                </c:pt>
                <c:pt idx="64">
                  <c:v>14.2599968</c:v>
                </c:pt>
                <c:pt idx="65">
                  <c:v>14.349996750000001</c:v>
                </c:pt>
                <c:pt idx="66">
                  <c:v>14.4399967</c:v>
                </c:pt>
                <c:pt idx="67">
                  <c:v>14.529996649999999</c:v>
                </c:pt>
                <c:pt idx="68">
                  <c:v>14.6199966</c:v>
                </c:pt>
                <c:pt idx="69">
                  <c:v>14.70999655</c:v>
                </c:pt>
                <c:pt idx="70">
                  <c:v>14.799996500000001</c:v>
                </c:pt>
                <c:pt idx="71">
                  <c:v>14.88999645</c:v>
                </c:pt>
                <c:pt idx="72">
                  <c:v>14.979996399999999</c:v>
                </c:pt>
                <c:pt idx="73">
                  <c:v>15.06999635</c:v>
                </c:pt>
                <c:pt idx="74">
                  <c:v>15.1599963</c:v>
                </c:pt>
                <c:pt idx="75">
                  <c:v>15.249996250000001</c:v>
                </c:pt>
                <c:pt idx="76">
                  <c:v>15.3399962</c:v>
                </c:pt>
                <c:pt idx="77">
                  <c:v>15.429996149999999</c:v>
                </c:pt>
                <c:pt idx="78">
                  <c:v>15.5199961</c:v>
                </c:pt>
                <c:pt idx="79">
                  <c:v>15.609996049999999</c:v>
                </c:pt>
                <c:pt idx="80">
                  <c:v>15.699996000000001</c:v>
                </c:pt>
                <c:pt idx="81">
                  <c:v>15.78999595</c:v>
                </c:pt>
                <c:pt idx="82">
                  <c:v>15.879995900000001</c:v>
                </c:pt>
                <c:pt idx="83">
                  <c:v>15.96999585</c:v>
                </c:pt>
                <c:pt idx="84">
                  <c:v>16.059995799999999</c:v>
                </c:pt>
                <c:pt idx="85">
                  <c:v>16.149995749999999</c:v>
                </c:pt>
                <c:pt idx="86">
                  <c:v>16.239995700000001</c:v>
                </c:pt>
                <c:pt idx="87">
                  <c:v>16.329995650000001</c:v>
                </c:pt>
                <c:pt idx="88">
                  <c:v>16.4199956</c:v>
                </c:pt>
                <c:pt idx="89">
                  <c:v>16.509995549999999</c:v>
                </c:pt>
                <c:pt idx="90">
                  <c:v>16.599995499999999</c:v>
                </c:pt>
                <c:pt idx="91">
                  <c:v>16.689995450000001</c:v>
                </c:pt>
                <c:pt idx="92">
                  <c:v>16.779995400000001</c:v>
                </c:pt>
                <c:pt idx="93">
                  <c:v>16.86999535</c:v>
                </c:pt>
                <c:pt idx="94">
                  <c:v>16.959995299999999</c:v>
                </c:pt>
                <c:pt idx="95">
                  <c:v>17.049995249999998</c:v>
                </c:pt>
                <c:pt idx="96">
                  <c:v>17.139995200000001</c:v>
                </c:pt>
                <c:pt idx="97">
                  <c:v>17.229995150000001</c:v>
                </c:pt>
                <c:pt idx="98">
                  <c:v>17.3199951</c:v>
                </c:pt>
                <c:pt idx="99">
                  <c:v>17.409995049999999</c:v>
                </c:pt>
                <c:pt idx="100">
                  <c:v>17.499994999999998</c:v>
                </c:pt>
                <c:pt idx="101">
                  <c:v>17.589994950000001</c:v>
                </c:pt>
                <c:pt idx="102">
                  <c:v>17.679994900000001</c:v>
                </c:pt>
                <c:pt idx="103">
                  <c:v>17.76999485</c:v>
                </c:pt>
                <c:pt idx="104">
                  <c:v>17.859994799999999</c:v>
                </c:pt>
                <c:pt idx="105">
                  <c:v>17.949994749999998</c:v>
                </c:pt>
                <c:pt idx="106">
                  <c:v>18.039994700000001</c:v>
                </c:pt>
                <c:pt idx="107">
                  <c:v>18.12999465</c:v>
                </c:pt>
                <c:pt idx="108">
                  <c:v>18.2199946</c:v>
                </c:pt>
                <c:pt idx="109">
                  <c:v>18.309994549999999</c:v>
                </c:pt>
                <c:pt idx="110">
                  <c:v>18.399994499999998</c:v>
                </c:pt>
                <c:pt idx="111">
                  <c:v>18.489994450000001</c:v>
                </c:pt>
                <c:pt idx="112">
                  <c:v>18.5799944</c:v>
                </c:pt>
                <c:pt idx="113">
                  <c:v>18.66999435</c:v>
                </c:pt>
                <c:pt idx="114">
                  <c:v>18.759994299999999</c:v>
                </c:pt>
                <c:pt idx="115">
                  <c:v>18.849994250000002</c:v>
                </c:pt>
                <c:pt idx="116">
                  <c:v>18.939994200000001</c:v>
                </c:pt>
                <c:pt idx="117">
                  <c:v>19.02999415</c:v>
                </c:pt>
                <c:pt idx="118">
                  <c:v>19.1199941</c:v>
                </c:pt>
                <c:pt idx="119">
                  <c:v>19.209994049999999</c:v>
                </c:pt>
                <c:pt idx="120">
                  <c:v>19.299994000000002</c:v>
                </c:pt>
                <c:pt idx="121">
                  <c:v>19.389993950000001</c:v>
                </c:pt>
                <c:pt idx="122">
                  <c:v>19.4799939</c:v>
                </c:pt>
                <c:pt idx="123">
                  <c:v>19.569993849999999</c:v>
                </c:pt>
                <c:pt idx="124">
                  <c:v>19.659993799999999</c:v>
                </c:pt>
                <c:pt idx="125">
                  <c:v>19.749993750000002</c:v>
                </c:pt>
                <c:pt idx="126">
                  <c:v>19.839993700000001</c:v>
                </c:pt>
                <c:pt idx="127">
                  <c:v>19.92999365</c:v>
                </c:pt>
                <c:pt idx="128">
                  <c:v>20.019993599999999</c:v>
                </c:pt>
                <c:pt idx="129">
                  <c:v>20.109993549999999</c:v>
                </c:pt>
                <c:pt idx="130">
                  <c:v>20.199993500000001</c:v>
                </c:pt>
                <c:pt idx="131">
                  <c:v>20.289993450000001</c:v>
                </c:pt>
                <c:pt idx="132">
                  <c:v>20.3799934</c:v>
                </c:pt>
                <c:pt idx="133">
                  <c:v>20.469993349999999</c:v>
                </c:pt>
                <c:pt idx="134">
                  <c:v>20.559993299999999</c:v>
                </c:pt>
                <c:pt idx="135">
                  <c:v>20.649993250000001</c:v>
                </c:pt>
                <c:pt idx="136">
                  <c:v>20.739993200000001</c:v>
                </c:pt>
                <c:pt idx="137">
                  <c:v>20.82999315</c:v>
                </c:pt>
                <c:pt idx="138">
                  <c:v>20.919993099999999</c:v>
                </c:pt>
                <c:pt idx="139">
                  <c:v>21.009993049999999</c:v>
                </c:pt>
                <c:pt idx="140">
                  <c:v>21.099993000000001</c:v>
                </c:pt>
                <c:pt idx="141">
                  <c:v>21.189992950000001</c:v>
                </c:pt>
                <c:pt idx="142">
                  <c:v>21.2799929</c:v>
                </c:pt>
                <c:pt idx="143">
                  <c:v>21.369992849999999</c:v>
                </c:pt>
                <c:pt idx="144">
                  <c:v>21.459992799999998</c:v>
                </c:pt>
                <c:pt idx="145">
                  <c:v>21.549992750000001</c:v>
                </c:pt>
                <c:pt idx="146">
                  <c:v>21.639992700000001</c:v>
                </c:pt>
                <c:pt idx="147">
                  <c:v>21.72999265</c:v>
                </c:pt>
                <c:pt idx="148">
                  <c:v>21.819992599999999</c:v>
                </c:pt>
                <c:pt idx="149">
                  <c:v>21.909992549999998</c:v>
                </c:pt>
                <c:pt idx="150">
                  <c:v>21.999992500000001</c:v>
                </c:pt>
                <c:pt idx="151">
                  <c:v>22.08999245</c:v>
                </c:pt>
                <c:pt idx="152">
                  <c:v>22.1799924</c:v>
                </c:pt>
                <c:pt idx="153">
                  <c:v>22.269992349999999</c:v>
                </c:pt>
                <c:pt idx="154">
                  <c:v>22.359992299999998</c:v>
                </c:pt>
                <c:pt idx="155">
                  <c:v>22.449992250000001</c:v>
                </c:pt>
                <c:pt idx="156">
                  <c:v>22.5399922</c:v>
                </c:pt>
                <c:pt idx="157">
                  <c:v>22.62999215</c:v>
                </c:pt>
                <c:pt idx="158">
                  <c:v>22.719992099999999</c:v>
                </c:pt>
                <c:pt idx="159">
                  <c:v>22.809992050000002</c:v>
                </c:pt>
                <c:pt idx="160">
                  <c:v>22.899992000000001</c:v>
                </c:pt>
                <c:pt idx="161">
                  <c:v>22.98999195</c:v>
                </c:pt>
                <c:pt idx="162">
                  <c:v>23.0799919</c:v>
                </c:pt>
                <c:pt idx="163">
                  <c:v>23.169991849999999</c:v>
                </c:pt>
                <c:pt idx="164">
                  <c:v>23.259991800000002</c:v>
                </c:pt>
                <c:pt idx="165">
                  <c:v>23.349991750000001</c:v>
                </c:pt>
                <c:pt idx="166">
                  <c:v>23.4399917</c:v>
                </c:pt>
                <c:pt idx="167">
                  <c:v>23.529991649999999</c:v>
                </c:pt>
                <c:pt idx="168">
                  <c:v>23.619991599999999</c:v>
                </c:pt>
                <c:pt idx="169">
                  <c:v>23.709991550000002</c:v>
                </c:pt>
                <c:pt idx="170">
                  <c:v>23.799991500000001</c:v>
                </c:pt>
                <c:pt idx="171">
                  <c:v>23.88999145</c:v>
                </c:pt>
                <c:pt idx="172">
                  <c:v>23.979991399999999</c:v>
                </c:pt>
                <c:pt idx="173">
                  <c:v>24.069991349999999</c:v>
                </c:pt>
                <c:pt idx="174">
                  <c:v>24.159991300000002</c:v>
                </c:pt>
                <c:pt idx="175">
                  <c:v>24.249991250000001</c:v>
                </c:pt>
                <c:pt idx="176">
                  <c:v>24.3399912</c:v>
                </c:pt>
                <c:pt idx="177">
                  <c:v>24.429991149999999</c:v>
                </c:pt>
                <c:pt idx="178">
                  <c:v>24.519991099999999</c:v>
                </c:pt>
                <c:pt idx="179">
                  <c:v>24.609991050000001</c:v>
                </c:pt>
                <c:pt idx="180">
                  <c:v>24.699991000000001</c:v>
                </c:pt>
                <c:pt idx="181">
                  <c:v>24.78999095</c:v>
                </c:pt>
                <c:pt idx="182">
                  <c:v>24.879990899999999</c:v>
                </c:pt>
                <c:pt idx="183">
                  <c:v>24.969990849999999</c:v>
                </c:pt>
                <c:pt idx="184">
                  <c:v>25.059990800000001</c:v>
                </c:pt>
                <c:pt idx="185">
                  <c:v>25.149990750000001</c:v>
                </c:pt>
                <c:pt idx="186">
                  <c:v>25.2399907</c:v>
                </c:pt>
                <c:pt idx="187">
                  <c:v>25.329990649999999</c:v>
                </c:pt>
                <c:pt idx="188">
                  <c:v>25.419990599999998</c:v>
                </c:pt>
                <c:pt idx="189">
                  <c:v>25.509990550000001</c:v>
                </c:pt>
                <c:pt idx="190">
                  <c:v>25.599990500000001</c:v>
                </c:pt>
                <c:pt idx="191">
                  <c:v>25.68999045</c:v>
                </c:pt>
                <c:pt idx="192">
                  <c:v>25.779990399999999</c:v>
                </c:pt>
                <c:pt idx="193">
                  <c:v>25.869990349999998</c:v>
                </c:pt>
                <c:pt idx="194">
                  <c:v>25.959990300000001</c:v>
                </c:pt>
                <c:pt idx="195">
                  <c:v>26.04999025</c:v>
                </c:pt>
                <c:pt idx="196">
                  <c:v>26.1399902</c:v>
                </c:pt>
                <c:pt idx="197">
                  <c:v>26.229990149999999</c:v>
                </c:pt>
                <c:pt idx="198">
                  <c:v>26.319990099999998</c:v>
                </c:pt>
                <c:pt idx="199">
                  <c:v>26.409990050000001</c:v>
                </c:pt>
                <c:pt idx="200">
                  <c:v>26.49999</c:v>
                </c:pt>
              </c:numCache>
            </c:numRef>
          </c:xVal>
          <c:yVal>
            <c:numRef>
              <c:f>'CLvsLO 2.5G'!$R$5:$R$205</c:f>
              <c:numCache>
                <c:formatCode>General</c:formatCode>
                <c:ptCount val="201"/>
                <c:pt idx="0">
                  <c:v>-10.210709</c:v>
                </c:pt>
                <c:pt idx="1">
                  <c:v>-10.150385999999999</c:v>
                </c:pt>
                <c:pt idx="2">
                  <c:v>-10.003098</c:v>
                </c:pt>
                <c:pt idx="3">
                  <c:v>-9.8983077999999995</c:v>
                </c:pt>
                <c:pt idx="4">
                  <c:v>-9.8640614000000006</c:v>
                </c:pt>
                <c:pt idx="5">
                  <c:v>-9.7462672999999995</c:v>
                </c:pt>
                <c:pt idx="6">
                  <c:v>-9.6288195000000005</c:v>
                </c:pt>
                <c:pt idx="7">
                  <c:v>-9.6009512000000008</c:v>
                </c:pt>
                <c:pt idx="8">
                  <c:v>-9.5342207000000005</c:v>
                </c:pt>
                <c:pt idx="9">
                  <c:v>-9.3744105999999991</c:v>
                </c:pt>
                <c:pt idx="10">
                  <c:v>-9.3328524000000002</c:v>
                </c:pt>
                <c:pt idx="11">
                  <c:v>-9.2976417999999992</c:v>
                </c:pt>
                <c:pt idx="12">
                  <c:v>-9.2475386000000004</c:v>
                </c:pt>
                <c:pt idx="13">
                  <c:v>-9.1868552999999995</c:v>
                </c:pt>
                <c:pt idx="14">
                  <c:v>-9.2011032000000004</c:v>
                </c:pt>
                <c:pt idx="15">
                  <c:v>-9.2106705000000009</c:v>
                </c:pt>
                <c:pt idx="16">
                  <c:v>-9.2027464000000005</c:v>
                </c:pt>
                <c:pt idx="17">
                  <c:v>-9.2749062000000002</c:v>
                </c:pt>
                <c:pt idx="18">
                  <c:v>-9.3065157000000003</c:v>
                </c:pt>
                <c:pt idx="19">
                  <c:v>-9.3729724999999995</c:v>
                </c:pt>
                <c:pt idx="20">
                  <c:v>-9.4512520000000002</c:v>
                </c:pt>
                <c:pt idx="21">
                  <c:v>-9.5528755000000007</c:v>
                </c:pt>
                <c:pt idx="22">
                  <c:v>-9.6127719999999997</c:v>
                </c:pt>
                <c:pt idx="23">
                  <c:v>-9.7457027000000007</c:v>
                </c:pt>
                <c:pt idx="24">
                  <c:v>-9.9014196000000005</c:v>
                </c:pt>
                <c:pt idx="25">
                  <c:v>-10.024238</c:v>
                </c:pt>
                <c:pt idx="26">
                  <c:v>-10.200787999999999</c:v>
                </c:pt>
                <c:pt idx="27">
                  <c:v>-10.369776999999999</c:v>
                </c:pt>
                <c:pt idx="28">
                  <c:v>-10.645765000000001</c:v>
                </c:pt>
                <c:pt idx="29">
                  <c:v>-10.879659</c:v>
                </c:pt>
                <c:pt idx="30">
                  <c:v>-11.11609</c:v>
                </c:pt>
                <c:pt idx="31">
                  <c:v>-11.449592000000001</c:v>
                </c:pt>
                <c:pt idx="32">
                  <c:v>-11.783987</c:v>
                </c:pt>
                <c:pt idx="33">
                  <c:v>-12.087063000000001</c:v>
                </c:pt>
                <c:pt idx="34">
                  <c:v>-12.477695000000001</c:v>
                </c:pt>
                <c:pt idx="35">
                  <c:v>-12.828529</c:v>
                </c:pt>
                <c:pt idx="36">
                  <c:v>-13.223554999999999</c:v>
                </c:pt>
                <c:pt idx="37">
                  <c:v>-13.621562000000001</c:v>
                </c:pt>
                <c:pt idx="38">
                  <c:v>-13.879735999999999</c:v>
                </c:pt>
                <c:pt idx="39">
                  <c:v>-14.048779</c:v>
                </c:pt>
                <c:pt idx="40">
                  <c:v>-14.28256</c:v>
                </c:pt>
                <c:pt idx="41">
                  <c:v>-14.363338000000001</c:v>
                </c:pt>
                <c:pt idx="42">
                  <c:v>-14.381069</c:v>
                </c:pt>
                <c:pt idx="43">
                  <c:v>-14.475569999999999</c:v>
                </c:pt>
                <c:pt idx="44">
                  <c:v>-14.578759</c:v>
                </c:pt>
                <c:pt idx="45">
                  <c:v>-14.595971</c:v>
                </c:pt>
                <c:pt idx="46">
                  <c:v>-14.624449</c:v>
                </c:pt>
                <c:pt idx="47">
                  <c:v>-14.769928999999999</c:v>
                </c:pt>
                <c:pt idx="48">
                  <c:v>-14.724119999999999</c:v>
                </c:pt>
                <c:pt idx="49">
                  <c:v>-14.673202</c:v>
                </c:pt>
                <c:pt idx="50">
                  <c:v>-14.703472</c:v>
                </c:pt>
                <c:pt idx="51">
                  <c:v>-14.604680999999999</c:v>
                </c:pt>
                <c:pt idx="52">
                  <c:v>-14.603436</c:v>
                </c:pt>
                <c:pt idx="53">
                  <c:v>-14.512202</c:v>
                </c:pt>
                <c:pt idx="54">
                  <c:v>-14.458562000000001</c:v>
                </c:pt>
                <c:pt idx="55">
                  <c:v>-14.635643999999999</c:v>
                </c:pt>
                <c:pt idx="56">
                  <c:v>-14.527419999999999</c:v>
                </c:pt>
                <c:pt idx="57">
                  <c:v>-14.35332</c:v>
                </c:pt>
                <c:pt idx="58">
                  <c:v>-14.492832999999999</c:v>
                </c:pt>
                <c:pt idx="59">
                  <c:v>-14.333461</c:v>
                </c:pt>
                <c:pt idx="60">
                  <c:v>-14.13747</c:v>
                </c:pt>
                <c:pt idx="61">
                  <c:v>-14.281221</c:v>
                </c:pt>
                <c:pt idx="62">
                  <c:v>-14.254892</c:v>
                </c:pt>
                <c:pt idx="63">
                  <c:v>-14.206825</c:v>
                </c:pt>
                <c:pt idx="64">
                  <c:v>-14.245433</c:v>
                </c:pt>
                <c:pt idx="65">
                  <c:v>-14.183373</c:v>
                </c:pt>
                <c:pt idx="66">
                  <c:v>-14.37067</c:v>
                </c:pt>
                <c:pt idx="67">
                  <c:v>-14.432699</c:v>
                </c:pt>
                <c:pt idx="68">
                  <c:v>-14.336164999999999</c:v>
                </c:pt>
                <c:pt idx="69">
                  <c:v>-14.562313</c:v>
                </c:pt>
                <c:pt idx="70">
                  <c:v>-14.63757</c:v>
                </c:pt>
                <c:pt idx="71">
                  <c:v>-14.431421</c:v>
                </c:pt>
                <c:pt idx="72">
                  <c:v>-14.426686</c:v>
                </c:pt>
                <c:pt idx="73">
                  <c:v>-14.627869</c:v>
                </c:pt>
                <c:pt idx="74">
                  <c:v>-14.596647000000001</c:v>
                </c:pt>
                <c:pt idx="75">
                  <c:v>-14.398614</c:v>
                </c:pt>
                <c:pt idx="76">
                  <c:v>-14.705317000000001</c:v>
                </c:pt>
                <c:pt idx="77">
                  <c:v>-14.805403999999999</c:v>
                </c:pt>
                <c:pt idx="78">
                  <c:v>-14.570402</c:v>
                </c:pt>
                <c:pt idx="79">
                  <c:v>-14.541850999999999</c:v>
                </c:pt>
                <c:pt idx="80">
                  <c:v>-14.592561999999999</c:v>
                </c:pt>
                <c:pt idx="81">
                  <c:v>-14.673555</c:v>
                </c:pt>
                <c:pt idx="82">
                  <c:v>-14.624651999999999</c:v>
                </c:pt>
                <c:pt idx="83">
                  <c:v>-14.564894000000001</c:v>
                </c:pt>
                <c:pt idx="84">
                  <c:v>-14.775411999999999</c:v>
                </c:pt>
                <c:pt idx="85">
                  <c:v>-14.763654000000001</c:v>
                </c:pt>
                <c:pt idx="86">
                  <c:v>-14.424854</c:v>
                </c:pt>
                <c:pt idx="87">
                  <c:v>-14.787917</c:v>
                </c:pt>
                <c:pt idx="88">
                  <c:v>-15.006297</c:v>
                </c:pt>
                <c:pt idx="89">
                  <c:v>-14.728008000000001</c:v>
                </c:pt>
                <c:pt idx="90">
                  <c:v>-15.008412999999999</c:v>
                </c:pt>
                <c:pt idx="91">
                  <c:v>-15.357702</c:v>
                </c:pt>
                <c:pt idx="92">
                  <c:v>-15.320145</c:v>
                </c:pt>
                <c:pt idx="93">
                  <c:v>-15.495476</c:v>
                </c:pt>
                <c:pt idx="94">
                  <c:v>-15.702472999999999</c:v>
                </c:pt>
                <c:pt idx="95">
                  <c:v>-16.186337000000002</c:v>
                </c:pt>
                <c:pt idx="96">
                  <c:v>-16.318625999999998</c:v>
                </c:pt>
                <c:pt idx="97">
                  <c:v>-16.182932000000001</c:v>
                </c:pt>
                <c:pt idx="98">
                  <c:v>-16.600441</c:v>
                </c:pt>
                <c:pt idx="99">
                  <c:v>-16.968664</c:v>
                </c:pt>
                <c:pt idx="100">
                  <c:v>-16.907371999999999</c:v>
                </c:pt>
                <c:pt idx="101">
                  <c:v>-16.879000000000001</c:v>
                </c:pt>
                <c:pt idx="102">
                  <c:v>-17.222116</c:v>
                </c:pt>
                <c:pt idx="103">
                  <c:v>-17.330048000000001</c:v>
                </c:pt>
                <c:pt idx="104">
                  <c:v>-17.023613000000001</c:v>
                </c:pt>
                <c:pt idx="105">
                  <c:v>-17.162652999999999</c:v>
                </c:pt>
                <c:pt idx="106">
                  <c:v>-17.247419000000001</c:v>
                </c:pt>
                <c:pt idx="107">
                  <c:v>-17.102156000000001</c:v>
                </c:pt>
                <c:pt idx="108">
                  <c:v>-17.201944000000001</c:v>
                </c:pt>
                <c:pt idx="109">
                  <c:v>-17.151147999999999</c:v>
                </c:pt>
                <c:pt idx="110">
                  <c:v>-16.973151999999999</c:v>
                </c:pt>
                <c:pt idx="111">
                  <c:v>-17.292051000000001</c:v>
                </c:pt>
                <c:pt idx="112">
                  <c:v>-17.397000999999999</c:v>
                </c:pt>
                <c:pt idx="113">
                  <c:v>-17.567208999999998</c:v>
                </c:pt>
                <c:pt idx="114">
                  <c:v>-17.976074000000001</c:v>
                </c:pt>
                <c:pt idx="115">
                  <c:v>-17.970490999999999</c:v>
                </c:pt>
                <c:pt idx="116">
                  <c:v>-18.617023</c:v>
                </c:pt>
                <c:pt idx="117">
                  <c:v>-19.057617</c:v>
                </c:pt>
                <c:pt idx="118">
                  <c:v>-18.738052</c:v>
                </c:pt>
                <c:pt idx="119">
                  <c:v>-19.563483999999999</c:v>
                </c:pt>
                <c:pt idx="120">
                  <c:v>-20.295897</c:v>
                </c:pt>
                <c:pt idx="121">
                  <c:v>-20.429252999999999</c:v>
                </c:pt>
                <c:pt idx="122">
                  <c:v>-20.943767999999999</c:v>
                </c:pt>
                <c:pt idx="123">
                  <c:v>-20.967072999999999</c:v>
                </c:pt>
                <c:pt idx="124">
                  <c:v>-21.252996</c:v>
                </c:pt>
                <c:pt idx="125">
                  <c:v>-21.432116000000001</c:v>
                </c:pt>
                <c:pt idx="126">
                  <c:v>-21.019290999999999</c:v>
                </c:pt>
                <c:pt idx="127">
                  <c:v>-21.140270000000001</c:v>
                </c:pt>
                <c:pt idx="128">
                  <c:v>-21.337242</c:v>
                </c:pt>
                <c:pt idx="129">
                  <c:v>-20.814796000000001</c:v>
                </c:pt>
                <c:pt idx="130">
                  <c:v>-20.591812000000001</c:v>
                </c:pt>
                <c:pt idx="131">
                  <c:v>-20.725773</c:v>
                </c:pt>
                <c:pt idx="132">
                  <c:v>-20.270405</c:v>
                </c:pt>
                <c:pt idx="133">
                  <c:v>-20.201695999999998</c:v>
                </c:pt>
                <c:pt idx="134">
                  <c:v>-20.719926999999998</c:v>
                </c:pt>
                <c:pt idx="135">
                  <c:v>-20.788412000000001</c:v>
                </c:pt>
                <c:pt idx="136">
                  <c:v>-20.616887999999999</c:v>
                </c:pt>
                <c:pt idx="137">
                  <c:v>-20.861532</c:v>
                </c:pt>
                <c:pt idx="138">
                  <c:v>-21.142281000000001</c:v>
                </c:pt>
                <c:pt idx="139">
                  <c:v>-21.026599999999998</c:v>
                </c:pt>
                <c:pt idx="140">
                  <c:v>-21.576844999999999</c:v>
                </c:pt>
                <c:pt idx="141">
                  <c:v>-22.117419999999999</c:v>
                </c:pt>
                <c:pt idx="142">
                  <c:v>-22.552030999999999</c:v>
                </c:pt>
                <c:pt idx="143">
                  <c:v>-23.567170999999998</c:v>
                </c:pt>
                <c:pt idx="144">
                  <c:v>-23.494202000000001</c:v>
                </c:pt>
                <c:pt idx="145">
                  <c:v>-24.075413000000001</c:v>
                </c:pt>
                <c:pt idx="146">
                  <c:v>-24.984497000000001</c:v>
                </c:pt>
                <c:pt idx="147">
                  <c:v>-24.467773000000001</c:v>
                </c:pt>
                <c:pt idx="148">
                  <c:v>-25.215651999999999</c:v>
                </c:pt>
                <c:pt idx="149">
                  <c:v>-25.774336000000002</c:v>
                </c:pt>
                <c:pt idx="150">
                  <c:v>-25.235431999999999</c:v>
                </c:pt>
                <c:pt idx="151">
                  <c:v>-25.453430000000001</c:v>
                </c:pt>
                <c:pt idx="152">
                  <c:v>-25.297825</c:v>
                </c:pt>
                <c:pt idx="153">
                  <c:v>-25.391493000000001</c:v>
                </c:pt>
                <c:pt idx="154">
                  <c:v>-26.031735999999999</c:v>
                </c:pt>
                <c:pt idx="155">
                  <c:v>-25.892229</c:v>
                </c:pt>
                <c:pt idx="156">
                  <c:v>-25.968067000000001</c:v>
                </c:pt>
                <c:pt idx="157">
                  <c:v>-26.944628000000002</c:v>
                </c:pt>
                <c:pt idx="158">
                  <c:v>-26.596257999999999</c:v>
                </c:pt>
                <c:pt idx="159">
                  <c:v>-26.080162000000001</c:v>
                </c:pt>
                <c:pt idx="160">
                  <c:v>-26.84787</c:v>
                </c:pt>
                <c:pt idx="161">
                  <c:v>-26.839538999999998</c:v>
                </c:pt>
                <c:pt idx="162">
                  <c:v>-27.117526999999999</c:v>
                </c:pt>
                <c:pt idx="163">
                  <c:v>-27.500025000000001</c:v>
                </c:pt>
                <c:pt idx="164">
                  <c:v>-27.826822</c:v>
                </c:pt>
                <c:pt idx="165">
                  <c:v>-28.364360999999999</c:v>
                </c:pt>
                <c:pt idx="166">
                  <c:v>-28.706181000000001</c:v>
                </c:pt>
                <c:pt idx="167">
                  <c:v>-29.165779000000001</c:v>
                </c:pt>
                <c:pt idx="168">
                  <c:v>-29.320070000000001</c:v>
                </c:pt>
                <c:pt idx="169">
                  <c:v>-29.944986</c:v>
                </c:pt>
                <c:pt idx="170">
                  <c:v>-29.943200999999998</c:v>
                </c:pt>
                <c:pt idx="171">
                  <c:v>-28.801483000000001</c:v>
                </c:pt>
                <c:pt idx="172">
                  <c:v>-28.879047</c:v>
                </c:pt>
                <c:pt idx="173">
                  <c:v>-28.886123999999999</c:v>
                </c:pt>
                <c:pt idx="174">
                  <c:v>-28.466908</c:v>
                </c:pt>
                <c:pt idx="175">
                  <c:v>-28.715745999999999</c:v>
                </c:pt>
                <c:pt idx="176">
                  <c:v>-28.645492999999998</c:v>
                </c:pt>
                <c:pt idx="177">
                  <c:v>-29.183423999999999</c:v>
                </c:pt>
                <c:pt idx="178">
                  <c:v>-29.645571</c:v>
                </c:pt>
                <c:pt idx="179">
                  <c:v>-29.2866</c:v>
                </c:pt>
                <c:pt idx="180">
                  <c:v>-29.648212000000001</c:v>
                </c:pt>
                <c:pt idx="181">
                  <c:v>-30.453709</c:v>
                </c:pt>
                <c:pt idx="182">
                  <c:v>-30.567297</c:v>
                </c:pt>
                <c:pt idx="183">
                  <c:v>-30.888268</c:v>
                </c:pt>
                <c:pt idx="184">
                  <c:v>-31.685525999999999</c:v>
                </c:pt>
                <c:pt idx="185">
                  <c:v>-31.903381</c:v>
                </c:pt>
                <c:pt idx="186">
                  <c:v>-32.667309000000003</c:v>
                </c:pt>
                <c:pt idx="187">
                  <c:v>-32.951236999999999</c:v>
                </c:pt>
                <c:pt idx="188">
                  <c:v>-33.115504999999999</c:v>
                </c:pt>
                <c:pt idx="189">
                  <c:v>-33.798340000000003</c:v>
                </c:pt>
                <c:pt idx="190">
                  <c:v>-33.767307000000002</c:v>
                </c:pt>
                <c:pt idx="191">
                  <c:v>-33.856979000000003</c:v>
                </c:pt>
                <c:pt idx="192">
                  <c:v>-34.082909000000001</c:v>
                </c:pt>
                <c:pt idx="193">
                  <c:v>-33.826138</c:v>
                </c:pt>
                <c:pt idx="194">
                  <c:v>-33.601387000000003</c:v>
                </c:pt>
                <c:pt idx="195">
                  <c:v>-33.409621999999999</c:v>
                </c:pt>
                <c:pt idx="196">
                  <c:v>-33.463669000000003</c:v>
                </c:pt>
                <c:pt idx="197">
                  <c:v>-33.260223000000003</c:v>
                </c:pt>
                <c:pt idx="198">
                  <c:v>-32.582481000000001</c:v>
                </c:pt>
                <c:pt idx="199">
                  <c:v>-32.171348999999999</c:v>
                </c:pt>
                <c:pt idx="200">
                  <c:v>-31.704063000000001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1E-445B-A34B-E129CB86722A}"/>
            </c:ext>
          </c:extLst>
        </c:ser>
        <c:ser>
          <c:idx val="5"/>
          <c:order val="3"/>
          <c:tx>
            <c:strRef>
              <c:f>'CLvsLO 2.5G'!$S$2</c:f>
              <c:strCache>
                <c:ptCount val="1"/>
                <c:pt idx="0">
                  <c:v> +11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Ref>
              <c:f>'CLvsLO 2.5G'!$E$5:$E$205</c:f>
              <c:numCache>
                <c:formatCode>General</c:formatCode>
                <c:ptCount val="201"/>
                <c:pt idx="0">
                  <c:v>8.5</c:v>
                </c:pt>
                <c:pt idx="1">
                  <c:v>8.5899999499999993</c:v>
                </c:pt>
                <c:pt idx="2">
                  <c:v>8.6799999000000003</c:v>
                </c:pt>
                <c:pt idx="3">
                  <c:v>8.7699998499999996</c:v>
                </c:pt>
                <c:pt idx="4">
                  <c:v>8.8599998000000006</c:v>
                </c:pt>
                <c:pt idx="5">
                  <c:v>8.9499997499999999</c:v>
                </c:pt>
                <c:pt idx="6">
                  <c:v>9.0399996999999992</c:v>
                </c:pt>
                <c:pt idx="7">
                  <c:v>9.1299996500000002</c:v>
                </c:pt>
                <c:pt idx="8">
                  <c:v>9.2199995999999995</c:v>
                </c:pt>
                <c:pt idx="9">
                  <c:v>9.3099995500000006</c:v>
                </c:pt>
                <c:pt idx="10">
                  <c:v>9.3999994999999998</c:v>
                </c:pt>
                <c:pt idx="11">
                  <c:v>9.4899994499999991</c:v>
                </c:pt>
                <c:pt idx="12">
                  <c:v>9.5799994000000002</c:v>
                </c:pt>
                <c:pt idx="13">
                  <c:v>9.6699993499999994</c:v>
                </c:pt>
                <c:pt idx="14">
                  <c:v>9.7599993000000005</c:v>
                </c:pt>
                <c:pt idx="15">
                  <c:v>9.8499992499999998</c:v>
                </c:pt>
                <c:pt idx="16">
                  <c:v>9.9399992000000008</c:v>
                </c:pt>
                <c:pt idx="17">
                  <c:v>10.02999915</c:v>
                </c:pt>
                <c:pt idx="18">
                  <c:v>10.119999099999999</c:v>
                </c:pt>
                <c:pt idx="19">
                  <c:v>10.20999905</c:v>
                </c:pt>
                <c:pt idx="20">
                  <c:v>10.299999</c:v>
                </c:pt>
                <c:pt idx="21">
                  <c:v>10.389998950000001</c:v>
                </c:pt>
                <c:pt idx="22">
                  <c:v>10.4799989</c:v>
                </c:pt>
                <c:pt idx="23">
                  <c:v>10.569998849999999</c:v>
                </c:pt>
                <c:pt idx="24">
                  <c:v>10.6599988</c:v>
                </c:pt>
                <c:pt idx="25">
                  <c:v>10.74999875</c:v>
                </c:pt>
                <c:pt idx="26">
                  <c:v>10.839998700000001</c:v>
                </c:pt>
                <c:pt idx="27">
                  <c:v>10.92999865</c:v>
                </c:pt>
                <c:pt idx="28">
                  <c:v>11.019998599999999</c:v>
                </c:pt>
                <c:pt idx="29">
                  <c:v>11.10999855</c:v>
                </c:pt>
                <c:pt idx="30">
                  <c:v>11.1999985</c:v>
                </c:pt>
                <c:pt idx="31">
                  <c:v>11.289998450000001</c:v>
                </c:pt>
                <c:pt idx="32">
                  <c:v>11.3799984</c:v>
                </c:pt>
                <c:pt idx="33">
                  <c:v>11.469998349999999</c:v>
                </c:pt>
                <c:pt idx="34">
                  <c:v>11.5599983</c:v>
                </c:pt>
                <c:pt idx="35">
                  <c:v>11.649998249999999</c:v>
                </c:pt>
                <c:pt idx="36">
                  <c:v>11.7399982</c:v>
                </c:pt>
                <c:pt idx="37">
                  <c:v>11.82999815</c:v>
                </c:pt>
                <c:pt idx="38">
                  <c:v>11.919998100000001</c:v>
                </c:pt>
                <c:pt idx="39">
                  <c:v>12.00999805</c:v>
                </c:pt>
                <c:pt idx="40">
                  <c:v>12.099997999999999</c:v>
                </c:pt>
                <c:pt idx="41">
                  <c:v>12.18999795</c:v>
                </c:pt>
                <c:pt idx="42">
                  <c:v>12.2799979</c:v>
                </c:pt>
                <c:pt idx="43">
                  <c:v>12.369997850000001</c:v>
                </c:pt>
                <c:pt idx="44">
                  <c:v>12.4599978</c:v>
                </c:pt>
                <c:pt idx="45">
                  <c:v>12.549997749999999</c:v>
                </c:pt>
                <c:pt idx="46">
                  <c:v>12.6399977</c:v>
                </c:pt>
                <c:pt idx="47">
                  <c:v>12.72999765</c:v>
                </c:pt>
                <c:pt idx="48">
                  <c:v>12.819997600000001</c:v>
                </c:pt>
                <c:pt idx="49">
                  <c:v>12.90999755</c:v>
                </c:pt>
                <c:pt idx="50">
                  <c:v>12.999997499999999</c:v>
                </c:pt>
                <c:pt idx="51">
                  <c:v>13.08999745</c:v>
                </c:pt>
                <c:pt idx="52">
                  <c:v>13.1799974</c:v>
                </c:pt>
                <c:pt idx="53">
                  <c:v>13.269997350000001</c:v>
                </c:pt>
                <c:pt idx="54">
                  <c:v>13.3599973</c:v>
                </c:pt>
                <c:pt idx="55">
                  <c:v>13.449997249999999</c:v>
                </c:pt>
                <c:pt idx="56">
                  <c:v>13.5399972</c:v>
                </c:pt>
                <c:pt idx="57">
                  <c:v>13.629997149999999</c:v>
                </c:pt>
                <c:pt idx="58">
                  <c:v>13.719997100000001</c:v>
                </c:pt>
                <c:pt idx="59">
                  <c:v>13.80999705</c:v>
                </c:pt>
                <c:pt idx="60">
                  <c:v>13.899997000000001</c:v>
                </c:pt>
                <c:pt idx="61">
                  <c:v>13.98999695</c:v>
                </c:pt>
                <c:pt idx="62">
                  <c:v>14.079996899999999</c:v>
                </c:pt>
                <c:pt idx="63">
                  <c:v>14.16999685</c:v>
                </c:pt>
                <c:pt idx="64">
                  <c:v>14.2599968</c:v>
                </c:pt>
                <c:pt idx="65">
                  <c:v>14.349996750000001</c:v>
                </c:pt>
                <c:pt idx="66">
                  <c:v>14.4399967</c:v>
                </c:pt>
                <c:pt idx="67">
                  <c:v>14.529996649999999</c:v>
                </c:pt>
                <c:pt idx="68">
                  <c:v>14.6199966</c:v>
                </c:pt>
                <c:pt idx="69">
                  <c:v>14.70999655</c:v>
                </c:pt>
                <c:pt idx="70">
                  <c:v>14.799996500000001</c:v>
                </c:pt>
                <c:pt idx="71">
                  <c:v>14.88999645</c:v>
                </c:pt>
                <c:pt idx="72">
                  <c:v>14.979996399999999</c:v>
                </c:pt>
                <c:pt idx="73">
                  <c:v>15.06999635</c:v>
                </c:pt>
                <c:pt idx="74">
                  <c:v>15.1599963</c:v>
                </c:pt>
                <c:pt idx="75">
                  <c:v>15.249996250000001</c:v>
                </c:pt>
                <c:pt idx="76">
                  <c:v>15.3399962</c:v>
                </c:pt>
                <c:pt idx="77">
                  <c:v>15.429996149999999</c:v>
                </c:pt>
                <c:pt idx="78">
                  <c:v>15.5199961</c:v>
                </c:pt>
                <c:pt idx="79">
                  <c:v>15.609996049999999</c:v>
                </c:pt>
                <c:pt idx="80">
                  <c:v>15.699996000000001</c:v>
                </c:pt>
                <c:pt idx="81">
                  <c:v>15.78999595</c:v>
                </c:pt>
                <c:pt idx="82">
                  <c:v>15.879995900000001</c:v>
                </c:pt>
                <c:pt idx="83">
                  <c:v>15.96999585</c:v>
                </c:pt>
                <c:pt idx="84">
                  <c:v>16.059995799999999</c:v>
                </c:pt>
                <c:pt idx="85">
                  <c:v>16.149995749999999</c:v>
                </c:pt>
                <c:pt idx="86">
                  <c:v>16.239995700000001</c:v>
                </c:pt>
                <c:pt idx="87">
                  <c:v>16.329995650000001</c:v>
                </c:pt>
                <c:pt idx="88">
                  <c:v>16.4199956</c:v>
                </c:pt>
                <c:pt idx="89">
                  <c:v>16.509995549999999</c:v>
                </c:pt>
                <c:pt idx="90">
                  <c:v>16.599995499999999</c:v>
                </c:pt>
                <c:pt idx="91">
                  <c:v>16.689995450000001</c:v>
                </c:pt>
                <c:pt idx="92">
                  <c:v>16.779995400000001</c:v>
                </c:pt>
                <c:pt idx="93">
                  <c:v>16.86999535</c:v>
                </c:pt>
                <c:pt idx="94">
                  <c:v>16.959995299999999</c:v>
                </c:pt>
                <c:pt idx="95">
                  <c:v>17.049995249999998</c:v>
                </c:pt>
                <c:pt idx="96">
                  <c:v>17.139995200000001</c:v>
                </c:pt>
                <c:pt idx="97">
                  <c:v>17.229995150000001</c:v>
                </c:pt>
                <c:pt idx="98">
                  <c:v>17.3199951</c:v>
                </c:pt>
                <c:pt idx="99">
                  <c:v>17.409995049999999</c:v>
                </c:pt>
                <c:pt idx="100">
                  <c:v>17.499994999999998</c:v>
                </c:pt>
                <c:pt idx="101">
                  <c:v>17.589994950000001</c:v>
                </c:pt>
                <c:pt idx="102">
                  <c:v>17.679994900000001</c:v>
                </c:pt>
                <c:pt idx="103">
                  <c:v>17.76999485</c:v>
                </c:pt>
                <c:pt idx="104">
                  <c:v>17.859994799999999</c:v>
                </c:pt>
                <c:pt idx="105">
                  <c:v>17.949994749999998</c:v>
                </c:pt>
                <c:pt idx="106">
                  <c:v>18.039994700000001</c:v>
                </c:pt>
                <c:pt idx="107">
                  <c:v>18.12999465</c:v>
                </c:pt>
                <c:pt idx="108">
                  <c:v>18.2199946</c:v>
                </c:pt>
                <c:pt idx="109">
                  <c:v>18.309994549999999</c:v>
                </c:pt>
                <c:pt idx="110">
                  <c:v>18.399994499999998</c:v>
                </c:pt>
                <c:pt idx="111">
                  <c:v>18.489994450000001</c:v>
                </c:pt>
                <c:pt idx="112">
                  <c:v>18.5799944</c:v>
                </c:pt>
                <c:pt idx="113">
                  <c:v>18.66999435</c:v>
                </c:pt>
                <c:pt idx="114">
                  <c:v>18.759994299999999</c:v>
                </c:pt>
                <c:pt idx="115">
                  <c:v>18.849994250000002</c:v>
                </c:pt>
                <c:pt idx="116">
                  <c:v>18.939994200000001</c:v>
                </c:pt>
                <c:pt idx="117">
                  <c:v>19.02999415</c:v>
                </c:pt>
                <c:pt idx="118">
                  <c:v>19.1199941</c:v>
                </c:pt>
                <c:pt idx="119">
                  <c:v>19.209994049999999</c:v>
                </c:pt>
                <c:pt idx="120">
                  <c:v>19.299994000000002</c:v>
                </c:pt>
                <c:pt idx="121">
                  <c:v>19.389993950000001</c:v>
                </c:pt>
                <c:pt idx="122">
                  <c:v>19.4799939</c:v>
                </c:pt>
                <c:pt idx="123">
                  <c:v>19.569993849999999</c:v>
                </c:pt>
                <c:pt idx="124">
                  <c:v>19.659993799999999</c:v>
                </c:pt>
                <c:pt idx="125">
                  <c:v>19.749993750000002</c:v>
                </c:pt>
                <c:pt idx="126">
                  <c:v>19.839993700000001</c:v>
                </c:pt>
                <c:pt idx="127">
                  <c:v>19.92999365</c:v>
                </c:pt>
                <c:pt idx="128">
                  <c:v>20.019993599999999</c:v>
                </c:pt>
                <c:pt idx="129">
                  <c:v>20.109993549999999</c:v>
                </c:pt>
                <c:pt idx="130">
                  <c:v>20.199993500000001</c:v>
                </c:pt>
                <c:pt idx="131">
                  <c:v>20.289993450000001</c:v>
                </c:pt>
                <c:pt idx="132">
                  <c:v>20.3799934</c:v>
                </c:pt>
                <c:pt idx="133">
                  <c:v>20.469993349999999</c:v>
                </c:pt>
                <c:pt idx="134">
                  <c:v>20.559993299999999</c:v>
                </c:pt>
                <c:pt idx="135">
                  <c:v>20.649993250000001</c:v>
                </c:pt>
                <c:pt idx="136">
                  <c:v>20.739993200000001</c:v>
                </c:pt>
                <c:pt idx="137">
                  <c:v>20.82999315</c:v>
                </c:pt>
                <c:pt idx="138">
                  <c:v>20.919993099999999</c:v>
                </c:pt>
                <c:pt idx="139">
                  <c:v>21.009993049999999</c:v>
                </c:pt>
                <c:pt idx="140">
                  <c:v>21.099993000000001</c:v>
                </c:pt>
                <c:pt idx="141">
                  <c:v>21.189992950000001</c:v>
                </c:pt>
                <c:pt idx="142">
                  <c:v>21.2799929</c:v>
                </c:pt>
                <c:pt idx="143">
                  <c:v>21.369992849999999</c:v>
                </c:pt>
                <c:pt idx="144">
                  <c:v>21.459992799999998</c:v>
                </c:pt>
                <c:pt idx="145">
                  <c:v>21.549992750000001</c:v>
                </c:pt>
                <c:pt idx="146">
                  <c:v>21.639992700000001</c:v>
                </c:pt>
                <c:pt idx="147">
                  <c:v>21.72999265</c:v>
                </c:pt>
                <c:pt idx="148">
                  <c:v>21.819992599999999</c:v>
                </c:pt>
                <c:pt idx="149">
                  <c:v>21.909992549999998</c:v>
                </c:pt>
                <c:pt idx="150">
                  <c:v>21.999992500000001</c:v>
                </c:pt>
                <c:pt idx="151">
                  <c:v>22.08999245</c:v>
                </c:pt>
                <c:pt idx="152">
                  <c:v>22.1799924</c:v>
                </c:pt>
                <c:pt idx="153">
                  <c:v>22.269992349999999</c:v>
                </c:pt>
                <c:pt idx="154">
                  <c:v>22.359992299999998</c:v>
                </c:pt>
                <c:pt idx="155">
                  <c:v>22.449992250000001</c:v>
                </c:pt>
                <c:pt idx="156">
                  <c:v>22.5399922</c:v>
                </c:pt>
                <c:pt idx="157">
                  <c:v>22.62999215</c:v>
                </c:pt>
                <c:pt idx="158">
                  <c:v>22.719992099999999</c:v>
                </c:pt>
                <c:pt idx="159">
                  <c:v>22.809992050000002</c:v>
                </c:pt>
                <c:pt idx="160">
                  <c:v>22.899992000000001</c:v>
                </c:pt>
                <c:pt idx="161">
                  <c:v>22.98999195</c:v>
                </c:pt>
                <c:pt idx="162">
                  <c:v>23.0799919</c:v>
                </c:pt>
                <c:pt idx="163">
                  <c:v>23.169991849999999</c:v>
                </c:pt>
                <c:pt idx="164">
                  <c:v>23.259991800000002</c:v>
                </c:pt>
                <c:pt idx="165">
                  <c:v>23.349991750000001</c:v>
                </c:pt>
                <c:pt idx="166">
                  <c:v>23.4399917</c:v>
                </c:pt>
                <c:pt idx="167">
                  <c:v>23.529991649999999</c:v>
                </c:pt>
                <c:pt idx="168">
                  <c:v>23.619991599999999</c:v>
                </c:pt>
                <c:pt idx="169">
                  <c:v>23.709991550000002</c:v>
                </c:pt>
                <c:pt idx="170">
                  <c:v>23.799991500000001</c:v>
                </c:pt>
                <c:pt idx="171">
                  <c:v>23.88999145</c:v>
                </c:pt>
                <c:pt idx="172">
                  <c:v>23.979991399999999</c:v>
                </c:pt>
                <c:pt idx="173">
                  <c:v>24.069991349999999</c:v>
                </c:pt>
                <c:pt idx="174">
                  <c:v>24.159991300000002</c:v>
                </c:pt>
                <c:pt idx="175">
                  <c:v>24.249991250000001</c:v>
                </c:pt>
                <c:pt idx="176">
                  <c:v>24.3399912</c:v>
                </c:pt>
                <c:pt idx="177">
                  <c:v>24.429991149999999</c:v>
                </c:pt>
                <c:pt idx="178">
                  <c:v>24.519991099999999</c:v>
                </c:pt>
                <c:pt idx="179">
                  <c:v>24.609991050000001</c:v>
                </c:pt>
                <c:pt idx="180">
                  <c:v>24.699991000000001</c:v>
                </c:pt>
                <c:pt idx="181">
                  <c:v>24.78999095</c:v>
                </c:pt>
                <c:pt idx="182">
                  <c:v>24.879990899999999</c:v>
                </c:pt>
                <c:pt idx="183">
                  <c:v>24.969990849999999</c:v>
                </c:pt>
                <c:pt idx="184">
                  <c:v>25.059990800000001</c:v>
                </c:pt>
                <c:pt idx="185">
                  <c:v>25.149990750000001</c:v>
                </c:pt>
                <c:pt idx="186">
                  <c:v>25.2399907</c:v>
                </c:pt>
                <c:pt idx="187">
                  <c:v>25.329990649999999</c:v>
                </c:pt>
                <c:pt idx="188">
                  <c:v>25.419990599999998</c:v>
                </c:pt>
                <c:pt idx="189">
                  <c:v>25.509990550000001</c:v>
                </c:pt>
                <c:pt idx="190">
                  <c:v>25.599990500000001</c:v>
                </c:pt>
                <c:pt idx="191">
                  <c:v>25.68999045</c:v>
                </c:pt>
                <c:pt idx="192">
                  <c:v>25.779990399999999</c:v>
                </c:pt>
                <c:pt idx="193">
                  <c:v>25.869990349999998</c:v>
                </c:pt>
                <c:pt idx="194">
                  <c:v>25.959990300000001</c:v>
                </c:pt>
                <c:pt idx="195">
                  <c:v>26.04999025</c:v>
                </c:pt>
                <c:pt idx="196">
                  <c:v>26.1399902</c:v>
                </c:pt>
                <c:pt idx="197">
                  <c:v>26.229990149999999</c:v>
                </c:pt>
                <c:pt idx="198">
                  <c:v>26.319990099999998</c:v>
                </c:pt>
                <c:pt idx="199">
                  <c:v>26.409990050000001</c:v>
                </c:pt>
                <c:pt idx="200">
                  <c:v>26.49999</c:v>
                </c:pt>
              </c:numCache>
            </c:numRef>
          </c:xVal>
          <c:yVal>
            <c:numRef>
              <c:f>'CLvsLO 2.5G'!$S$5:$S$205</c:f>
              <c:numCache>
                <c:formatCode>General</c:formatCode>
                <c:ptCount val="201"/>
                <c:pt idx="0">
                  <c:v>-12.141569</c:v>
                </c:pt>
                <c:pt idx="1">
                  <c:v>-11.648788</c:v>
                </c:pt>
                <c:pt idx="2">
                  <c:v>-11.389462</c:v>
                </c:pt>
                <c:pt idx="3">
                  <c:v>-11.259007</c:v>
                </c:pt>
                <c:pt idx="4">
                  <c:v>-10.786194</c:v>
                </c:pt>
                <c:pt idx="5">
                  <c:v>-10.96053</c:v>
                </c:pt>
                <c:pt idx="6">
                  <c:v>-10.841462999999999</c:v>
                </c:pt>
                <c:pt idx="7">
                  <c:v>-10.378296000000001</c:v>
                </c:pt>
                <c:pt idx="8">
                  <c:v>-10.382096000000001</c:v>
                </c:pt>
                <c:pt idx="9">
                  <c:v>-10.285659000000001</c:v>
                </c:pt>
                <c:pt idx="10">
                  <c:v>-10.249846</c:v>
                </c:pt>
                <c:pt idx="11">
                  <c:v>-9.8933763999999993</c:v>
                </c:pt>
                <c:pt idx="12">
                  <c:v>-10.031416</c:v>
                </c:pt>
                <c:pt idx="13">
                  <c:v>-10.124385999999999</c:v>
                </c:pt>
                <c:pt idx="14">
                  <c:v>-10.136424999999999</c:v>
                </c:pt>
                <c:pt idx="15">
                  <c:v>-10.089786999999999</c:v>
                </c:pt>
                <c:pt idx="16">
                  <c:v>-10.148726</c:v>
                </c:pt>
                <c:pt idx="17">
                  <c:v>-10.216049</c:v>
                </c:pt>
                <c:pt idx="18">
                  <c:v>-10.243938999999999</c:v>
                </c:pt>
                <c:pt idx="19">
                  <c:v>-10.628074</c:v>
                </c:pt>
                <c:pt idx="20">
                  <c:v>-10.506990999999999</c:v>
                </c:pt>
                <c:pt idx="21">
                  <c:v>-10.600121</c:v>
                </c:pt>
                <c:pt idx="22">
                  <c:v>-10.816525</c:v>
                </c:pt>
                <c:pt idx="23">
                  <c:v>-11.116650999999999</c:v>
                </c:pt>
                <c:pt idx="24">
                  <c:v>-11.264676</c:v>
                </c:pt>
                <c:pt idx="25">
                  <c:v>-11.711739</c:v>
                </c:pt>
                <c:pt idx="26">
                  <c:v>-11.688212</c:v>
                </c:pt>
                <c:pt idx="27">
                  <c:v>-11.993534</c:v>
                </c:pt>
                <c:pt idx="28">
                  <c:v>-12.956923</c:v>
                </c:pt>
                <c:pt idx="29">
                  <c:v>-12.612847</c:v>
                </c:pt>
                <c:pt idx="30">
                  <c:v>-14.503633000000001</c:v>
                </c:pt>
                <c:pt idx="31">
                  <c:v>-14.352401</c:v>
                </c:pt>
                <c:pt idx="32">
                  <c:v>-13.767904</c:v>
                </c:pt>
                <c:pt idx="33">
                  <c:v>-17.150358000000001</c:v>
                </c:pt>
                <c:pt idx="34">
                  <c:v>-16.786532999999999</c:v>
                </c:pt>
                <c:pt idx="35">
                  <c:v>-18.091297000000001</c:v>
                </c:pt>
                <c:pt idx="36">
                  <c:v>-19.120066000000001</c:v>
                </c:pt>
                <c:pt idx="37">
                  <c:v>-17.503482999999999</c:v>
                </c:pt>
                <c:pt idx="38">
                  <c:v>-22.269354</c:v>
                </c:pt>
                <c:pt idx="39">
                  <c:v>-23.251362</c:v>
                </c:pt>
                <c:pt idx="40">
                  <c:v>-22.487373000000002</c:v>
                </c:pt>
                <c:pt idx="41">
                  <c:v>-22.803830999999999</c:v>
                </c:pt>
                <c:pt idx="42">
                  <c:v>-23.756073000000001</c:v>
                </c:pt>
                <c:pt idx="43">
                  <c:v>-26.202797</c:v>
                </c:pt>
                <c:pt idx="44">
                  <c:v>-26.073038</c:v>
                </c:pt>
                <c:pt idx="45">
                  <c:v>-27.089914</c:v>
                </c:pt>
                <c:pt idx="46">
                  <c:v>-27.405197000000001</c:v>
                </c:pt>
                <c:pt idx="47">
                  <c:v>-26.788564999999998</c:v>
                </c:pt>
                <c:pt idx="48">
                  <c:v>-29.159818999999999</c:v>
                </c:pt>
                <c:pt idx="49">
                  <c:v>-30.118193000000002</c:v>
                </c:pt>
                <c:pt idx="50">
                  <c:v>-28.712534000000002</c:v>
                </c:pt>
                <c:pt idx="51">
                  <c:v>-29.376615999999999</c:v>
                </c:pt>
                <c:pt idx="52">
                  <c:v>-29.857178000000001</c:v>
                </c:pt>
                <c:pt idx="53">
                  <c:v>-29.554196999999998</c:v>
                </c:pt>
                <c:pt idx="54">
                  <c:v>-30.941607000000001</c:v>
                </c:pt>
                <c:pt idx="55">
                  <c:v>-28.969398000000002</c:v>
                </c:pt>
                <c:pt idx="56">
                  <c:v>-29.028500000000001</c:v>
                </c:pt>
                <c:pt idx="57">
                  <c:v>-31.363771</c:v>
                </c:pt>
                <c:pt idx="58">
                  <c:v>-28.909451000000001</c:v>
                </c:pt>
                <c:pt idx="59">
                  <c:v>-30.158442999999998</c:v>
                </c:pt>
                <c:pt idx="60">
                  <c:v>-30.753515</c:v>
                </c:pt>
                <c:pt idx="61">
                  <c:v>-27.639084</c:v>
                </c:pt>
                <c:pt idx="62">
                  <c:v>-30.530152999999999</c:v>
                </c:pt>
                <c:pt idx="63">
                  <c:v>-30.664555</c:v>
                </c:pt>
                <c:pt idx="64">
                  <c:v>-30.101700000000001</c:v>
                </c:pt>
                <c:pt idx="65">
                  <c:v>-30.541542</c:v>
                </c:pt>
                <c:pt idx="66">
                  <c:v>-29.140250999999999</c:v>
                </c:pt>
                <c:pt idx="67">
                  <c:v>-30.110320999999999</c:v>
                </c:pt>
                <c:pt idx="68">
                  <c:v>-31.575403000000001</c:v>
                </c:pt>
                <c:pt idx="69">
                  <c:v>-30.702186999999999</c:v>
                </c:pt>
                <c:pt idx="70">
                  <c:v>-29.744430999999999</c:v>
                </c:pt>
                <c:pt idx="71">
                  <c:v>-31.198232999999998</c:v>
                </c:pt>
                <c:pt idx="72">
                  <c:v>-30.889896</c:v>
                </c:pt>
                <c:pt idx="73">
                  <c:v>-30.771435</c:v>
                </c:pt>
                <c:pt idx="74">
                  <c:v>-30.852640000000001</c:v>
                </c:pt>
                <c:pt idx="75">
                  <c:v>-31.360071000000001</c:v>
                </c:pt>
                <c:pt idx="76">
                  <c:v>-31.160746</c:v>
                </c:pt>
                <c:pt idx="77">
                  <c:v>-29.246002000000001</c:v>
                </c:pt>
                <c:pt idx="78">
                  <c:v>-32.125900000000001</c:v>
                </c:pt>
                <c:pt idx="79">
                  <c:v>-31.433851000000001</c:v>
                </c:pt>
                <c:pt idx="80">
                  <c:v>-29.990231999999999</c:v>
                </c:pt>
                <c:pt idx="81">
                  <c:v>-30.991337000000001</c:v>
                </c:pt>
                <c:pt idx="82">
                  <c:v>-29.898060000000001</c:v>
                </c:pt>
                <c:pt idx="83">
                  <c:v>-32.374679999999998</c:v>
                </c:pt>
                <c:pt idx="84">
                  <c:v>-31.390799000000001</c:v>
                </c:pt>
                <c:pt idx="85">
                  <c:v>-29.300250999999999</c:v>
                </c:pt>
                <c:pt idx="86">
                  <c:v>-32.037449000000002</c:v>
                </c:pt>
                <c:pt idx="87">
                  <c:v>-29.958313</c:v>
                </c:pt>
                <c:pt idx="88">
                  <c:v>-31.265881</c:v>
                </c:pt>
                <c:pt idx="89">
                  <c:v>-32.425651999999999</c:v>
                </c:pt>
                <c:pt idx="90">
                  <c:v>-31.220980000000001</c:v>
                </c:pt>
                <c:pt idx="91">
                  <c:v>-30.416270999999998</c:v>
                </c:pt>
                <c:pt idx="92">
                  <c:v>-31.651888</c:v>
                </c:pt>
                <c:pt idx="93">
                  <c:v>-32.486319999999999</c:v>
                </c:pt>
                <c:pt idx="94">
                  <c:v>-32.375427000000002</c:v>
                </c:pt>
                <c:pt idx="95">
                  <c:v>-31.875257000000001</c:v>
                </c:pt>
                <c:pt idx="96">
                  <c:v>-31.645876000000001</c:v>
                </c:pt>
                <c:pt idx="97">
                  <c:v>-32.777133999999997</c:v>
                </c:pt>
                <c:pt idx="98">
                  <c:v>-32.713836999999998</c:v>
                </c:pt>
                <c:pt idx="99">
                  <c:v>-32.005409</c:v>
                </c:pt>
                <c:pt idx="100">
                  <c:v>-32.756222000000001</c:v>
                </c:pt>
                <c:pt idx="101">
                  <c:v>-32.532935999999999</c:v>
                </c:pt>
                <c:pt idx="102">
                  <c:v>-32.741481999999998</c:v>
                </c:pt>
                <c:pt idx="103">
                  <c:v>-32.551288999999997</c:v>
                </c:pt>
                <c:pt idx="104">
                  <c:v>-32.711674000000002</c:v>
                </c:pt>
                <c:pt idx="105">
                  <c:v>-32.944771000000003</c:v>
                </c:pt>
                <c:pt idx="106">
                  <c:v>-31.987621000000001</c:v>
                </c:pt>
                <c:pt idx="107">
                  <c:v>-32.874583999999999</c:v>
                </c:pt>
                <c:pt idx="108">
                  <c:v>-32.783016000000003</c:v>
                </c:pt>
                <c:pt idx="109">
                  <c:v>-32.452480000000001</c:v>
                </c:pt>
                <c:pt idx="110">
                  <c:v>-33.053310000000003</c:v>
                </c:pt>
                <c:pt idx="111">
                  <c:v>-31.722548</c:v>
                </c:pt>
                <c:pt idx="112">
                  <c:v>-32.657550999999998</c:v>
                </c:pt>
                <c:pt idx="113">
                  <c:v>-33.239238999999998</c:v>
                </c:pt>
                <c:pt idx="114">
                  <c:v>-32.652045999999999</c:v>
                </c:pt>
                <c:pt idx="115">
                  <c:v>-33.241076999999997</c:v>
                </c:pt>
                <c:pt idx="116">
                  <c:v>-32.825553999999997</c:v>
                </c:pt>
                <c:pt idx="117">
                  <c:v>-32.713200000000001</c:v>
                </c:pt>
                <c:pt idx="118">
                  <c:v>-33.852786999999999</c:v>
                </c:pt>
                <c:pt idx="119">
                  <c:v>-33.372387000000003</c:v>
                </c:pt>
                <c:pt idx="120">
                  <c:v>-33.084685999999998</c:v>
                </c:pt>
                <c:pt idx="121">
                  <c:v>-33.725845</c:v>
                </c:pt>
                <c:pt idx="122">
                  <c:v>-33.599471999999999</c:v>
                </c:pt>
                <c:pt idx="123">
                  <c:v>-34.081634999999999</c:v>
                </c:pt>
                <c:pt idx="124">
                  <c:v>-33.862690000000001</c:v>
                </c:pt>
                <c:pt idx="125">
                  <c:v>-33.161544999999997</c:v>
                </c:pt>
                <c:pt idx="126">
                  <c:v>-34.112217000000001</c:v>
                </c:pt>
                <c:pt idx="127">
                  <c:v>-33.895287000000003</c:v>
                </c:pt>
                <c:pt idx="128">
                  <c:v>-33.870144000000003</c:v>
                </c:pt>
                <c:pt idx="129">
                  <c:v>-34.101253999999997</c:v>
                </c:pt>
                <c:pt idx="130">
                  <c:v>-33.496723000000003</c:v>
                </c:pt>
                <c:pt idx="131">
                  <c:v>-33.777141999999998</c:v>
                </c:pt>
                <c:pt idx="132">
                  <c:v>-33.796005000000001</c:v>
                </c:pt>
                <c:pt idx="133">
                  <c:v>-34.200806</c:v>
                </c:pt>
                <c:pt idx="134">
                  <c:v>-34.083163999999996</c:v>
                </c:pt>
                <c:pt idx="135">
                  <c:v>-33.612617</c:v>
                </c:pt>
                <c:pt idx="136">
                  <c:v>-34.302849000000002</c:v>
                </c:pt>
                <c:pt idx="137">
                  <c:v>-34.091605999999999</c:v>
                </c:pt>
                <c:pt idx="138">
                  <c:v>-34.229168000000001</c:v>
                </c:pt>
                <c:pt idx="139">
                  <c:v>-34.327140999999997</c:v>
                </c:pt>
                <c:pt idx="140">
                  <c:v>-34.134417999999997</c:v>
                </c:pt>
                <c:pt idx="141">
                  <c:v>-34.411715999999998</c:v>
                </c:pt>
                <c:pt idx="142">
                  <c:v>-34.397635999999999</c:v>
                </c:pt>
                <c:pt idx="143">
                  <c:v>-34.432281000000003</c:v>
                </c:pt>
                <c:pt idx="144">
                  <c:v>-34.566806999999997</c:v>
                </c:pt>
                <c:pt idx="145">
                  <c:v>-34.726348999999999</c:v>
                </c:pt>
                <c:pt idx="146">
                  <c:v>-34.201735999999997</c:v>
                </c:pt>
                <c:pt idx="147">
                  <c:v>-34.867713999999999</c:v>
                </c:pt>
                <c:pt idx="148">
                  <c:v>-34.910763000000003</c:v>
                </c:pt>
                <c:pt idx="149">
                  <c:v>-34.199837000000002</c:v>
                </c:pt>
                <c:pt idx="150">
                  <c:v>-35.296805999999997</c:v>
                </c:pt>
                <c:pt idx="151">
                  <c:v>-34.675972000000002</c:v>
                </c:pt>
                <c:pt idx="152">
                  <c:v>-34.604984000000002</c:v>
                </c:pt>
                <c:pt idx="153">
                  <c:v>-35.283442999999998</c:v>
                </c:pt>
                <c:pt idx="154">
                  <c:v>-34.065384000000002</c:v>
                </c:pt>
                <c:pt idx="155">
                  <c:v>-35.265202000000002</c:v>
                </c:pt>
                <c:pt idx="156">
                  <c:v>-35.016292999999997</c:v>
                </c:pt>
                <c:pt idx="157">
                  <c:v>-34.481026</c:v>
                </c:pt>
                <c:pt idx="158">
                  <c:v>-35.237408000000002</c:v>
                </c:pt>
                <c:pt idx="159">
                  <c:v>-34.839816999999996</c:v>
                </c:pt>
                <c:pt idx="160">
                  <c:v>-35.043987000000001</c:v>
                </c:pt>
                <c:pt idx="161">
                  <c:v>-34.678210999999997</c:v>
                </c:pt>
                <c:pt idx="162">
                  <c:v>-34.878844999999998</c:v>
                </c:pt>
                <c:pt idx="163">
                  <c:v>-35.294643000000001</c:v>
                </c:pt>
                <c:pt idx="164">
                  <c:v>-34.922530999999999</c:v>
                </c:pt>
                <c:pt idx="165">
                  <c:v>-35.229385000000001</c:v>
                </c:pt>
                <c:pt idx="166">
                  <c:v>-35.021934999999999</c:v>
                </c:pt>
                <c:pt idx="167">
                  <c:v>-35.467094000000003</c:v>
                </c:pt>
                <c:pt idx="168">
                  <c:v>-35.588180999999999</c:v>
                </c:pt>
                <c:pt idx="169">
                  <c:v>-35.465561000000001</c:v>
                </c:pt>
                <c:pt idx="170">
                  <c:v>-35.517876000000001</c:v>
                </c:pt>
                <c:pt idx="171">
                  <c:v>-35.491092999999999</c:v>
                </c:pt>
                <c:pt idx="172">
                  <c:v>-35.375774</c:v>
                </c:pt>
                <c:pt idx="173">
                  <c:v>-34.915131000000002</c:v>
                </c:pt>
                <c:pt idx="174">
                  <c:v>-35.339230000000001</c:v>
                </c:pt>
                <c:pt idx="175">
                  <c:v>-35.648837999999998</c:v>
                </c:pt>
                <c:pt idx="176">
                  <c:v>-35.324024000000001</c:v>
                </c:pt>
                <c:pt idx="177">
                  <c:v>-35.948414</c:v>
                </c:pt>
                <c:pt idx="178">
                  <c:v>-35.074043000000003</c:v>
                </c:pt>
                <c:pt idx="179">
                  <c:v>-36.153613999999997</c:v>
                </c:pt>
                <c:pt idx="180">
                  <c:v>-36.179957999999999</c:v>
                </c:pt>
                <c:pt idx="181">
                  <c:v>-35.319149000000003</c:v>
                </c:pt>
                <c:pt idx="182">
                  <c:v>-36.556072</c:v>
                </c:pt>
                <c:pt idx="183">
                  <c:v>-35.782673000000003</c:v>
                </c:pt>
                <c:pt idx="184">
                  <c:v>-36.562618000000001</c:v>
                </c:pt>
                <c:pt idx="185">
                  <c:v>-37.124034999999999</c:v>
                </c:pt>
                <c:pt idx="186">
                  <c:v>-36.308562999999999</c:v>
                </c:pt>
                <c:pt idx="187">
                  <c:v>-36.910107000000004</c:v>
                </c:pt>
                <c:pt idx="188">
                  <c:v>-36.996780000000001</c:v>
                </c:pt>
                <c:pt idx="189">
                  <c:v>-37.240462999999998</c:v>
                </c:pt>
                <c:pt idx="190">
                  <c:v>-38.016598000000002</c:v>
                </c:pt>
                <c:pt idx="191">
                  <c:v>-37.600715999999998</c:v>
                </c:pt>
                <c:pt idx="192">
                  <c:v>-37.583140999999998</c:v>
                </c:pt>
                <c:pt idx="193">
                  <c:v>-37.847351000000003</c:v>
                </c:pt>
                <c:pt idx="194">
                  <c:v>-38.350676999999997</c:v>
                </c:pt>
                <c:pt idx="195">
                  <c:v>-38.238346</c:v>
                </c:pt>
                <c:pt idx="196">
                  <c:v>-38.078677999999996</c:v>
                </c:pt>
                <c:pt idx="197">
                  <c:v>-38.600079000000001</c:v>
                </c:pt>
                <c:pt idx="198">
                  <c:v>-38.620688999999999</c:v>
                </c:pt>
                <c:pt idx="199">
                  <c:v>-38.903927000000003</c:v>
                </c:pt>
                <c:pt idx="200">
                  <c:v>-38.621414000000001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1E-445B-A34B-E129CB867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24096"/>
        <c:axId val="102334464"/>
      </c:scatterChart>
      <c:valAx>
        <c:axId val="102324096"/>
        <c:scaling>
          <c:orientation val="minMax"/>
          <c:max val="27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2334464"/>
        <c:crosses val="autoZero"/>
        <c:crossBetween val="midCat"/>
        <c:majorUnit val="2"/>
      </c:valAx>
      <c:valAx>
        <c:axId val="102334464"/>
        <c:scaling>
          <c:orientation val="minMax"/>
          <c:max val="-4"/>
          <c:min val="-2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2324096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9299492682526762"/>
          <c:y val="0.57643955963837856"/>
          <c:w val="0.21005054852147648"/>
          <c:h val="0.2241415135608048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Conversion Loss: 2.5 GHz IF, 6-24 GHz LO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22917270700677997"/>
          <c:y val="2.323805190971417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'CL-2.5G'!$E$5:$E$205</c:f>
              <c:numCache>
                <c:formatCode>General</c:formatCode>
                <c:ptCount val="201"/>
                <c:pt idx="0">
                  <c:v>8.5</c:v>
                </c:pt>
                <c:pt idx="1">
                  <c:v>8.5899999499999993</c:v>
                </c:pt>
                <c:pt idx="2">
                  <c:v>8.6799999000000003</c:v>
                </c:pt>
                <c:pt idx="3">
                  <c:v>8.7699998499999996</c:v>
                </c:pt>
                <c:pt idx="4">
                  <c:v>8.8599998000000006</c:v>
                </c:pt>
                <c:pt idx="5">
                  <c:v>8.9499997499999999</c:v>
                </c:pt>
                <c:pt idx="6">
                  <c:v>9.0399996999999992</c:v>
                </c:pt>
                <c:pt idx="7">
                  <c:v>9.1299996500000002</c:v>
                </c:pt>
                <c:pt idx="8">
                  <c:v>9.2199995999999995</c:v>
                </c:pt>
                <c:pt idx="9">
                  <c:v>9.3099995500000006</c:v>
                </c:pt>
                <c:pt idx="10">
                  <c:v>9.3999994999999998</c:v>
                </c:pt>
                <c:pt idx="11">
                  <c:v>9.4899994499999991</c:v>
                </c:pt>
                <c:pt idx="12">
                  <c:v>9.5799994000000002</c:v>
                </c:pt>
                <c:pt idx="13">
                  <c:v>9.6699993499999994</c:v>
                </c:pt>
                <c:pt idx="14">
                  <c:v>9.7599993000000005</c:v>
                </c:pt>
                <c:pt idx="15">
                  <c:v>9.8499992499999998</c:v>
                </c:pt>
                <c:pt idx="16">
                  <c:v>9.9399992000000008</c:v>
                </c:pt>
                <c:pt idx="17">
                  <c:v>10.02999915</c:v>
                </c:pt>
                <c:pt idx="18">
                  <c:v>10.119999099999999</c:v>
                </c:pt>
                <c:pt idx="19">
                  <c:v>10.20999905</c:v>
                </c:pt>
                <c:pt idx="20">
                  <c:v>10.299999</c:v>
                </c:pt>
                <c:pt idx="21">
                  <c:v>10.389998950000001</c:v>
                </c:pt>
                <c:pt idx="22">
                  <c:v>10.4799989</c:v>
                </c:pt>
                <c:pt idx="23">
                  <c:v>10.569998849999999</c:v>
                </c:pt>
                <c:pt idx="24">
                  <c:v>10.6599988</c:v>
                </c:pt>
                <c:pt idx="25">
                  <c:v>10.74999875</c:v>
                </c:pt>
                <c:pt idx="26">
                  <c:v>10.839998700000001</c:v>
                </c:pt>
                <c:pt idx="27">
                  <c:v>10.92999865</c:v>
                </c:pt>
                <c:pt idx="28">
                  <c:v>11.019998599999999</c:v>
                </c:pt>
                <c:pt idx="29">
                  <c:v>11.10999855</c:v>
                </c:pt>
                <c:pt idx="30">
                  <c:v>11.1999985</c:v>
                </c:pt>
                <c:pt idx="31">
                  <c:v>11.289998450000001</c:v>
                </c:pt>
                <c:pt idx="32">
                  <c:v>11.3799984</c:v>
                </c:pt>
                <c:pt idx="33">
                  <c:v>11.469998349999999</c:v>
                </c:pt>
                <c:pt idx="34">
                  <c:v>11.5599983</c:v>
                </c:pt>
                <c:pt idx="35">
                  <c:v>11.649998249999999</c:v>
                </c:pt>
                <c:pt idx="36">
                  <c:v>11.7399982</c:v>
                </c:pt>
                <c:pt idx="37">
                  <c:v>11.82999815</c:v>
                </c:pt>
                <c:pt idx="38">
                  <c:v>11.919998100000001</c:v>
                </c:pt>
                <c:pt idx="39">
                  <c:v>12.00999805</c:v>
                </c:pt>
                <c:pt idx="40">
                  <c:v>12.099997999999999</c:v>
                </c:pt>
                <c:pt idx="41">
                  <c:v>12.18999795</c:v>
                </c:pt>
                <c:pt idx="42">
                  <c:v>12.2799979</c:v>
                </c:pt>
                <c:pt idx="43">
                  <c:v>12.369997850000001</c:v>
                </c:pt>
                <c:pt idx="44">
                  <c:v>12.4599978</c:v>
                </c:pt>
                <c:pt idx="45">
                  <c:v>12.549997749999999</c:v>
                </c:pt>
                <c:pt idx="46">
                  <c:v>12.6399977</c:v>
                </c:pt>
                <c:pt idx="47">
                  <c:v>12.72999765</c:v>
                </c:pt>
                <c:pt idx="48">
                  <c:v>12.819997600000001</c:v>
                </c:pt>
                <c:pt idx="49">
                  <c:v>12.90999755</c:v>
                </c:pt>
                <c:pt idx="50">
                  <c:v>12.999997499999999</c:v>
                </c:pt>
                <c:pt idx="51">
                  <c:v>13.08999745</c:v>
                </c:pt>
                <c:pt idx="52">
                  <c:v>13.1799974</c:v>
                </c:pt>
                <c:pt idx="53">
                  <c:v>13.269997350000001</c:v>
                </c:pt>
                <c:pt idx="54">
                  <c:v>13.3599973</c:v>
                </c:pt>
                <c:pt idx="55">
                  <c:v>13.449997249999999</c:v>
                </c:pt>
                <c:pt idx="56">
                  <c:v>13.5399972</c:v>
                </c:pt>
                <c:pt idx="57">
                  <c:v>13.629997149999999</c:v>
                </c:pt>
                <c:pt idx="58">
                  <c:v>13.719997100000001</c:v>
                </c:pt>
                <c:pt idx="59">
                  <c:v>13.80999705</c:v>
                </c:pt>
                <c:pt idx="60">
                  <c:v>13.899997000000001</c:v>
                </c:pt>
                <c:pt idx="61">
                  <c:v>13.98999695</c:v>
                </c:pt>
                <c:pt idx="62">
                  <c:v>14.079996899999999</c:v>
                </c:pt>
                <c:pt idx="63">
                  <c:v>14.16999685</c:v>
                </c:pt>
                <c:pt idx="64">
                  <c:v>14.2599968</c:v>
                </c:pt>
                <c:pt idx="65">
                  <c:v>14.349996750000001</c:v>
                </c:pt>
                <c:pt idx="66">
                  <c:v>14.4399967</c:v>
                </c:pt>
                <c:pt idx="67">
                  <c:v>14.529996649999999</c:v>
                </c:pt>
                <c:pt idx="68">
                  <c:v>14.6199966</c:v>
                </c:pt>
                <c:pt idx="69">
                  <c:v>14.70999655</c:v>
                </c:pt>
                <c:pt idx="70">
                  <c:v>14.799996500000001</c:v>
                </c:pt>
                <c:pt idx="71">
                  <c:v>14.88999645</c:v>
                </c:pt>
                <c:pt idx="72">
                  <c:v>14.979996399999999</c:v>
                </c:pt>
                <c:pt idx="73">
                  <c:v>15.06999635</c:v>
                </c:pt>
                <c:pt idx="74">
                  <c:v>15.1599963</c:v>
                </c:pt>
                <c:pt idx="75">
                  <c:v>15.249996250000001</c:v>
                </c:pt>
                <c:pt idx="76">
                  <c:v>15.3399962</c:v>
                </c:pt>
                <c:pt idx="77">
                  <c:v>15.429996149999999</c:v>
                </c:pt>
                <c:pt idx="78">
                  <c:v>15.5199961</c:v>
                </c:pt>
                <c:pt idx="79">
                  <c:v>15.609996049999999</c:v>
                </c:pt>
                <c:pt idx="80">
                  <c:v>15.699996000000001</c:v>
                </c:pt>
                <c:pt idx="81">
                  <c:v>15.78999595</c:v>
                </c:pt>
                <c:pt idx="82">
                  <c:v>15.879995900000001</c:v>
                </c:pt>
                <c:pt idx="83">
                  <c:v>15.96999585</c:v>
                </c:pt>
                <c:pt idx="84">
                  <c:v>16.059995799999999</c:v>
                </c:pt>
                <c:pt idx="85">
                  <c:v>16.149995749999999</c:v>
                </c:pt>
                <c:pt idx="86">
                  <c:v>16.239995700000001</c:v>
                </c:pt>
                <c:pt idx="87">
                  <c:v>16.329995650000001</c:v>
                </c:pt>
                <c:pt idx="88">
                  <c:v>16.4199956</c:v>
                </c:pt>
                <c:pt idx="89">
                  <c:v>16.509995549999999</c:v>
                </c:pt>
                <c:pt idx="90">
                  <c:v>16.599995499999999</c:v>
                </c:pt>
                <c:pt idx="91">
                  <c:v>16.689995450000001</c:v>
                </c:pt>
                <c:pt idx="92">
                  <c:v>16.779995400000001</c:v>
                </c:pt>
                <c:pt idx="93">
                  <c:v>16.86999535</c:v>
                </c:pt>
                <c:pt idx="94">
                  <c:v>16.959995299999999</c:v>
                </c:pt>
                <c:pt idx="95">
                  <c:v>17.049995249999998</c:v>
                </c:pt>
                <c:pt idx="96">
                  <c:v>17.139995200000001</c:v>
                </c:pt>
                <c:pt idx="97">
                  <c:v>17.229995150000001</c:v>
                </c:pt>
                <c:pt idx="98">
                  <c:v>17.3199951</c:v>
                </c:pt>
                <c:pt idx="99">
                  <c:v>17.409995049999999</c:v>
                </c:pt>
                <c:pt idx="100">
                  <c:v>17.499994999999998</c:v>
                </c:pt>
                <c:pt idx="101">
                  <c:v>17.589994950000001</c:v>
                </c:pt>
                <c:pt idx="102">
                  <c:v>17.679994900000001</c:v>
                </c:pt>
                <c:pt idx="103">
                  <c:v>17.76999485</c:v>
                </c:pt>
                <c:pt idx="104">
                  <c:v>17.859994799999999</c:v>
                </c:pt>
                <c:pt idx="105">
                  <c:v>17.949994749999998</c:v>
                </c:pt>
                <c:pt idx="106">
                  <c:v>18.039994700000001</c:v>
                </c:pt>
                <c:pt idx="107">
                  <c:v>18.12999465</c:v>
                </c:pt>
                <c:pt idx="108">
                  <c:v>18.2199946</c:v>
                </c:pt>
                <c:pt idx="109">
                  <c:v>18.309994549999999</c:v>
                </c:pt>
                <c:pt idx="110">
                  <c:v>18.399994499999998</c:v>
                </c:pt>
                <c:pt idx="111">
                  <c:v>18.489994450000001</c:v>
                </c:pt>
                <c:pt idx="112">
                  <c:v>18.5799944</c:v>
                </c:pt>
                <c:pt idx="113">
                  <c:v>18.66999435</c:v>
                </c:pt>
                <c:pt idx="114">
                  <c:v>18.759994299999999</c:v>
                </c:pt>
                <c:pt idx="115">
                  <c:v>18.849994250000002</c:v>
                </c:pt>
                <c:pt idx="116">
                  <c:v>18.939994200000001</c:v>
                </c:pt>
                <c:pt idx="117">
                  <c:v>19.02999415</c:v>
                </c:pt>
                <c:pt idx="118">
                  <c:v>19.1199941</c:v>
                </c:pt>
                <c:pt idx="119">
                  <c:v>19.209994049999999</c:v>
                </c:pt>
                <c:pt idx="120">
                  <c:v>19.299994000000002</c:v>
                </c:pt>
                <c:pt idx="121">
                  <c:v>19.389993950000001</c:v>
                </c:pt>
                <c:pt idx="122">
                  <c:v>19.4799939</c:v>
                </c:pt>
                <c:pt idx="123">
                  <c:v>19.569993849999999</c:v>
                </c:pt>
                <c:pt idx="124">
                  <c:v>19.659993799999999</c:v>
                </c:pt>
                <c:pt idx="125">
                  <c:v>19.749993750000002</c:v>
                </c:pt>
                <c:pt idx="126">
                  <c:v>19.839993700000001</c:v>
                </c:pt>
                <c:pt idx="127">
                  <c:v>19.92999365</c:v>
                </c:pt>
                <c:pt idx="128">
                  <c:v>20.019993599999999</c:v>
                </c:pt>
                <c:pt idx="129">
                  <c:v>20.109993549999999</c:v>
                </c:pt>
                <c:pt idx="130">
                  <c:v>20.199993500000001</c:v>
                </c:pt>
                <c:pt idx="131">
                  <c:v>20.289993450000001</c:v>
                </c:pt>
                <c:pt idx="132">
                  <c:v>20.3799934</c:v>
                </c:pt>
                <c:pt idx="133">
                  <c:v>20.469993349999999</c:v>
                </c:pt>
                <c:pt idx="134">
                  <c:v>20.559993299999999</c:v>
                </c:pt>
                <c:pt idx="135">
                  <c:v>20.649993250000001</c:v>
                </c:pt>
                <c:pt idx="136">
                  <c:v>20.739993200000001</c:v>
                </c:pt>
                <c:pt idx="137">
                  <c:v>20.82999315</c:v>
                </c:pt>
                <c:pt idx="138">
                  <c:v>20.919993099999999</c:v>
                </c:pt>
                <c:pt idx="139">
                  <c:v>21.009993049999999</c:v>
                </c:pt>
                <c:pt idx="140">
                  <c:v>21.099993000000001</c:v>
                </c:pt>
                <c:pt idx="141">
                  <c:v>21.189992950000001</c:v>
                </c:pt>
                <c:pt idx="142">
                  <c:v>21.2799929</c:v>
                </c:pt>
                <c:pt idx="143">
                  <c:v>21.369992849999999</c:v>
                </c:pt>
                <c:pt idx="144">
                  <c:v>21.459992799999998</c:v>
                </c:pt>
                <c:pt idx="145">
                  <c:v>21.549992750000001</c:v>
                </c:pt>
                <c:pt idx="146">
                  <c:v>21.639992700000001</c:v>
                </c:pt>
                <c:pt idx="147">
                  <c:v>21.72999265</c:v>
                </c:pt>
                <c:pt idx="148">
                  <c:v>21.819992599999999</c:v>
                </c:pt>
                <c:pt idx="149">
                  <c:v>21.909992549999998</c:v>
                </c:pt>
                <c:pt idx="150">
                  <c:v>21.999992500000001</c:v>
                </c:pt>
                <c:pt idx="151">
                  <c:v>22.08999245</c:v>
                </c:pt>
                <c:pt idx="152">
                  <c:v>22.1799924</c:v>
                </c:pt>
                <c:pt idx="153">
                  <c:v>22.269992349999999</c:v>
                </c:pt>
                <c:pt idx="154">
                  <c:v>22.359992299999998</c:v>
                </c:pt>
                <c:pt idx="155">
                  <c:v>22.449992250000001</c:v>
                </c:pt>
                <c:pt idx="156">
                  <c:v>22.5399922</c:v>
                </c:pt>
                <c:pt idx="157">
                  <c:v>22.62999215</c:v>
                </c:pt>
                <c:pt idx="158">
                  <c:v>22.719992099999999</c:v>
                </c:pt>
                <c:pt idx="159">
                  <c:v>22.809992050000002</c:v>
                </c:pt>
                <c:pt idx="160">
                  <c:v>22.899992000000001</c:v>
                </c:pt>
                <c:pt idx="161">
                  <c:v>22.98999195</c:v>
                </c:pt>
                <c:pt idx="162">
                  <c:v>23.0799919</c:v>
                </c:pt>
                <c:pt idx="163">
                  <c:v>23.169991849999999</c:v>
                </c:pt>
                <c:pt idx="164">
                  <c:v>23.259991800000002</c:v>
                </c:pt>
                <c:pt idx="165">
                  <c:v>23.349991750000001</c:v>
                </c:pt>
                <c:pt idx="166">
                  <c:v>23.4399917</c:v>
                </c:pt>
                <c:pt idx="167">
                  <c:v>23.529991649999999</c:v>
                </c:pt>
                <c:pt idx="168">
                  <c:v>23.619991599999999</c:v>
                </c:pt>
                <c:pt idx="169">
                  <c:v>23.709991550000002</c:v>
                </c:pt>
                <c:pt idx="170">
                  <c:v>23.799991500000001</c:v>
                </c:pt>
                <c:pt idx="171">
                  <c:v>23.88999145</c:v>
                </c:pt>
                <c:pt idx="172">
                  <c:v>23.979991399999999</c:v>
                </c:pt>
                <c:pt idx="173">
                  <c:v>24.069991349999999</c:v>
                </c:pt>
                <c:pt idx="174">
                  <c:v>24.159991300000002</c:v>
                </c:pt>
                <c:pt idx="175">
                  <c:v>24.249991250000001</c:v>
                </c:pt>
                <c:pt idx="176">
                  <c:v>24.3399912</c:v>
                </c:pt>
                <c:pt idx="177">
                  <c:v>24.429991149999999</c:v>
                </c:pt>
                <c:pt idx="178">
                  <c:v>24.519991099999999</c:v>
                </c:pt>
                <c:pt idx="179">
                  <c:v>24.609991050000001</c:v>
                </c:pt>
                <c:pt idx="180">
                  <c:v>24.699991000000001</c:v>
                </c:pt>
                <c:pt idx="181">
                  <c:v>24.78999095</c:v>
                </c:pt>
                <c:pt idx="182">
                  <c:v>24.879990899999999</c:v>
                </c:pt>
                <c:pt idx="183">
                  <c:v>24.969990849999999</c:v>
                </c:pt>
                <c:pt idx="184">
                  <c:v>25.059990800000001</c:v>
                </c:pt>
                <c:pt idx="185">
                  <c:v>25.149990750000001</c:v>
                </c:pt>
                <c:pt idx="186">
                  <c:v>25.2399907</c:v>
                </c:pt>
                <c:pt idx="187">
                  <c:v>25.329990649999999</c:v>
                </c:pt>
                <c:pt idx="188">
                  <c:v>25.419990599999998</c:v>
                </c:pt>
                <c:pt idx="189">
                  <c:v>25.509990550000001</c:v>
                </c:pt>
                <c:pt idx="190">
                  <c:v>25.599990500000001</c:v>
                </c:pt>
                <c:pt idx="191">
                  <c:v>25.68999045</c:v>
                </c:pt>
                <c:pt idx="192">
                  <c:v>25.779990399999999</c:v>
                </c:pt>
                <c:pt idx="193">
                  <c:v>25.869990349999998</c:v>
                </c:pt>
                <c:pt idx="194">
                  <c:v>25.959990300000001</c:v>
                </c:pt>
                <c:pt idx="195">
                  <c:v>26.04999025</c:v>
                </c:pt>
                <c:pt idx="196">
                  <c:v>26.1399902</c:v>
                </c:pt>
                <c:pt idx="197">
                  <c:v>26.229990149999999</c:v>
                </c:pt>
                <c:pt idx="198">
                  <c:v>26.319990099999998</c:v>
                </c:pt>
                <c:pt idx="199">
                  <c:v>26.409990050000001</c:v>
                </c:pt>
                <c:pt idx="200">
                  <c:v>26.49999</c:v>
                </c:pt>
              </c:numCache>
            </c:numRef>
          </c:xVal>
          <c:yVal>
            <c:numRef>
              <c:f>'CL-2.5G'!$F$5:$F$205</c:f>
              <c:numCache>
                <c:formatCode>General</c:formatCode>
                <c:ptCount val="201"/>
                <c:pt idx="0">
                  <c:v>-8.8249005999999994</c:v>
                </c:pt>
                <c:pt idx="1">
                  <c:v>-8.7323132000000001</c:v>
                </c:pt>
                <c:pt idx="2">
                  <c:v>-8.5667925</c:v>
                </c:pt>
                <c:pt idx="3">
                  <c:v>-8.3850622000000001</c:v>
                </c:pt>
                <c:pt idx="4">
                  <c:v>-8.2545184999999996</c:v>
                </c:pt>
                <c:pt idx="5">
                  <c:v>-8.1704865000000009</c:v>
                </c:pt>
                <c:pt idx="6">
                  <c:v>-8.0145035</c:v>
                </c:pt>
                <c:pt idx="7">
                  <c:v>-7.9494271000000003</c:v>
                </c:pt>
                <c:pt idx="8">
                  <c:v>-7.9120711999999997</c:v>
                </c:pt>
                <c:pt idx="9">
                  <c:v>-7.7893138000000004</c:v>
                </c:pt>
                <c:pt idx="10">
                  <c:v>-7.7402005000000003</c:v>
                </c:pt>
                <c:pt idx="11">
                  <c:v>-7.7395605999999999</c:v>
                </c:pt>
                <c:pt idx="12">
                  <c:v>-7.6984405999999996</c:v>
                </c:pt>
                <c:pt idx="13">
                  <c:v>-7.6535710999999997</c:v>
                </c:pt>
                <c:pt idx="14">
                  <c:v>-7.6653456999999996</c:v>
                </c:pt>
                <c:pt idx="15">
                  <c:v>-7.6673340999999997</c:v>
                </c:pt>
                <c:pt idx="16">
                  <c:v>-7.6773834000000001</c:v>
                </c:pt>
                <c:pt idx="17">
                  <c:v>-7.7114915999999996</c:v>
                </c:pt>
                <c:pt idx="18">
                  <c:v>-7.7370200000000002</c:v>
                </c:pt>
                <c:pt idx="19">
                  <c:v>-7.7944817999999998</c:v>
                </c:pt>
                <c:pt idx="20">
                  <c:v>-7.8519629999999996</c:v>
                </c:pt>
                <c:pt idx="21">
                  <c:v>-7.9368376999999999</c:v>
                </c:pt>
                <c:pt idx="22">
                  <c:v>-8.0320920999999998</c:v>
                </c:pt>
                <c:pt idx="23">
                  <c:v>-8.1518344999999997</c:v>
                </c:pt>
                <c:pt idx="24">
                  <c:v>-8.2978144</c:v>
                </c:pt>
                <c:pt idx="25">
                  <c:v>-8.4383000999999993</c:v>
                </c:pt>
                <c:pt idx="26">
                  <c:v>-8.5588551000000006</c:v>
                </c:pt>
                <c:pt idx="27">
                  <c:v>-8.6950359000000006</c:v>
                </c:pt>
                <c:pt idx="28">
                  <c:v>-8.8641986999999993</c:v>
                </c:pt>
                <c:pt idx="29">
                  <c:v>-9.0057039000000003</c:v>
                </c:pt>
                <c:pt idx="30">
                  <c:v>-9.1729593000000005</c:v>
                </c:pt>
                <c:pt idx="31">
                  <c:v>-9.3060559999999999</c:v>
                </c:pt>
                <c:pt idx="32">
                  <c:v>-9.4089984999999992</c:v>
                </c:pt>
                <c:pt idx="33">
                  <c:v>-9.5002718000000002</c:v>
                </c:pt>
                <c:pt idx="34">
                  <c:v>-9.6085978000000001</c:v>
                </c:pt>
                <c:pt idx="35">
                  <c:v>-9.6774807000000003</c:v>
                </c:pt>
                <c:pt idx="36">
                  <c:v>-9.7592601999999999</c:v>
                </c:pt>
                <c:pt idx="37">
                  <c:v>-9.8297606000000002</c:v>
                </c:pt>
                <c:pt idx="38">
                  <c:v>-9.8256578000000001</c:v>
                </c:pt>
                <c:pt idx="39">
                  <c:v>-9.7816296000000005</c:v>
                </c:pt>
                <c:pt idx="40">
                  <c:v>-9.7186108000000004</c:v>
                </c:pt>
                <c:pt idx="41">
                  <c:v>-9.6248816999999995</c:v>
                </c:pt>
                <c:pt idx="42">
                  <c:v>-9.5373297000000008</c:v>
                </c:pt>
                <c:pt idx="43">
                  <c:v>-9.4974442000000003</c:v>
                </c:pt>
                <c:pt idx="44">
                  <c:v>-9.4579725000000003</c:v>
                </c:pt>
                <c:pt idx="45">
                  <c:v>-9.4354066999999997</c:v>
                </c:pt>
                <c:pt idx="46">
                  <c:v>-9.4399651999999996</c:v>
                </c:pt>
                <c:pt idx="47">
                  <c:v>-9.4581593999999996</c:v>
                </c:pt>
                <c:pt idx="48">
                  <c:v>-9.4565964000000005</c:v>
                </c:pt>
                <c:pt idx="49">
                  <c:v>-9.4528321999999996</c:v>
                </c:pt>
                <c:pt idx="50">
                  <c:v>-9.4611453999999995</c:v>
                </c:pt>
                <c:pt idx="51">
                  <c:v>-9.4606084999999993</c:v>
                </c:pt>
                <c:pt idx="52">
                  <c:v>-9.4655284999999996</c:v>
                </c:pt>
                <c:pt idx="53">
                  <c:v>-9.4773578999999994</c:v>
                </c:pt>
                <c:pt idx="54">
                  <c:v>-9.4998579000000003</c:v>
                </c:pt>
                <c:pt idx="55">
                  <c:v>-9.4761906000000007</c:v>
                </c:pt>
                <c:pt idx="56">
                  <c:v>-9.5253983000000009</c:v>
                </c:pt>
                <c:pt idx="57">
                  <c:v>-9.5267543999999997</c:v>
                </c:pt>
                <c:pt idx="58">
                  <c:v>-9.5119658000000005</c:v>
                </c:pt>
                <c:pt idx="59">
                  <c:v>-9.5417185</c:v>
                </c:pt>
                <c:pt idx="60">
                  <c:v>-9.5453548000000001</c:v>
                </c:pt>
                <c:pt idx="61">
                  <c:v>-9.5066384999999993</c:v>
                </c:pt>
                <c:pt idx="62">
                  <c:v>-9.4945325999999994</c:v>
                </c:pt>
                <c:pt idx="63">
                  <c:v>-9.4928226000000002</c:v>
                </c:pt>
                <c:pt idx="64">
                  <c:v>-9.4659758000000007</c:v>
                </c:pt>
                <c:pt idx="65">
                  <c:v>-9.4679374999999997</c:v>
                </c:pt>
                <c:pt idx="66">
                  <c:v>-9.4332504000000004</c:v>
                </c:pt>
                <c:pt idx="67">
                  <c:v>-9.4363030999999999</c:v>
                </c:pt>
                <c:pt idx="68">
                  <c:v>-9.4008693999999995</c:v>
                </c:pt>
                <c:pt idx="69">
                  <c:v>-9.3690929000000001</c:v>
                </c:pt>
                <c:pt idx="70">
                  <c:v>-9.3640089</c:v>
                </c:pt>
                <c:pt idx="71">
                  <c:v>-9.3395747999999994</c:v>
                </c:pt>
                <c:pt idx="72">
                  <c:v>-9.3122015000000005</c:v>
                </c:pt>
                <c:pt idx="73">
                  <c:v>-9.2852353999999995</c:v>
                </c:pt>
                <c:pt idx="74">
                  <c:v>-9.2801018000000006</c:v>
                </c:pt>
                <c:pt idx="75">
                  <c:v>-9.2467041000000005</c:v>
                </c:pt>
                <c:pt idx="76">
                  <c:v>-9.2332716000000001</c:v>
                </c:pt>
                <c:pt idx="77">
                  <c:v>-9.1971474000000004</c:v>
                </c:pt>
                <c:pt idx="78">
                  <c:v>-9.1892557000000004</c:v>
                </c:pt>
                <c:pt idx="79">
                  <c:v>-9.1628179999999997</c:v>
                </c:pt>
                <c:pt idx="80">
                  <c:v>-9.1296730000000004</c:v>
                </c:pt>
                <c:pt idx="81">
                  <c:v>-9.1183262000000003</c:v>
                </c:pt>
                <c:pt idx="82">
                  <c:v>-9.1331243999999998</c:v>
                </c:pt>
                <c:pt idx="83">
                  <c:v>-9.1604270999999997</c:v>
                </c:pt>
                <c:pt idx="84">
                  <c:v>-9.1280918</c:v>
                </c:pt>
                <c:pt idx="85">
                  <c:v>-9.1529293000000003</c:v>
                </c:pt>
                <c:pt idx="86">
                  <c:v>-9.1565923999999992</c:v>
                </c:pt>
                <c:pt idx="87">
                  <c:v>-9.1275224999999995</c:v>
                </c:pt>
                <c:pt idx="88">
                  <c:v>-9.1340255999999993</c:v>
                </c:pt>
                <c:pt idx="89">
                  <c:v>-9.1652907999999993</c:v>
                </c:pt>
                <c:pt idx="90">
                  <c:v>-9.1693639999999998</c:v>
                </c:pt>
                <c:pt idx="91">
                  <c:v>-9.1697588000000003</c:v>
                </c:pt>
                <c:pt idx="92">
                  <c:v>-9.1845770000000009</c:v>
                </c:pt>
                <c:pt idx="93">
                  <c:v>-9.1693583000000007</c:v>
                </c:pt>
                <c:pt idx="94">
                  <c:v>-9.1590071000000002</c:v>
                </c:pt>
                <c:pt idx="95">
                  <c:v>-9.1362199999999998</c:v>
                </c:pt>
                <c:pt idx="96">
                  <c:v>-9.1663294000000004</c:v>
                </c:pt>
                <c:pt idx="97">
                  <c:v>-9.1700295999999994</c:v>
                </c:pt>
                <c:pt idx="98">
                  <c:v>-9.1595306000000001</c:v>
                </c:pt>
                <c:pt idx="99">
                  <c:v>-9.1974201000000004</c:v>
                </c:pt>
                <c:pt idx="100">
                  <c:v>-9.2183285000000001</c:v>
                </c:pt>
                <c:pt idx="101">
                  <c:v>-9.2390652000000006</c:v>
                </c:pt>
                <c:pt idx="102">
                  <c:v>-9.2540683999999995</c:v>
                </c:pt>
                <c:pt idx="103">
                  <c:v>-9.3164748999999993</c:v>
                </c:pt>
                <c:pt idx="104">
                  <c:v>-9.3437815000000004</c:v>
                </c:pt>
                <c:pt idx="105">
                  <c:v>-9.3617515999999998</c:v>
                </c:pt>
                <c:pt idx="106">
                  <c:v>-9.3983039999999995</c:v>
                </c:pt>
                <c:pt idx="107">
                  <c:v>-9.4083061000000008</c:v>
                </c:pt>
                <c:pt idx="108">
                  <c:v>-9.4310369000000005</c:v>
                </c:pt>
                <c:pt idx="109">
                  <c:v>-9.4783744999999993</c:v>
                </c:pt>
                <c:pt idx="110">
                  <c:v>-9.4695205999999992</c:v>
                </c:pt>
                <c:pt idx="111">
                  <c:v>-9.4671611999999996</c:v>
                </c:pt>
                <c:pt idx="112">
                  <c:v>-9.5123434000000007</c:v>
                </c:pt>
                <c:pt idx="113">
                  <c:v>-9.5064534999999992</c:v>
                </c:pt>
                <c:pt idx="114">
                  <c:v>-9.5386361999999991</c:v>
                </c:pt>
                <c:pt idx="115">
                  <c:v>-9.6279821000000005</c:v>
                </c:pt>
                <c:pt idx="116">
                  <c:v>-9.6879196000000007</c:v>
                </c:pt>
                <c:pt idx="117">
                  <c:v>-9.7941561000000004</c:v>
                </c:pt>
                <c:pt idx="118">
                  <c:v>-9.8906059000000006</c:v>
                </c:pt>
                <c:pt idx="119">
                  <c:v>-9.9277735000000007</c:v>
                </c:pt>
                <c:pt idx="120">
                  <c:v>-10.039937</c:v>
                </c:pt>
                <c:pt idx="121">
                  <c:v>-10.123599</c:v>
                </c:pt>
                <c:pt idx="122">
                  <c:v>-10.17676</c:v>
                </c:pt>
                <c:pt idx="123">
                  <c:v>-10.234211</c:v>
                </c:pt>
                <c:pt idx="124">
                  <c:v>-10.232760000000001</c:v>
                </c:pt>
                <c:pt idx="125">
                  <c:v>-10.241403</c:v>
                </c:pt>
                <c:pt idx="126">
                  <c:v>-10.2356</c:v>
                </c:pt>
                <c:pt idx="127">
                  <c:v>-10.232545999999999</c:v>
                </c:pt>
                <c:pt idx="128">
                  <c:v>-10.22678</c:v>
                </c:pt>
                <c:pt idx="129">
                  <c:v>-10.242281999999999</c:v>
                </c:pt>
                <c:pt idx="130">
                  <c:v>-10.224259</c:v>
                </c:pt>
                <c:pt idx="131">
                  <c:v>-10.173401</c:v>
                </c:pt>
                <c:pt idx="132">
                  <c:v>-10.141078</c:v>
                </c:pt>
                <c:pt idx="133">
                  <c:v>-10.075317</c:v>
                </c:pt>
                <c:pt idx="134">
                  <c:v>-10.037648000000001</c:v>
                </c:pt>
                <c:pt idx="135">
                  <c:v>-10.009119999999999</c:v>
                </c:pt>
                <c:pt idx="136">
                  <c:v>-10.000626</c:v>
                </c:pt>
                <c:pt idx="137">
                  <c:v>-9.9735718000000002</c:v>
                </c:pt>
                <c:pt idx="138">
                  <c:v>-9.9615383000000008</c:v>
                </c:pt>
                <c:pt idx="139">
                  <c:v>-9.9612970000000001</c:v>
                </c:pt>
                <c:pt idx="140">
                  <c:v>-9.9480839000000003</c:v>
                </c:pt>
                <c:pt idx="141">
                  <c:v>-9.9547310000000007</c:v>
                </c:pt>
                <c:pt idx="142">
                  <c:v>-9.9158545</c:v>
                </c:pt>
                <c:pt idx="143">
                  <c:v>-9.9207076999999995</c:v>
                </c:pt>
                <c:pt idx="144">
                  <c:v>-9.8715363000000007</c:v>
                </c:pt>
                <c:pt idx="145">
                  <c:v>-9.8151541000000009</c:v>
                </c:pt>
                <c:pt idx="146">
                  <c:v>-9.8259468000000005</c:v>
                </c:pt>
                <c:pt idx="147">
                  <c:v>-9.8169135999999995</c:v>
                </c:pt>
                <c:pt idx="148">
                  <c:v>-9.786994</c:v>
                </c:pt>
                <c:pt idx="149">
                  <c:v>-9.8358849999999993</c:v>
                </c:pt>
                <c:pt idx="150">
                  <c:v>-9.8172406999999993</c:v>
                </c:pt>
                <c:pt idx="151">
                  <c:v>-9.7978620999999997</c:v>
                </c:pt>
                <c:pt idx="152">
                  <c:v>-9.7766570999999995</c:v>
                </c:pt>
                <c:pt idx="153">
                  <c:v>-9.7582950999999998</c:v>
                </c:pt>
                <c:pt idx="154">
                  <c:v>-9.7693186000000001</c:v>
                </c:pt>
                <c:pt idx="155">
                  <c:v>-9.7791891</c:v>
                </c:pt>
                <c:pt idx="156">
                  <c:v>-9.7884674</c:v>
                </c:pt>
                <c:pt idx="157">
                  <c:v>-9.8288793999999999</c:v>
                </c:pt>
                <c:pt idx="158">
                  <c:v>-9.8681297000000008</c:v>
                </c:pt>
                <c:pt idx="159">
                  <c:v>-9.8242445000000007</c:v>
                </c:pt>
                <c:pt idx="160">
                  <c:v>-9.8524094000000009</c:v>
                </c:pt>
                <c:pt idx="161">
                  <c:v>-9.8842496999999998</c:v>
                </c:pt>
                <c:pt idx="162">
                  <c:v>-9.8716068000000003</c:v>
                </c:pt>
                <c:pt idx="163">
                  <c:v>-9.8848248000000005</c:v>
                </c:pt>
                <c:pt idx="164">
                  <c:v>-9.9061813000000001</c:v>
                </c:pt>
                <c:pt idx="165">
                  <c:v>-9.9390993000000005</c:v>
                </c:pt>
                <c:pt idx="166">
                  <c:v>-9.9164314000000005</c:v>
                </c:pt>
                <c:pt idx="167">
                  <c:v>-9.9243603</c:v>
                </c:pt>
                <c:pt idx="168">
                  <c:v>-9.8964690999999991</c:v>
                </c:pt>
                <c:pt idx="169">
                  <c:v>-9.8688307000000002</c:v>
                </c:pt>
                <c:pt idx="170">
                  <c:v>-9.8389454000000001</c:v>
                </c:pt>
                <c:pt idx="171">
                  <c:v>-9.7480382999999993</c:v>
                </c:pt>
                <c:pt idx="172">
                  <c:v>-9.6848697999999995</c:v>
                </c:pt>
                <c:pt idx="173">
                  <c:v>-9.6397104000000002</c:v>
                </c:pt>
                <c:pt idx="174">
                  <c:v>-9.5704764999999998</c:v>
                </c:pt>
                <c:pt idx="175">
                  <c:v>-9.5229168000000008</c:v>
                </c:pt>
                <c:pt idx="176">
                  <c:v>-9.4430723000000008</c:v>
                </c:pt>
                <c:pt idx="177">
                  <c:v>-9.4410018999999998</c:v>
                </c:pt>
                <c:pt idx="178">
                  <c:v>-9.3915814999999991</c:v>
                </c:pt>
                <c:pt idx="179">
                  <c:v>-9.3453683999999999</c:v>
                </c:pt>
                <c:pt idx="180">
                  <c:v>-9.2869271999999992</c:v>
                </c:pt>
                <c:pt idx="181">
                  <c:v>-9.2619085000000005</c:v>
                </c:pt>
                <c:pt idx="182">
                  <c:v>-9.1900826000000002</c:v>
                </c:pt>
                <c:pt idx="183">
                  <c:v>-9.1558819000000007</c:v>
                </c:pt>
                <c:pt idx="184">
                  <c:v>-9.1042623999999996</c:v>
                </c:pt>
                <c:pt idx="185">
                  <c:v>-9.0604849000000005</c:v>
                </c:pt>
                <c:pt idx="186">
                  <c:v>-9.0164375000000003</c:v>
                </c:pt>
                <c:pt idx="187">
                  <c:v>-8.9763202999999994</c:v>
                </c:pt>
                <c:pt idx="188">
                  <c:v>-8.9379530000000003</c:v>
                </c:pt>
                <c:pt idx="189">
                  <c:v>-8.9223336999999994</c:v>
                </c:pt>
                <c:pt idx="190">
                  <c:v>-8.8576727000000002</c:v>
                </c:pt>
                <c:pt idx="191">
                  <c:v>-8.8634520000000006</c:v>
                </c:pt>
                <c:pt idx="192">
                  <c:v>-8.8468675999999995</c:v>
                </c:pt>
                <c:pt idx="193">
                  <c:v>-8.7941847000000006</c:v>
                </c:pt>
                <c:pt idx="194">
                  <c:v>-8.7720871000000002</c:v>
                </c:pt>
                <c:pt idx="195">
                  <c:v>-8.8172455000000003</c:v>
                </c:pt>
                <c:pt idx="196">
                  <c:v>-8.8297033000000003</c:v>
                </c:pt>
                <c:pt idx="197">
                  <c:v>-8.8162832000000009</c:v>
                </c:pt>
                <c:pt idx="198">
                  <c:v>-8.8736028999999998</c:v>
                </c:pt>
                <c:pt idx="199">
                  <c:v>-8.9259014000000008</c:v>
                </c:pt>
                <c:pt idx="200">
                  <c:v>-8.9355773999999997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E2-4A09-92E1-C95445858A71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'CL-2.5G'!$E$5:$E$205</c:f>
              <c:numCache>
                <c:formatCode>General</c:formatCode>
                <c:ptCount val="201"/>
                <c:pt idx="0">
                  <c:v>8.5</c:v>
                </c:pt>
                <c:pt idx="1">
                  <c:v>8.5899999499999993</c:v>
                </c:pt>
                <c:pt idx="2">
                  <c:v>8.6799999000000003</c:v>
                </c:pt>
                <c:pt idx="3">
                  <c:v>8.7699998499999996</c:v>
                </c:pt>
                <c:pt idx="4">
                  <c:v>8.8599998000000006</c:v>
                </c:pt>
                <c:pt idx="5">
                  <c:v>8.9499997499999999</c:v>
                </c:pt>
                <c:pt idx="6">
                  <c:v>9.0399996999999992</c:v>
                </c:pt>
                <c:pt idx="7">
                  <c:v>9.1299996500000002</c:v>
                </c:pt>
                <c:pt idx="8">
                  <c:v>9.2199995999999995</c:v>
                </c:pt>
                <c:pt idx="9">
                  <c:v>9.3099995500000006</c:v>
                </c:pt>
                <c:pt idx="10">
                  <c:v>9.3999994999999998</c:v>
                </c:pt>
                <c:pt idx="11">
                  <c:v>9.4899994499999991</c:v>
                </c:pt>
                <c:pt idx="12">
                  <c:v>9.5799994000000002</c:v>
                </c:pt>
                <c:pt idx="13">
                  <c:v>9.6699993499999994</c:v>
                </c:pt>
                <c:pt idx="14">
                  <c:v>9.7599993000000005</c:v>
                </c:pt>
                <c:pt idx="15">
                  <c:v>9.8499992499999998</c:v>
                </c:pt>
                <c:pt idx="16">
                  <c:v>9.9399992000000008</c:v>
                </c:pt>
                <c:pt idx="17">
                  <c:v>10.02999915</c:v>
                </c:pt>
                <c:pt idx="18">
                  <c:v>10.119999099999999</c:v>
                </c:pt>
                <c:pt idx="19">
                  <c:v>10.20999905</c:v>
                </c:pt>
                <c:pt idx="20">
                  <c:v>10.299999</c:v>
                </c:pt>
                <c:pt idx="21">
                  <c:v>10.389998950000001</c:v>
                </c:pt>
                <c:pt idx="22">
                  <c:v>10.4799989</c:v>
                </c:pt>
                <c:pt idx="23">
                  <c:v>10.569998849999999</c:v>
                </c:pt>
                <c:pt idx="24">
                  <c:v>10.6599988</c:v>
                </c:pt>
                <c:pt idx="25">
                  <c:v>10.74999875</c:v>
                </c:pt>
                <c:pt idx="26">
                  <c:v>10.839998700000001</c:v>
                </c:pt>
                <c:pt idx="27">
                  <c:v>10.92999865</c:v>
                </c:pt>
                <c:pt idx="28">
                  <c:v>11.019998599999999</c:v>
                </c:pt>
                <c:pt idx="29">
                  <c:v>11.10999855</c:v>
                </c:pt>
                <c:pt idx="30">
                  <c:v>11.1999985</c:v>
                </c:pt>
                <c:pt idx="31">
                  <c:v>11.289998450000001</c:v>
                </c:pt>
                <c:pt idx="32">
                  <c:v>11.3799984</c:v>
                </c:pt>
                <c:pt idx="33">
                  <c:v>11.469998349999999</c:v>
                </c:pt>
                <c:pt idx="34">
                  <c:v>11.5599983</c:v>
                </c:pt>
                <c:pt idx="35">
                  <c:v>11.649998249999999</c:v>
                </c:pt>
                <c:pt idx="36">
                  <c:v>11.7399982</c:v>
                </c:pt>
                <c:pt idx="37">
                  <c:v>11.82999815</c:v>
                </c:pt>
                <c:pt idx="38">
                  <c:v>11.919998100000001</c:v>
                </c:pt>
                <c:pt idx="39">
                  <c:v>12.00999805</c:v>
                </c:pt>
                <c:pt idx="40">
                  <c:v>12.099997999999999</c:v>
                </c:pt>
                <c:pt idx="41">
                  <c:v>12.18999795</c:v>
                </c:pt>
                <c:pt idx="42">
                  <c:v>12.2799979</c:v>
                </c:pt>
                <c:pt idx="43">
                  <c:v>12.369997850000001</c:v>
                </c:pt>
                <c:pt idx="44">
                  <c:v>12.4599978</c:v>
                </c:pt>
                <c:pt idx="45">
                  <c:v>12.549997749999999</c:v>
                </c:pt>
                <c:pt idx="46">
                  <c:v>12.6399977</c:v>
                </c:pt>
                <c:pt idx="47">
                  <c:v>12.72999765</c:v>
                </c:pt>
                <c:pt idx="48">
                  <c:v>12.819997600000001</c:v>
                </c:pt>
                <c:pt idx="49">
                  <c:v>12.90999755</c:v>
                </c:pt>
                <c:pt idx="50">
                  <c:v>12.999997499999999</c:v>
                </c:pt>
                <c:pt idx="51">
                  <c:v>13.08999745</c:v>
                </c:pt>
                <c:pt idx="52">
                  <c:v>13.1799974</c:v>
                </c:pt>
                <c:pt idx="53">
                  <c:v>13.269997350000001</c:v>
                </c:pt>
                <c:pt idx="54">
                  <c:v>13.3599973</c:v>
                </c:pt>
                <c:pt idx="55">
                  <c:v>13.449997249999999</c:v>
                </c:pt>
                <c:pt idx="56">
                  <c:v>13.5399972</c:v>
                </c:pt>
                <c:pt idx="57">
                  <c:v>13.629997149999999</c:v>
                </c:pt>
                <c:pt idx="58">
                  <c:v>13.719997100000001</c:v>
                </c:pt>
                <c:pt idx="59">
                  <c:v>13.80999705</c:v>
                </c:pt>
                <c:pt idx="60">
                  <c:v>13.899997000000001</c:v>
                </c:pt>
                <c:pt idx="61">
                  <c:v>13.98999695</c:v>
                </c:pt>
                <c:pt idx="62">
                  <c:v>14.079996899999999</c:v>
                </c:pt>
                <c:pt idx="63">
                  <c:v>14.16999685</c:v>
                </c:pt>
                <c:pt idx="64">
                  <c:v>14.2599968</c:v>
                </c:pt>
                <c:pt idx="65">
                  <c:v>14.349996750000001</c:v>
                </c:pt>
                <c:pt idx="66">
                  <c:v>14.4399967</c:v>
                </c:pt>
                <c:pt idx="67">
                  <c:v>14.529996649999999</c:v>
                </c:pt>
                <c:pt idx="68">
                  <c:v>14.6199966</c:v>
                </c:pt>
                <c:pt idx="69">
                  <c:v>14.70999655</c:v>
                </c:pt>
                <c:pt idx="70">
                  <c:v>14.799996500000001</c:v>
                </c:pt>
                <c:pt idx="71">
                  <c:v>14.88999645</c:v>
                </c:pt>
                <c:pt idx="72">
                  <c:v>14.979996399999999</c:v>
                </c:pt>
                <c:pt idx="73">
                  <c:v>15.06999635</c:v>
                </c:pt>
                <c:pt idx="74">
                  <c:v>15.1599963</c:v>
                </c:pt>
                <c:pt idx="75">
                  <c:v>15.249996250000001</c:v>
                </c:pt>
                <c:pt idx="76">
                  <c:v>15.3399962</c:v>
                </c:pt>
                <c:pt idx="77">
                  <c:v>15.429996149999999</c:v>
                </c:pt>
                <c:pt idx="78">
                  <c:v>15.5199961</c:v>
                </c:pt>
                <c:pt idx="79">
                  <c:v>15.609996049999999</c:v>
                </c:pt>
                <c:pt idx="80">
                  <c:v>15.699996000000001</c:v>
                </c:pt>
                <c:pt idx="81">
                  <c:v>15.78999595</c:v>
                </c:pt>
                <c:pt idx="82">
                  <c:v>15.879995900000001</c:v>
                </c:pt>
                <c:pt idx="83">
                  <c:v>15.96999585</c:v>
                </c:pt>
                <c:pt idx="84">
                  <c:v>16.059995799999999</c:v>
                </c:pt>
                <c:pt idx="85">
                  <c:v>16.149995749999999</c:v>
                </c:pt>
                <c:pt idx="86">
                  <c:v>16.239995700000001</c:v>
                </c:pt>
                <c:pt idx="87">
                  <c:v>16.329995650000001</c:v>
                </c:pt>
                <c:pt idx="88">
                  <c:v>16.4199956</c:v>
                </c:pt>
                <c:pt idx="89">
                  <c:v>16.509995549999999</c:v>
                </c:pt>
                <c:pt idx="90">
                  <c:v>16.599995499999999</c:v>
                </c:pt>
                <c:pt idx="91">
                  <c:v>16.689995450000001</c:v>
                </c:pt>
                <c:pt idx="92">
                  <c:v>16.779995400000001</c:v>
                </c:pt>
                <c:pt idx="93">
                  <c:v>16.86999535</c:v>
                </c:pt>
                <c:pt idx="94">
                  <c:v>16.959995299999999</c:v>
                </c:pt>
                <c:pt idx="95">
                  <c:v>17.049995249999998</c:v>
                </c:pt>
                <c:pt idx="96">
                  <c:v>17.139995200000001</c:v>
                </c:pt>
                <c:pt idx="97">
                  <c:v>17.229995150000001</c:v>
                </c:pt>
                <c:pt idx="98">
                  <c:v>17.3199951</c:v>
                </c:pt>
                <c:pt idx="99">
                  <c:v>17.409995049999999</c:v>
                </c:pt>
                <c:pt idx="100">
                  <c:v>17.499994999999998</c:v>
                </c:pt>
                <c:pt idx="101">
                  <c:v>17.589994950000001</c:v>
                </c:pt>
                <c:pt idx="102">
                  <c:v>17.679994900000001</c:v>
                </c:pt>
                <c:pt idx="103">
                  <c:v>17.76999485</c:v>
                </c:pt>
                <c:pt idx="104">
                  <c:v>17.859994799999999</c:v>
                </c:pt>
                <c:pt idx="105">
                  <c:v>17.949994749999998</c:v>
                </c:pt>
                <c:pt idx="106">
                  <c:v>18.039994700000001</c:v>
                </c:pt>
                <c:pt idx="107">
                  <c:v>18.12999465</c:v>
                </c:pt>
                <c:pt idx="108">
                  <c:v>18.2199946</c:v>
                </c:pt>
                <c:pt idx="109">
                  <c:v>18.309994549999999</c:v>
                </c:pt>
                <c:pt idx="110">
                  <c:v>18.399994499999998</c:v>
                </c:pt>
                <c:pt idx="111">
                  <c:v>18.489994450000001</c:v>
                </c:pt>
                <c:pt idx="112">
                  <c:v>18.5799944</c:v>
                </c:pt>
                <c:pt idx="113">
                  <c:v>18.66999435</c:v>
                </c:pt>
                <c:pt idx="114">
                  <c:v>18.759994299999999</c:v>
                </c:pt>
                <c:pt idx="115">
                  <c:v>18.849994250000002</c:v>
                </c:pt>
                <c:pt idx="116">
                  <c:v>18.939994200000001</c:v>
                </c:pt>
                <c:pt idx="117">
                  <c:v>19.02999415</c:v>
                </c:pt>
                <c:pt idx="118">
                  <c:v>19.1199941</c:v>
                </c:pt>
                <c:pt idx="119">
                  <c:v>19.209994049999999</c:v>
                </c:pt>
                <c:pt idx="120">
                  <c:v>19.299994000000002</c:v>
                </c:pt>
                <c:pt idx="121">
                  <c:v>19.389993950000001</c:v>
                </c:pt>
                <c:pt idx="122">
                  <c:v>19.4799939</c:v>
                </c:pt>
                <c:pt idx="123">
                  <c:v>19.569993849999999</c:v>
                </c:pt>
                <c:pt idx="124">
                  <c:v>19.659993799999999</c:v>
                </c:pt>
                <c:pt idx="125">
                  <c:v>19.749993750000002</c:v>
                </c:pt>
                <c:pt idx="126">
                  <c:v>19.839993700000001</c:v>
                </c:pt>
                <c:pt idx="127">
                  <c:v>19.92999365</c:v>
                </c:pt>
                <c:pt idx="128">
                  <c:v>20.019993599999999</c:v>
                </c:pt>
                <c:pt idx="129">
                  <c:v>20.109993549999999</c:v>
                </c:pt>
                <c:pt idx="130">
                  <c:v>20.199993500000001</c:v>
                </c:pt>
                <c:pt idx="131">
                  <c:v>20.289993450000001</c:v>
                </c:pt>
                <c:pt idx="132">
                  <c:v>20.3799934</c:v>
                </c:pt>
                <c:pt idx="133">
                  <c:v>20.469993349999999</c:v>
                </c:pt>
                <c:pt idx="134">
                  <c:v>20.559993299999999</c:v>
                </c:pt>
                <c:pt idx="135">
                  <c:v>20.649993250000001</c:v>
                </c:pt>
                <c:pt idx="136">
                  <c:v>20.739993200000001</c:v>
                </c:pt>
                <c:pt idx="137">
                  <c:v>20.82999315</c:v>
                </c:pt>
                <c:pt idx="138">
                  <c:v>20.919993099999999</c:v>
                </c:pt>
                <c:pt idx="139">
                  <c:v>21.009993049999999</c:v>
                </c:pt>
                <c:pt idx="140">
                  <c:v>21.099993000000001</c:v>
                </c:pt>
                <c:pt idx="141">
                  <c:v>21.189992950000001</c:v>
                </c:pt>
                <c:pt idx="142">
                  <c:v>21.2799929</c:v>
                </c:pt>
                <c:pt idx="143">
                  <c:v>21.369992849999999</c:v>
                </c:pt>
                <c:pt idx="144">
                  <c:v>21.459992799999998</c:v>
                </c:pt>
                <c:pt idx="145">
                  <c:v>21.549992750000001</c:v>
                </c:pt>
                <c:pt idx="146">
                  <c:v>21.639992700000001</c:v>
                </c:pt>
                <c:pt idx="147">
                  <c:v>21.72999265</c:v>
                </c:pt>
                <c:pt idx="148">
                  <c:v>21.819992599999999</c:v>
                </c:pt>
                <c:pt idx="149">
                  <c:v>21.909992549999998</c:v>
                </c:pt>
                <c:pt idx="150">
                  <c:v>21.999992500000001</c:v>
                </c:pt>
                <c:pt idx="151">
                  <c:v>22.08999245</c:v>
                </c:pt>
                <c:pt idx="152">
                  <c:v>22.1799924</c:v>
                </c:pt>
                <c:pt idx="153">
                  <c:v>22.269992349999999</c:v>
                </c:pt>
                <c:pt idx="154">
                  <c:v>22.359992299999998</c:v>
                </c:pt>
                <c:pt idx="155">
                  <c:v>22.449992250000001</c:v>
                </c:pt>
                <c:pt idx="156">
                  <c:v>22.5399922</c:v>
                </c:pt>
                <c:pt idx="157">
                  <c:v>22.62999215</c:v>
                </c:pt>
                <c:pt idx="158">
                  <c:v>22.719992099999999</c:v>
                </c:pt>
                <c:pt idx="159">
                  <c:v>22.809992050000002</c:v>
                </c:pt>
                <c:pt idx="160">
                  <c:v>22.899992000000001</c:v>
                </c:pt>
                <c:pt idx="161">
                  <c:v>22.98999195</c:v>
                </c:pt>
                <c:pt idx="162">
                  <c:v>23.0799919</c:v>
                </c:pt>
                <c:pt idx="163">
                  <c:v>23.169991849999999</c:v>
                </c:pt>
                <c:pt idx="164">
                  <c:v>23.259991800000002</c:v>
                </c:pt>
                <c:pt idx="165">
                  <c:v>23.349991750000001</c:v>
                </c:pt>
                <c:pt idx="166">
                  <c:v>23.4399917</c:v>
                </c:pt>
                <c:pt idx="167">
                  <c:v>23.529991649999999</c:v>
                </c:pt>
                <c:pt idx="168">
                  <c:v>23.619991599999999</c:v>
                </c:pt>
                <c:pt idx="169">
                  <c:v>23.709991550000002</c:v>
                </c:pt>
                <c:pt idx="170">
                  <c:v>23.799991500000001</c:v>
                </c:pt>
                <c:pt idx="171">
                  <c:v>23.88999145</c:v>
                </c:pt>
                <c:pt idx="172">
                  <c:v>23.979991399999999</c:v>
                </c:pt>
                <c:pt idx="173">
                  <c:v>24.069991349999999</c:v>
                </c:pt>
                <c:pt idx="174">
                  <c:v>24.159991300000002</c:v>
                </c:pt>
                <c:pt idx="175">
                  <c:v>24.249991250000001</c:v>
                </c:pt>
                <c:pt idx="176">
                  <c:v>24.3399912</c:v>
                </c:pt>
                <c:pt idx="177">
                  <c:v>24.429991149999999</c:v>
                </c:pt>
                <c:pt idx="178">
                  <c:v>24.519991099999999</c:v>
                </c:pt>
                <c:pt idx="179">
                  <c:v>24.609991050000001</c:v>
                </c:pt>
                <c:pt idx="180">
                  <c:v>24.699991000000001</c:v>
                </c:pt>
                <c:pt idx="181">
                  <c:v>24.78999095</c:v>
                </c:pt>
                <c:pt idx="182">
                  <c:v>24.879990899999999</c:v>
                </c:pt>
                <c:pt idx="183">
                  <c:v>24.969990849999999</c:v>
                </c:pt>
                <c:pt idx="184">
                  <c:v>25.059990800000001</c:v>
                </c:pt>
                <c:pt idx="185">
                  <c:v>25.149990750000001</c:v>
                </c:pt>
                <c:pt idx="186">
                  <c:v>25.2399907</c:v>
                </c:pt>
                <c:pt idx="187">
                  <c:v>25.329990649999999</c:v>
                </c:pt>
                <c:pt idx="188">
                  <c:v>25.419990599999998</c:v>
                </c:pt>
                <c:pt idx="189">
                  <c:v>25.509990550000001</c:v>
                </c:pt>
                <c:pt idx="190">
                  <c:v>25.599990500000001</c:v>
                </c:pt>
                <c:pt idx="191">
                  <c:v>25.68999045</c:v>
                </c:pt>
                <c:pt idx="192">
                  <c:v>25.779990399999999</c:v>
                </c:pt>
                <c:pt idx="193">
                  <c:v>25.869990349999998</c:v>
                </c:pt>
                <c:pt idx="194">
                  <c:v>25.959990300000001</c:v>
                </c:pt>
                <c:pt idx="195">
                  <c:v>26.04999025</c:v>
                </c:pt>
                <c:pt idx="196">
                  <c:v>26.1399902</c:v>
                </c:pt>
                <c:pt idx="197">
                  <c:v>26.229990149999999</c:v>
                </c:pt>
                <c:pt idx="198">
                  <c:v>26.319990099999998</c:v>
                </c:pt>
                <c:pt idx="199">
                  <c:v>26.409990050000001</c:v>
                </c:pt>
                <c:pt idx="200">
                  <c:v>26.49999</c:v>
                </c:pt>
              </c:numCache>
            </c:numRef>
          </c:xVal>
          <c:yVal>
            <c:numRef>
              <c:f>'CL-2.5G'!$L$5:$L$205</c:f>
              <c:numCache>
                <c:formatCode>General</c:formatCode>
                <c:ptCount val="201"/>
                <c:pt idx="0">
                  <c:v>-8.7079305999999992</c:v>
                </c:pt>
                <c:pt idx="1">
                  <c:v>-8.6857814999999992</c:v>
                </c:pt>
                <c:pt idx="2">
                  <c:v>-8.5956249000000007</c:v>
                </c:pt>
                <c:pt idx="3">
                  <c:v>-8.5346536999999998</c:v>
                </c:pt>
                <c:pt idx="4">
                  <c:v>-8.5412064000000001</c:v>
                </c:pt>
                <c:pt idx="5">
                  <c:v>-8.4691877000000009</c:v>
                </c:pt>
                <c:pt idx="6">
                  <c:v>-8.3820867999999997</c:v>
                </c:pt>
                <c:pt idx="7">
                  <c:v>-8.3799171000000001</c:v>
                </c:pt>
                <c:pt idx="8">
                  <c:v>-8.3672360999999995</c:v>
                </c:pt>
                <c:pt idx="9">
                  <c:v>-8.2608937999999998</c:v>
                </c:pt>
                <c:pt idx="10">
                  <c:v>-8.2625332</c:v>
                </c:pt>
                <c:pt idx="11">
                  <c:v>-8.2711182000000001</c:v>
                </c:pt>
                <c:pt idx="12">
                  <c:v>-8.2485465999999992</c:v>
                </c:pt>
                <c:pt idx="13">
                  <c:v>-8.2057628999999999</c:v>
                </c:pt>
                <c:pt idx="14">
                  <c:v>-8.2248076999999995</c:v>
                </c:pt>
                <c:pt idx="15">
                  <c:v>-8.2346859000000006</c:v>
                </c:pt>
                <c:pt idx="16">
                  <c:v>-8.2343978999999994</c:v>
                </c:pt>
                <c:pt idx="17">
                  <c:v>-8.2858362000000003</c:v>
                </c:pt>
                <c:pt idx="18">
                  <c:v>-8.3141680000000004</c:v>
                </c:pt>
                <c:pt idx="19">
                  <c:v>-8.3858232000000008</c:v>
                </c:pt>
                <c:pt idx="20">
                  <c:v>-8.4642096000000002</c:v>
                </c:pt>
                <c:pt idx="21">
                  <c:v>-8.5679703000000007</c:v>
                </c:pt>
                <c:pt idx="22">
                  <c:v>-8.6548691000000009</c:v>
                </c:pt>
                <c:pt idx="23">
                  <c:v>-8.7778338999999992</c:v>
                </c:pt>
                <c:pt idx="24">
                  <c:v>-8.9299134999999996</c:v>
                </c:pt>
                <c:pt idx="25">
                  <c:v>-9.0655155000000001</c:v>
                </c:pt>
                <c:pt idx="26">
                  <c:v>-9.1895732999999993</c:v>
                </c:pt>
                <c:pt idx="27">
                  <c:v>-9.3142834000000008</c:v>
                </c:pt>
                <c:pt idx="28">
                  <c:v>-9.4703797999999999</c:v>
                </c:pt>
                <c:pt idx="29">
                  <c:v>-9.5801753999999999</c:v>
                </c:pt>
                <c:pt idx="30">
                  <c:v>-9.6891698999999996</c:v>
                </c:pt>
                <c:pt idx="31">
                  <c:v>-9.7913627999999999</c:v>
                </c:pt>
                <c:pt idx="32">
                  <c:v>-9.8781052000000003</c:v>
                </c:pt>
                <c:pt idx="33">
                  <c:v>-9.9354525000000002</c:v>
                </c:pt>
                <c:pt idx="34">
                  <c:v>-10.004027000000001</c:v>
                </c:pt>
                <c:pt idx="35">
                  <c:v>-10.061602000000001</c:v>
                </c:pt>
                <c:pt idx="36">
                  <c:v>-10.166124999999999</c:v>
                </c:pt>
                <c:pt idx="37">
                  <c:v>-10.270609</c:v>
                </c:pt>
                <c:pt idx="38">
                  <c:v>-10.360415</c:v>
                </c:pt>
                <c:pt idx="39">
                  <c:v>-10.447701</c:v>
                </c:pt>
                <c:pt idx="40">
                  <c:v>-10.535392</c:v>
                </c:pt>
                <c:pt idx="41">
                  <c:v>-10.591996</c:v>
                </c:pt>
                <c:pt idx="42">
                  <c:v>-10.594364000000001</c:v>
                </c:pt>
                <c:pt idx="43">
                  <c:v>-10.656845000000001</c:v>
                </c:pt>
                <c:pt idx="44">
                  <c:v>-10.683177000000001</c:v>
                </c:pt>
                <c:pt idx="45">
                  <c:v>-10.714942000000001</c:v>
                </c:pt>
                <c:pt idx="46">
                  <c:v>-10.722511000000001</c:v>
                </c:pt>
                <c:pt idx="47">
                  <c:v>-10.791316</c:v>
                </c:pt>
                <c:pt idx="48">
                  <c:v>-10.798423</c:v>
                </c:pt>
                <c:pt idx="49">
                  <c:v>-10.806870999999999</c:v>
                </c:pt>
                <c:pt idx="50">
                  <c:v>-10.822018999999999</c:v>
                </c:pt>
                <c:pt idx="51">
                  <c:v>-10.802213999999999</c:v>
                </c:pt>
                <c:pt idx="52">
                  <c:v>-10.80354</c:v>
                </c:pt>
                <c:pt idx="53">
                  <c:v>-10.754453</c:v>
                </c:pt>
                <c:pt idx="54">
                  <c:v>-10.760572</c:v>
                </c:pt>
                <c:pt idx="55">
                  <c:v>-10.717492</c:v>
                </c:pt>
                <c:pt idx="56">
                  <c:v>-10.669491000000001</c:v>
                </c:pt>
                <c:pt idx="57">
                  <c:v>-10.615459</c:v>
                </c:pt>
                <c:pt idx="58">
                  <c:v>-10.597935</c:v>
                </c:pt>
                <c:pt idx="59">
                  <c:v>-10.530592</c:v>
                </c:pt>
                <c:pt idx="60">
                  <c:v>-10.508240000000001</c:v>
                </c:pt>
                <c:pt idx="61">
                  <c:v>-10.513748</c:v>
                </c:pt>
                <c:pt idx="62">
                  <c:v>-10.489630999999999</c:v>
                </c:pt>
                <c:pt idx="63">
                  <c:v>-10.485473000000001</c:v>
                </c:pt>
                <c:pt idx="64">
                  <c:v>-10.465742000000001</c:v>
                </c:pt>
                <c:pt idx="65">
                  <c:v>-10.446304</c:v>
                </c:pt>
                <c:pt idx="66">
                  <c:v>-10.433847</c:v>
                </c:pt>
                <c:pt idx="67">
                  <c:v>-10.420358999999999</c:v>
                </c:pt>
                <c:pt idx="68">
                  <c:v>-10.387276</c:v>
                </c:pt>
                <c:pt idx="69">
                  <c:v>-10.374439000000001</c:v>
                </c:pt>
                <c:pt idx="70">
                  <c:v>-10.37013</c:v>
                </c:pt>
                <c:pt idx="71">
                  <c:v>-10.338125</c:v>
                </c:pt>
                <c:pt idx="72">
                  <c:v>-10.302922000000001</c:v>
                </c:pt>
                <c:pt idx="73">
                  <c:v>-10.293773</c:v>
                </c:pt>
                <c:pt idx="74">
                  <c:v>-10.275143</c:v>
                </c:pt>
                <c:pt idx="75">
                  <c:v>-10.246935000000001</c:v>
                </c:pt>
                <c:pt idx="76">
                  <c:v>-10.251906999999999</c:v>
                </c:pt>
                <c:pt idx="77">
                  <c:v>-10.246914</c:v>
                </c:pt>
                <c:pt idx="78">
                  <c:v>-10.198491000000001</c:v>
                </c:pt>
                <c:pt idx="79">
                  <c:v>-10.183804</c:v>
                </c:pt>
                <c:pt idx="80">
                  <c:v>-10.164372</c:v>
                </c:pt>
                <c:pt idx="81">
                  <c:v>-10.127306000000001</c:v>
                </c:pt>
                <c:pt idx="82">
                  <c:v>-10.086001</c:v>
                </c:pt>
                <c:pt idx="83">
                  <c:v>-10.070252999999999</c:v>
                </c:pt>
                <c:pt idx="84">
                  <c:v>-10.058005</c:v>
                </c:pt>
                <c:pt idx="85">
                  <c:v>-9.9978724000000003</c:v>
                </c:pt>
                <c:pt idx="86">
                  <c:v>-9.9478682999999997</c:v>
                </c:pt>
                <c:pt idx="87">
                  <c:v>-9.9404439999999994</c:v>
                </c:pt>
                <c:pt idx="88">
                  <c:v>-9.9125575999999995</c:v>
                </c:pt>
                <c:pt idx="89">
                  <c:v>-9.8599806000000001</c:v>
                </c:pt>
                <c:pt idx="90">
                  <c:v>-9.8497170999999994</c:v>
                </c:pt>
                <c:pt idx="91">
                  <c:v>-9.8249750000000002</c:v>
                </c:pt>
                <c:pt idx="92">
                  <c:v>-9.7691497999999992</c:v>
                </c:pt>
                <c:pt idx="93">
                  <c:v>-9.7397355999999995</c:v>
                </c:pt>
                <c:pt idx="94">
                  <c:v>-9.7021455999999997</c:v>
                </c:pt>
                <c:pt idx="95">
                  <c:v>-9.6553011000000009</c:v>
                </c:pt>
                <c:pt idx="96">
                  <c:v>-9.6147183999999992</c:v>
                </c:pt>
                <c:pt idx="97">
                  <c:v>-9.5804881999999996</c:v>
                </c:pt>
                <c:pt idx="98">
                  <c:v>-9.5607176000000003</c:v>
                </c:pt>
                <c:pt idx="99">
                  <c:v>-9.5376586999999997</c:v>
                </c:pt>
                <c:pt idx="100">
                  <c:v>-9.5296850000000006</c:v>
                </c:pt>
                <c:pt idx="101">
                  <c:v>-9.5308504000000003</c:v>
                </c:pt>
                <c:pt idx="102">
                  <c:v>-9.5453472000000001</c:v>
                </c:pt>
                <c:pt idx="103">
                  <c:v>-9.5469580000000001</c:v>
                </c:pt>
                <c:pt idx="104">
                  <c:v>-9.5663414000000007</c:v>
                </c:pt>
                <c:pt idx="105">
                  <c:v>-9.5948037999999993</c:v>
                </c:pt>
                <c:pt idx="106">
                  <c:v>-9.6363173</c:v>
                </c:pt>
                <c:pt idx="107">
                  <c:v>-9.6812944000000005</c:v>
                </c:pt>
                <c:pt idx="108">
                  <c:v>-9.7358712999999995</c:v>
                </c:pt>
                <c:pt idx="109">
                  <c:v>-9.7709322000000007</c:v>
                </c:pt>
                <c:pt idx="110">
                  <c:v>-9.8050937999999999</c:v>
                </c:pt>
                <c:pt idx="111">
                  <c:v>-9.8589067000000004</c:v>
                </c:pt>
                <c:pt idx="112">
                  <c:v>-9.8752613</c:v>
                </c:pt>
                <c:pt idx="113">
                  <c:v>-9.9111843000000004</c:v>
                </c:pt>
                <c:pt idx="114">
                  <c:v>-9.9620037000000004</c:v>
                </c:pt>
                <c:pt idx="115">
                  <c:v>-9.9954432999999998</c:v>
                </c:pt>
                <c:pt idx="116">
                  <c:v>-10.0258</c:v>
                </c:pt>
                <c:pt idx="117">
                  <c:v>-10.066158</c:v>
                </c:pt>
                <c:pt idx="118">
                  <c:v>-10.082426999999999</c:v>
                </c:pt>
                <c:pt idx="119">
                  <c:v>-10.146941999999999</c:v>
                </c:pt>
                <c:pt idx="120">
                  <c:v>-10.217919</c:v>
                </c:pt>
                <c:pt idx="121">
                  <c:v>-10.259753</c:v>
                </c:pt>
                <c:pt idx="122">
                  <c:v>-10.300463000000001</c:v>
                </c:pt>
                <c:pt idx="123">
                  <c:v>-10.303307999999999</c:v>
                </c:pt>
                <c:pt idx="124">
                  <c:v>-10.308040999999999</c:v>
                </c:pt>
                <c:pt idx="125">
                  <c:v>-10.282586</c:v>
                </c:pt>
                <c:pt idx="126">
                  <c:v>-10.262506</c:v>
                </c:pt>
                <c:pt idx="127">
                  <c:v>-10.266012999999999</c:v>
                </c:pt>
                <c:pt idx="128">
                  <c:v>-10.281878000000001</c:v>
                </c:pt>
                <c:pt idx="129">
                  <c:v>-10.253560999999999</c:v>
                </c:pt>
                <c:pt idx="130">
                  <c:v>-10.244633</c:v>
                </c:pt>
                <c:pt idx="131">
                  <c:v>-10.239375000000001</c:v>
                </c:pt>
                <c:pt idx="132">
                  <c:v>-10.218261999999999</c:v>
                </c:pt>
                <c:pt idx="133">
                  <c:v>-10.230546</c:v>
                </c:pt>
                <c:pt idx="134">
                  <c:v>-10.253176</c:v>
                </c:pt>
                <c:pt idx="135">
                  <c:v>-10.256792000000001</c:v>
                </c:pt>
                <c:pt idx="136">
                  <c:v>-10.259948</c:v>
                </c:pt>
                <c:pt idx="137">
                  <c:v>-10.256321</c:v>
                </c:pt>
                <c:pt idx="138">
                  <c:v>-10.253124</c:v>
                </c:pt>
                <c:pt idx="139">
                  <c:v>-10.227190999999999</c:v>
                </c:pt>
                <c:pt idx="140">
                  <c:v>-10.228244</c:v>
                </c:pt>
                <c:pt idx="141">
                  <c:v>-10.199847999999999</c:v>
                </c:pt>
                <c:pt idx="142">
                  <c:v>-10.202693</c:v>
                </c:pt>
                <c:pt idx="143">
                  <c:v>-10.18488</c:v>
                </c:pt>
                <c:pt idx="144">
                  <c:v>-10.155763</c:v>
                </c:pt>
                <c:pt idx="145">
                  <c:v>-10.165079</c:v>
                </c:pt>
                <c:pt idx="146">
                  <c:v>-10.199178</c:v>
                </c:pt>
                <c:pt idx="147">
                  <c:v>-10.174593</c:v>
                </c:pt>
                <c:pt idx="148">
                  <c:v>-10.231487</c:v>
                </c:pt>
                <c:pt idx="149">
                  <c:v>-10.263455</c:v>
                </c:pt>
                <c:pt idx="150">
                  <c:v>-10.249472000000001</c:v>
                </c:pt>
                <c:pt idx="151">
                  <c:v>-10.281829999999999</c:v>
                </c:pt>
                <c:pt idx="152">
                  <c:v>-10.301377</c:v>
                </c:pt>
                <c:pt idx="153">
                  <c:v>-10.327081</c:v>
                </c:pt>
                <c:pt idx="154">
                  <c:v>-10.377349000000001</c:v>
                </c:pt>
                <c:pt idx="155">
                  <c:v>-10.405243</c:v>
                </c:pt>
                <c:pt idx="156">
                  <c:v>-10.471513</c:v>
                </c:pt>
                <c:pt idx="157">
                  <c:v>-10.538223</c:v>
                </c:pt>
                <c:pt idx="158">
                  <c:v>-10.564533000000001</c:v>
                </c:pt>
                <c:pt idx="159">
                  <c:v>-10.585905</c:v>
                </c:pt>
                <c:pt idx="160">
                  <c:v>-10.687182999999999</c:v>
                </c:pt>
                <c:pt idx="161">
                  <c:v>-10.737382</c:v>
                </c:pt>
                <c:pt idx="162">
                  <c:v>-10.794681000000001</c:v>
                </c:pt>
                <c:pt idx="163">
                  <c:v>-10.875704000000001</c:v>
                </c:pt>
                <c:pt idx="164">
                  <c:v>-10.941883000000001</c:v>
                </c:pt>
                <c:pt idx="165">
                  <c:v>-11.015525999999999</c:v>
                </c:pt>
                <c:pt idx="166">
                  <c:v>-11.064667999999999</c:v>
                </c:pt>
                <c:pt idx="167">
                  <c:v>-11.148438000000001</c:v>
                </c:pt>
                <c:pt idx="168">
                  <c:v>-11.163169</c:v>
                </c:pt>
                <c:pt idx="169">
                  <c:v>-11.23767</c:v>
                </c:pt>
                <c:pt idx="170">
                  <c:v>-11.234674</c:v>
                </c:pt>
                <c:pt idx="171">
                  <c:v>-11.164320999999999</c:v>
                </c:pt>
                <c:pt idx="172">
                  <c:v>-11.134245999999999</c:v>
                </c:pt>
                <c:pt idx="173">
                  <c:v>-11.142385000000001</c:v>
                </c:pt>
                <c:pt idx="174">
                  <c:v>-11.117243</c:v>
                </c:pt>
                <c:pt idx="175">
                  <c:v>-11.154057999999999</c:v>
                </c:pt>
                <c:pt idx="176">
                  <c:v>-11.191960999999999</c:v>
                </c:pt>
                <c:pt idx="177">
                  <c:v>-11.302053000000001</c:v>
                </c:pt>
                <c:pt idx="178">
                  <c:v>-11.369277</c:v>
                </c:pt>
                <c:pt idx="179">
                  <c:v>-11.418364</c:v>
                </c:pt>
                <c:pt idx="180">
                  <c:v>-11.492826000000001</c:v>
                </c:pt>
                <c:pt idx="181">
                  <c:v>-11.588592</c:v>
                </c:pt>
                <c:pt idx="182">
                  <c:v>-11.635937999999999</c:v>
                </c:pt>
                <c:pt idx="183">
                  <c:v>-11.750071</c:v>
                </c:pt>
                <c:pt idx="184">
                  <c:v>-11.860393999999999</c:v>
                </c:pt>
                <c:pt idx="185">
                  <c:v>-11.947822</c:v>
                </c:pt>
                <c:pt idx="186">
                  <c:v>-12.059958999999999</c:v>
                </c:pt>
                <c:pt idx="187">
                  <c:v>-12.167706000000001</c:v>
                </c:pt>
                <c:pt idx="188">
                  <c:v>-12.274055000000001</c:v>
                </c:pt>
                <c:pt idx="189">
                  <c:v>-12.404698</c:v>
                </c:pt>
                <c:pt idx="190">
                  <c:v>-12.498847</c:v>
                </c:pt>
                <c:pt idx="191">
                  <c:v>-12.63044</c:v>
                </c:pt>
                <c:pt idx="192">
                  <c:v>-12.770521</c:v>
                </c:pt>
                <c:pt idx="193">
                  <c:v>-12.84501</c:v>
                </c:pt>
                <c:pt idx="194">
                  <c:v>-12.950307</c:v>
                </c:pt>
                <c:pt idx="195">
                  <c:v>-13.099341000000001</c:v>
                </c:pt>
                <c:pt idx="196">
                  <c:v>-13.240043</c:v>
                </c:pt>
                <c:pt idx="197">
                  <c:v>-13.344087</c:v>
                </c:pt>
                <c:pt idx="198">
                  <c:v>-13.478389999999999</c:v>
                </c:pt>
                <c:pt idx="199">
                  <c:v>-13.595094</c:v>
                </c:pt>
                <c:pt idx="200">
                  <c:v>-13.658343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E2-4A09-92E1-C9544585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40736"/>
        <c:axId val="102742656"/>
      </c:scatterChart>
      <c:valAx>
        <c:axId val="102740736"/>
        <c:scaling>
          <c:orientation val="minMax"/>
          <c:max val="27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2742656"/>
        <c:crosses val="autoZero"/>
        <c:crossBetween val="midCat"/>
        <c:majorUnit val="2"/>
      </c:valAx>
      <c:valAx>
        <c:axId val="102742656"/>
        <c:scaling>
          <c:orientation val="minMax"/>
          <c:max val="-4"/>
          <c:min val="-2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2740736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27921537277303"/>
          <c:y val="0.65970706261624024"/>
          <c:w val="0.29674586190826119"/>
          <c:h val="0.1261420269899390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Even LO Harmonic to RF Isolation (dB)</a:t>
            </a:r>
          </a:p>
        </c:rich>
      </c:tx>
      <c:layout>
        <c:manualLayout>
          <c:xMode val="edge"/>
          <c:yMode val="edge"/>
          <c:x val="0.28808521487563765"/>
          <c:y val="1.38644648585593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9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2xLO Configuration A</c:v>
          </c:tx>
          <c:spPr>
            <a:ln cap="sq"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HrmA'!$H$3:$H$51</c:f>
              <c:numCache>
                <c:formatCode>0.00</c:formatCode>
                <c:ptCount val="49"/>
                <c:pt idx="0">
                  <c:v>12</c:v>
                </c:pt>
                <c:pt idx="1">
                  <c:v>12.291666666667</c:v>
                </c:pt>
                <c:pt idx="2">
                  <c:v>12.583333333333</c:v>
                </c:pt>
                <c:pt idx="3">
                  <c:v>12.875</c:v>
                </c:pt>
                <c:pt idx="4">
                  <c:v>13.166666666667</c:v>
                </c:pt>
                <c:pt idx="5">
                  <c:v>13.458333333333</c:v>
                </c:pt>
                <c:pt idx="6">
                  <c:v>13.75</c:v>
                </c:pt>
                <c:pt idx="7">
                  <c:v>14.041666666667</c:v>
                </c:pt>
                <c:pt idx="8">
                  <c:v>14.333333333333</c:v>
                </c:pt>
                <c:pt idx="9">
                  <c:v>14.625</c:v>
                </c:pt>
                <c:pt idx="10">
                  <c:v>14.916666666667</c:v>
                </c:pt>
                <c:pt idx="11">
                  <c:v>15.208333333333</c:v>
                </c:pt>
                <c:pt idx="12">
                  <c:v>15.5</c:v>
                </c:pt>
                <c:pt idx="13">
                  <c:v>15.791666666667</c:v>
                </c:pt>
                <c:pt idx="14">
                  <c:v>16.083333333333002</c:v>
                </c:pt>
                <c:pt idx="15">
                  <c:v>16.375</c:v>
                </c:pt>
                <c:pt idx="16">
                  <c:v>16.666666666666998</c:v>
                </c:pt>
                <c:pt idx="17">
                  <c:v>16.958333333333002</c:v>
                </c:pt>
                <c:pt idx="18">
                  <c:v>17.25</c:v>
                </c:pt>
                <c:pt idx="19">
                  <c:v>17.541666666666998</c:v>
                </c:pt>
                <c:pt idx="20">
                  <c:v>17.833333333333002</c:v>
                </c:pt>
                <c:pt idx="21">
                  <c:v>18.125</c:v>
                </c:pt>
                <c:pt idx="22">
                  <c:v>18.416666666666998</c:v>
                </c:pt>
                <c:pt idx="23">
                  <c:v>18.708333333333002</c:v>
                </c:pt>
                <c:pt idx="24">
                  <c:v>19</c:v>
                </c:pt>
                <c:pt idx="25">
                  <c:v>19.291666666666998</c:v>
                </c:pt>
                <c:pt idx="26">
                  <c:v>19.583333333333002</c:v>
                </c:pt>
                <c:pt idx="27">
                  <c:v>19.875</c:v>
                </c:pt>
                <c:pt idx="28">
                  <c:v>20.166666666666998</c:v>
                </c:pt>
                <c:pt idx="29">
                  <c:v>20.458333333333002</c:v>
                </c:pt>
                <c:pt idx="30">
                  <c:v>20.75</c:v>
                </c:pt>
                <c:pt idx="31">
                  <c:v>21.041666666666998</c:v>
                </c:pt>
                <c:pt idx="32">
                  <c:v>21.333333333333002</c:v>
                </c:pt>
                <c:pt idx="33">
                  <c:v>21.625</c:v>
                </c:pt>
                <c:pt idx="34">
                  <c:v>21.916666666666998</c:v>
                </c:pt>
                <c:pt idx="35">
                  <c:v>22.208333333333002</c:v>
                </c:pt>
                <c:pt idx="36">
                  <c:v>22.5</c:v>
                </c:pt>
                <c:pt idx="37">
                  <c:v>22.791666666666998</c:v>
                </c:pt>
                <c:pt idx="38">
                  <c:v>23.083333333333002</c:v>
                </c:pt>
                <c:pt idx="39">
                  <c:v>23.375</c:v>
                </c:pt>
                <c:pt idx="40">
                  <c:v>23.666666666666998</c:v>
                </c:pt>
                <c:pt idx="41">
                  <c:v>23.958333333333002</c:v>
                </c:pt>
                <c:pt idx="42">
                  <c:v>24.25</c:v>
                </c:pt>
                <c:pt idx="43">
                  <c:v>24.541666666666998</c:v>
                </c:pt>
                <c:pt idx="44">
                  <c:v>24.833333333333002</c:v>
                </c:pt>
                <c:pt idx="45">
                  <c:v>25.125</c:v>
                </c:pt>
                <c:pt idx="46">
                  <c:v>25.416666666666998</c:v>
                </c:pt>
                <c:pt idx="47">
                  <c:v>25.708333333333002</c:v>
                </c:pt>
                <c:pt idx="48">
                  <c:v>26</c:v>
                </c:pt>
              </c:numCache>
            </c:numRef>
          </c:xVal>
          <c:yVal>
            <c:numRef>
              <c:f>'LO HrmA'!$J$3:$J$51</c:f>
              <c:numCache>
                <c:formatCode>0.00</c:formatCode>
                <c:ptCount val="49"/>
                <c:pt idx="0">
                  <c:v>-40.891860999999999</c:v>
                </c:pt>
                <c:pt idx="1">
                  <c:v>-40.703228000000003</c:v>
                </c:pt>
                <c:pt idx="2">
                  <c:v>-40.411166999999999</c:v>
                </c:pt>
                <c:pt idx="3">
                  <c:v>-40.126956999999997</c:v>
                </c:pt>
                <c:pt idx="4">
                  <c:v>-39.877856999999999</c:v>
                </c:pt>
                <c:pt idx="5">
                  <c:v>-39.674908000000002</c:v>
                </c:pt>
                <c:pt idx="6">
                  <c:v>-39.552337999999999</c:v>
                </c:pt>
                <c:pt idx="7">
                  <c:v>-39.466102999999997</c:v>
                </c:pt>
                <c:pt idx="8">
                  <c:v>-39.494320000000002</c:v>
                </c:pt>
                <c:pt idx="9">
                  <c:v>-39.567405999999998</c:v>
                </c:pt>
                <c:pt idx="10">
                  <c:v>-39.700954000000003</c:v>
                </c:pt>
                <c:pt idx="11">
                  <c:v>-39.819110999999999</c:v>
                </c:pt>
                <c:pt idx="12">
                  <c:v>-39.962910000000001</c:v>
                </c:pt>
                <c:pt idx="13">
                  <c:v>-40.102173000000001</c:v>
                </c:pt>
                <c:pt idx="14">
                  <c:v>-40.224044999999997</c:v>
                </c:pt>
                <c:pt idx="15">
                  <c:v>-40.261307000000002</c:v>
                </c:pt>
                <c:pt idx="16">
                  <c:v>-40.246169999999999</c:v>
                </c:pt>
                <c:pt idx="17">
                  <c:v>-40.169975000000001</c:v>
                </c:pt>
                <c:pt idx="18">
                  <c:v>-40.253222999999998</c:v>
                </c:pt>
                <c:pt idx="19">
                  <c:v>-40.322299999999998</c:v>
                </c:pt>
                <c:pt idx="20">
                  <c:v>-40.596359</c:v>
                </c:pt>
                <c:pt idx="21">
                  <c:v>-40.74474</c:v>
                </c:pt>
                <c:pt idx="22">
                  <c:v>-41.067123000000002</c:v>
                </c:pt>
                <c:pt idx="23">
                  <c:v>-41.362285999999997</c:v>
                </c:pt>
                <c:pt idx="24">
                  <c:v>-41.855896000000001</c:v>
                </c:pt>
                <c:pt idx="25">
                  <c:v>-42.317687999999997</c:v>
                </c:pt>
                <c:pt idx="26">
                  <c:v>-42.822895000000003</c:v>
                </c:pt>
                <c:pt idx="27">
                  <c:v>-43.058540000000001</c:v>
                </c:pt>
                <c:pt idx="28">
                  <c:v>-43.23386</c:v>
                </c:pt>
                <c:pt idx="29">
                  <c:v>-43.449832999999998</c:v>
                </c:pt>
                <c:pt idx="30">
                  <c:v>-43.689830999999998</c:v>
                </c:pt>
                <c:pt idx="31">
                  <c:v>-44.029819000000003</c:v>
                </c:pt>
                <c:pt idx="32">
                  <c:v>-44.307068000000001</c:v>
                </c:pt>
                <c:pt idx="33">
                  <c:v>-44.787692999999997</c:v>
                </c:pt>
                <c:pt idx="34">
                  <c:v>-45.312320999999997</c:v>
                </c:pt>
                <c:pt idx="35">
                  <c:v>-45.938740000000003</c:v>
                </c:pt>
                <c:pt idx="36">
                  <c:v>-46.666248000000003</c:v>
                </c:pt>
                <c:pt idx="37">
                  <c:v>-47.523913999999998</c:v>
                </c:pt>
                <c:pt idx="38">
                  <c:v>-48.539799000000002</c:v>
                </c:pt>
                <c:pt idx="39">
                  <c:v>-49.714095999999998</c:v>
                </c:pt>
                <c:pt idx="40">
                  <c:v>-50.984772</c:v>
                </c:pt>
                <c:pt idx="41">
                  <c:v>-52.273829999999997</c:v>
                </c:pt>
                <c:pt idx="42">
                  <c:v>-53.750892999999998</c:v>
                </c:pt>
                <c:pt idx="43">
                  <c:v>-55.372619999999998</c:v>
                </c:pt>
                <c:pt idx="44">
                  <c:v>-57.101661999999997</c:v>
                </c:pt>
                <c:pt idx="45">
                  <c:v>-58.571072000000001</c:v>
                </c:pt>
                <c:pt idx="46">
                  <c:v>-59.462654000000001</c:v>
                </c:pt>
                <c:pt idx="47">
                  <c:v>-59.983063000000001</c:v>
                </c:pt>
                <c:pt idx="48">
                  <c:v>-60.148761999999998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DA-48D4-9ECA-B4A924494F90}"/>
            </c:ext>
          </c:extLst>
        </c:ser>
        <c:ser>
          <c:idx val="0"/>
          <c:order val="1"/>
          <c:tx>
            <c:v>2xLO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HrmB'!$H$3:$H$51</c:f>
              <c:numCache>
                <c:formatCode>0.00</c:formatCode>
                <c:ptCount val="49"/>
                <c:pt idx="0">
                  <c:v>12</c:v>
                </c:pt>
                <c:pt idx="1">
                  <c:v>12.291666666667</c:v>
                </c:pt>
                <c:pt idx="2">
                  <c:v>12.583333333333</c:v>
                </c:pt>
                <c:pt idx="3">
                  <c:v>12.875</c:v>
                </c:pt>
                <c:pt idx="4">
                  <c:v>13.166666666667</c:v>
                </c:pt>
                <c:pt idx="5">
                  <c:v>13.458333333333</c:v>
                </c:pt>
                <c:pt idx="6">
                  <c:v>13.75</c:v>
                </c:pt>
                <c:pt idx="7">
                  <c:v>14.041666666667</c:v>
                </c:pt>
                <c:pt idx="8">
                  <c:v>14.333333333333</c:v>
                </c:pt>
                <c:pt idx="9">
                  <c:v>14.625</c:v>
                </c:pt>
                <c:pt idx="10">
                  <c:v>14.916666666667</c:v>
                </c:pt>
                <c:pt idx="11">
                  <c:v>15.208333333333</c:v>
                </c:pt>
                <c:pt idx="12">
                  <c:v>15.5</c:v>
                </c:pt>
                <c:pt idx="13">
                  <c:v>15.791666666667</c:v>
                </c:pt>
                <c:pt idx="14">
                  <c:v>16.083333333333002</c:v>
                </c:pt>
                <c:pt idx="15">
                  <c:v>16.375</c:v>
                </c:pt>
                <c:pt idx="16">
                  <c:v>16.666666666666998</c:v>
                </c:pt>
                <c:pt idx="17">
                  <c:v>16.958333333333002</c:v>
                </c:pt>
                <c:pt idx="18">
                  <c:v>17.25</c:v>
                </c:pt>
                <c:pt idx="19">
                  <c:v>17.541666666666998</c:v>
                </c:pt>
                <c:pt idx="20">
                  <c:v>17.833333333333002</c:v>
                </c:pt>
                <c:pt idx="21">
                  <c:v>18.125</c:v>
                </c:pt>
                <c:pt idx="22">
                  <c:v>18.416666666666998</c:v>
                </c:pt>
                <c:pt idx="23">
                  <c:v>18.708333333333002</c:v>
                </c:pt>
                <c:pt idx="24">
                  <c:v>19</c:v>
                </c:pt>
                <c:pt idx="25">
                  <c:v>19.291666666666998</c:v>
                </c:pt>
                <c:pt idx="26">
                  <c:v>19.583333333333002</c:v>
                </c:pt>
                <c:pt idx="27">
                  <c:v>19.875</c:v>
                </c:pt>
                <c:pt idx="28">
                  <c:v>20.166666666666998</c:v>
                </c:pt>
                <c:pt idx="29">
                  <c:v>20.458333333333002</c:v>
                </c:pt>
                <c:pt idx="30">
                  <c:v>20.75</c:v>
                </c:pt>
                <c:pt idx="31">
                  <c:v>21.041666666666998</c:v>
                </c:pt>
                <c:pt idx="32">
                  <c:v>21.333333333333002</c:v>
                </c:pt>
                <c:pt idx="33">
                  <c:v>21.625</c:v>
                </c:pt>
                <c:pt idx="34">
                  <c:v>21.916666666666998</c:v>
                </c:pt>
                <c:pt idx="35">
                  <c:v>22.208333333333002</c:v>
                </c:pt>
                <c:pt idx="36">
                  <c:v>22.5</c:v>
                </c:pt>
                <c:pt idx="37">
                  <c:v>22.791666666666998</c:v>
                </c:pt>
                <c:pt idx="38">
                  <c:v>23.083333333333002</c:v>
                </c:pt>
                <c:pt idx="39">
                  <c:v>23.375</c:v>
                </c:pt>
                <c:pt idx="40">
                  <c:v>23.666666666666998</c:v>
                </c:pt>
                <c:pt idx="41">
                  <c:v>23.958333333333002</c:v>
                </c:pt>
                <c:pt idx="42">
                  <c:v>24.25</c:v>
                </c:pt>
                <c:pt idx="43">
                  <c:v>24.541666666666998</c:v>
                </c:pt>
                <c:pt idx="44">
                  <c:v>24.833333333333002</c:v>
                </c:pt>
                <c:pt idx="45">
                  <c:v>25.125</c:v>
                </c:pt>
                <c:pt idx="46">
                  <c:v>25.416666666666998</c:v>
                </c:pt>
                <c:pt idx="47">
                  <c:v>25.708333333333002</c:v>
                </c:pt>
                <c:pt idx="48">
                  <c:v>26</c:v>
                </c:pt>
              </c:numCache>
            </c:numRef>
          </c:xVal>
          <c:yVal>
            <c:numRef>
              <c:f>'LO HrmB'!$J$3:$J$51</c:f>
              <c:numCache>
                <c:formatCode>0.00</c:formatCode>
                <c:ptCount val="49"/>
                <c:pt idx="0">
                  <c:v>-46.305079999999997</c:v>
                </c:pt>
                <c:pt idx="1">
                  <c:v>-46.128231</c:v>
                </c:pt>
                <c:pt idx="2">
                  <c:v>-45.893932</c:v>
                </c:pt>
                <c:pt idx="3">
                  <c:v>-45.378596999999999</c:v>
                </c:pt>
                <c:pt idx="4">
                  <c:v>-44.775950999999999</c:v>
                </c:pt>
                <c:pt idx="5">
                  <c:v>-44.009846000000003</c:v>
                </c:pt>
                <c:pt idx="6">
                  <c:v>-43.392719</c:v>
                </c:pt>
                <c:pt idx="7">
                  <c:v>-42.824390000000001</c:v>
                </c:pt>
                <c:pt idx="8">
                  <c:v>-42.148003000000003</c:v>
                </c:pt>
                <c:pt idx="9">
                  <c:v>-41.459820000000001</c:v>
                </c:pt>
                <c:pt idx="10">
                  <c:v>-40.960090999999998</c:v>
                </c:pt>
                <c:pt idx="11">
                  <c:v>-40.811267999999998</c:v>
                </c:pt>
                <c:pt idx="12">
                  <c:v>-40.987060999999997</c:v>
                </c:pt>
                <c:pt idx="13">
                  <c:v>-41.369667</c:v>
                </c:pt>
                <c:pt idx="14">
                  <c:v>-41.730949000000003</c:v>
                </c:pt>
                <c:pt idx="15">
                  <c:v>-41.726883000000001</c:v>
                </c:pt>
                <c:pt idx="16">
                  <c:v>-41.397472</c:v>
                </c:pt>
                <c:pt idx="17">
                  <c:v>-40.925410999999997</c:v>
                </c:pt>
                <c:pt idx="18">
                  <c:v>-40.602347999999999</c:v>
                </c:pt>
                <c:pt idx="19">
                  <c:v>-40.070827000000001</c:v>
                </c:pt>
                <c:pt idx="20">
                  <c:v>-39.588951000000002</c:v>
                </c:pt>
                <c:pt idx="21">
                  <c:v>-38.994788999999997</c:v>
                </c:pt>
                <c:pt idx="22">
                  <c:v>-38.657040000000002</c:v>
                </c:pt>
                <c:pt idx="23">
                  <c:v>-38.137093</c:v>
                </c:pt>
                <c:pt idx="24">
                  <c:v>-37.735008000000001</c:v>
                </c:pt>
                <c:pt idx="25">
                  <c:v>-37.177726999999997</c:v>
                </c:pt>
                <c:pt idx="26">
                  <c:v>-36.748154</c:v>
                </c:pt>
                <c:pt idx="27">
                  <c:v>-36.197380000000003</c:v>
                </c:pt>
                <c:pt idx="28">
                  <c:v>-35.782969999999999</c:v>
                </c:pt>
                <c:pt idx="29">
                  <c:v>-35.405186</c:v>
                </c:pt>
                <c:pt idx="30">
                  <c:v>-35.076714000000003</c:v>
                </c:pt>
                <c:pt idx="31">
                  <c:v>-34.729697999999999</c:v>
                </c:pt>
                <c:pt idx="32">
                  <c:v>-34.320332000000001</c:v>
                </c:pt>
                <c:pt idx="33">
                  <c:v>-33.869793000000001</c:v>
                </c:pt>
                <c:pt idx="34">
                  <c:v>-33.412979</c:v>
                </c:pt>
                <c:pt idx="35">
                  <c:v>-33.055840000000003</c:v>
                </c:pt>
                <c:pt idx="36">
                  <c:v>-32.754683999999997</c:v>
                </c:pt>
                <c:pt idx="37">
                  <c:v>-32.559269</c:v>
                </c:pt>
                <c:pt idx="38">
                  <c:v>-32.39893</c:v>
                </c:pt>
                <c:pt idx="39">
                  <c:v>-32.353878000000002</c:v>
                </c:pt>
                <c:pt idx="40">
                  <c:v>-32.454746</c:v>
                </c:pt>
                <c:pt idx="41">
                  <c:v>-32.815703999999997</c:v>
                </c:pt>
                <c:pt idx="42">
                  <c:v>-33.341380999999998</c:v>
                </c:pt>
                <c:pt idx="43">
                  <c:v>-33.864986000000002</c:v>
                </c:pt>
                <c:pt idx="44">
                  <c:v>-34.173191000000003</c:v>
                </c:pt>
                <c:pt idx="45">
                  <c:v>-34.383769999999998</c:v>
                </c:pt>
                <c:pt idx="46">
                  <c:v>-34.545399000000003</c:v>
                </c:pt>
                <c:pt idx="47">
                  <c:v>-34.815066999999999</c:v>
                </c:pt>
                <c:pt idx="48">
                  <c:v>-34.996665999999998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DA-48D4-9ECA-B4A924494F90}"/>
            </c:ext>
          </c:extLst>
        </c:ser>
        <c:ser>
          <c:idx val="2"/>
          <c:order val="2"/>
          <c:tx>
            <c:v>4xLO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HrmA'!$P$3:$P$51</c:f>
              <c:numCache>
                <c:formatCode>0.00</c:formatCode>
                <c:ptCount val="49"/>
                <c:pt idx="0">
                  <c:v>24</c:v>
                </c:pt>
                <c:pt idx="1">
                  <c:v>24.041666666666998</c:v>
                </c:pt>
                <c:pt idx="2">
                  <c:v>24.083333333333002</c:v>
                </c:pt>
                <c:pt idx="3">
                  <c:v>24.125</c:v>
                </c:pt>
                <c:pt idx="4">
                  <c:v>24.166666666666998</c:v>
                </c:pt>
                <c:pt idx="5">
                  <c:v>24.208333333333002</c:v>
                </c:pt>
                <c:pt idx="6">
                  <c:v>24.25</c:v>
                </c:pt>
                <c:pt idx="7">
                  <c:v>24.291666666666998</c:v>
                </c:pt>
                <c:pt idx="8">
                  <c:v>24.333333333333002</c:v>
                </c:pt>
                <c:pt idx="9">
                  <c:v>24.375</c:v>
                </c:pt>
                <c:pt idx="10">
                  <c:v>24.416666666666998</c:v>
                </c:pt>
                <c:pt idx="11">
                  <c:v>24.458333333333002</c:v>
                </c:pt>
                <c:pt idx="12">
                  <c:v>24.5</c:v>
                </c:pt>
                <c:pt idx="13">
                  <c:v>24.541666666666998</c:v>
                </c:pt>
                <c:pt idx="14">
                  <c:v>24.583333333333002</c:v>
                </c:pt>
                <c:pt idx="15">
                  <c:v>24.625</c:v>
                </c:pt>
                <c:pt idx="16">
                  <c:v>24.666666666666998</c:v>
                </c:pt>
                <c:pt idx="17">
                  <c:v>24.708333333333002</c:v>
                </c:pt>
                <c:pt idx="18">
                  <c:v>24.75</c:v>
                </c:pt>
                <c:pt idx="19">
                  <c:v>24.791666666666998</c:v>
                </c:pt>
                <c:pt idx="20">
                  <c:v>24.833333333333002</c:v>
                </c:pt>
                <c:pt idx="21">
                  <c:v>24.875</c:v>
                </c:pt>
                <c:pt idx="22">
                  <c:v>24.916666666666998</c:v>
                </c:pt>
                <c:pt idx="23">
                  <c:v>24.958333333333002</c:v>
                </c:pt>
                <c:pt idx="24">
                  <c:v>25</c:v>
                </c:pt>
                <c:pt idx="25">
                  <c:v>25.041666666666998</c:v>
                </c:pt>
                <c:pt idx="26">
                  <c:v>25.083333333333002</c:v>
                </c:pt>
                <c:pt idx="27">
                  <c:v>25.125</c:v>
                </c:pt>
                <c:pt idx="28">
                  <c:v>25.166666666666998</c:v>
                </c:pt>
                <c:pt idx="29">
                  <c:v>25.208333333333002</c:v>
                </c:pt>
                <c:pt idx="30">
                  <c:v>25.25</c:v>
                </c:pt>
                <c:pt idx="31">
                  <c:v>25.291666666666998</c:v>
                </c:pt>
                <c:pt idx="32">
                  <c:v>25.333333333333002</c:v>
                </c:pt>
                <c:pt idx="33">
                  <c:v>25.375</c:v>
                </c:pt>
                <c:pt idx="34">
                  <c:v>25.416666666666998</c:v>
                </c:pt>
                <c:pt idx="35">
                  <c:v>25.458333333333002</c:v>
                </c:pt>
                <c:pt idx="36">
                  <c:v>25.5</c:v>
                </c:pt>
                <c:pt idx="37">
                  <c:v>25.541666666666998</c:v>
                </c:pt>
                <c:pt idx="38">
                  <c:v>25.583333333333002</c:v>
                </c:pt>
                <c:pt idx="39">
                  <c:v>25.625</c:v>
                </c:pt>
                <c:pt idx="40">
                  <c:v>25.666666666666998</c:v>
                </c:pt>
                <c:pt idx="41">
                  <c:v>25.708333333333002</c:v>
                </c:pt>
                <c:pt idx="42">
                  <c:v>25.75</c:v>
                </c:pt>
                <c:pt idx="43">
                  <c:v>25.791666666666998</c:v>
                </c:pt>
                <c:pt idx="44">
                  <c:v>25.833333333333002</c:v>
                </c:pt>
                <c:pt idx="45">
                  <c:v>25.875</c:v>
                </c:pt>
                <c:pt idx="46">
                  <c:v>25.916666666666998</c:v>
                </c:pt>
                <c:pt idx="47">
                  <c:v>25.958333333333002</c:v>
                </c:pt>
                <c:pt idx="48">
                  <c:v>26</c:v>
                </c:pt>
              </c:numCache>
            </c:numRef>
          </c:xVal>
          <c:yVal>
            <c:numRef>
              <c:f>'LO HrmA'!$R$3:$R$51</c:f>
              <c:numCache>
                <c:formatCode>0.00</c:formatCode>
                <c:ptCount val="49"/>
                <c:pt idx="0">
                  <c:v>-63.409447</c:v>
                </c:pt>
                <c:pt idx="1">
                  <c:v>-63.715935000000002</c:v>
                </c:pt>
                <c:pt idx="2">
                  <c:v>-63.781905999999999</c:v>
                </c:pt>
                <c:pt idx="3">
                  <c:v>-63.285682999999999</c:v>
                </c:pt>
                <c:pt idx="4">
                  <c:v>-62.811965999999998</c:v>
                </c:pt>
                <c:pt idx="5">
                  <c:v>-62.351151000000002</c:v>
                </c:pt>
                <c:pt idx="6">
                  <c:v>-61.985759999999999</c:v>
                </c:pt>
                <c:pt idx="7">
                  <c:v>-62.941200000000002</c:v>
                </c:pt>
                <c:pt idx="8">
                  <c:v>-64.204987000000003</c:v>
                </c:pt>
                <c:pt idx="9">
                  <c:v>-64.595016000000001</c:v>
                </c:pt>
                <c:pt idx="10">
                  <c:v>-62.892676999999999</c:v>
                </c:pt>
                <c:pt idx="11">
                  <c:v>-60.891590000000001</c:v>
                </c:pt>
                <c:pt idx="12">
                  <c:v>-59.503070999999998</c:v>
                </c:pt>
                <c:pt idx="13">
                  <c:v>-59.884483000000003</c:v>
                </c:pt>
                <c:pt idx="14">
                  <c:v>-61.593497999999997</c:v>
                </c:pt>
                <c:pt idx="15">
                  <c:v>-62.131976999999999</c:v>
                </c:pt>
                <c:pt idx="16">
                  <c:v>-62.438850000000002</c:v>
                </c:pt>
                <c:pt idx="17">
                  <c:v>-61.727566000000003</c:v>
                </c:pt>
                <c:pt idx="18">
                  <c:v>-61.601391</c:v>
                </c:pt>
                <c:pt idx="19">
                  <c:v>-60.772652000000001</c:v>
                </c:pt>
                <c:pt idx="20">
                  <c:v>-59.802391</c:v>
                </c:pt>
                <c:pt idx="21">
                  <c:v>-59.647452999999999</c:v>
                </c:pt>
                <c:pt idx="22">
                  <c:v>-59.83276</c:v>
                </c:pt>
                <c:pt idx="23">
                  <c:v>-60.027512000000002</c:v>
                </c:pt>
                <c:pt idx="24">
                  <c:v>-60.014888999999997</c:v>
                </c:pt>
                <c:pt idx="25">
                  <c:v>-59.949463000000002</c:v>
                </c:pt>
                <c:pt idx="26">
                  <c:v>-59.915298</c:v>
                </c:pt>
                <c:pt idx="27">
                  <c:v>-60.562614000000004</c:v>
                </c:pt>
                <c:pt idx="28">
                  <c:v>-61.189113999999996</c:v>
                </c:pt>
                <c:pt idx="29">
                  <c:v>-60.851199999999999</c:v>
                </c:pt>
                <c:pt idx="30">
                  <c:v>-60.015456999999998</c:v>
                </c:pt>
                <c:pt idx="31">
                  <c:v>-59.048641000000003</c:v>
                </c:pt>
                <c:pt idx="32">
                  <c:v>-58.696216999999997</c:v>
                </c:pt>
                <c:pt idx="33">
                  <c:v>-58.545955999999997</c:v>
                </c:pt>
                <c:pt idx="34">
                  <c:v>-59.296261000000001</c:v>
                </c:pt>
                <c:pt idx="35">
                  <c:v>-60.568919999999999</c:v>
                </c:pt>
                <c:pt idx="36">
                  <c:v>-61.586205</c:v>
                </c:pt>
                <c:pt idx="37">
                  <c:v>-61.16695</c:v>
                </c:pt>
                <c:pt idx="38">
                  <c:v>-59.950344000000001</c:v>
                </c:pt>
                <c:pt idx="39">
                  <c:v>-58.490828999999998</c:v>
                </c:pt>
                <c:pt idx="40">
                  <c:v>-58.127288999999998</c:v>
                </c:pt>
                <c:pt idx="41">
                  <c:v>-59.087390999999997</c:v>
                </c:pt>
                <c:pt idx="42">
                  <c:v>-59.572020999999999</c:v>
                </c:pt>
                <c:pt idx="43">
                  <c:v>-59.642254000000001</c:v>
                </c:pt>
                <c:pt idx="44">
                  <c:v>-59.544708</c:v>
                </c:pt>
                <c:pt idx="45">
                  <c:v>-59.235424000000002</c:v>
                </c:pt>
                <c:pt idx="46">
                  <c:v>-59.046917000000001</c:v>
                </c:pt>
                <c:pt idx="47">
                  <c:v>-59.031146999999997</c:v>
                </c:pt>
                <c:pt idx="48">
                  <c:v>-59.806857999999998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DA-48D4-9ECA-B4A924494F90}"/>
            </c:ext>
          </c:extLst>
        </c:ser>
        <c:ser>
          <c:idx val="3"/>
          <c:order val="3"/>
          <c:tx>
            <c:v>4xLO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HrmB'!$P$3:$P$51</c:f>
              <c:numCache>
                <c:formatCode>0.00</c:formatCode>
                <c:ptCount val="49"/>
                <c:pt idx="0">
                  <c:v>24</c:v>
                </c:pt>
                <c:pt idx="1">
                  <c:v>24.041666666666998</c:v>
                </c:pt>
                <c:pt idx="2">
                  <c:v>24.083333333333002</c:v>
                </c:pt>
                <c:pt idx="3">
                  <c:v>24.125</c:v>
                </c:pt>
                <c:pt idx="4">
                  <c:v>24.166666666666998</c:v>
                </c:pt>
                <c:pt idx="5">
                  <c:v>24.208333333333002</c:v>
                </c:pt>
                <c:pt idx="6">
                  <c:v>24.25</c:v>
                </c:pt>
                <c:pt idx="7">
                  <c:v>24.291666666666998</c:v>
                </c:pt>
                <c:pt idx="8">
                  <c:v>24.333333333333002</c:v>
                </c:pt>
                <c:pt idx="9">
                  <c:v>24.375</c:v>
                </c:pt>
                <c:pt idx="10">
                  <c:v>24.416666666666998</c:v>
                </c:pt>
                <c:pt idx="11">
                  <c:v>24.458333333333002</c:v>
                </c:pt>
                <c:pt idx="12">
                  <c:v>24.5</c:v>
                </c:pt>
                <c:pt idx="13">
                  <c:v>24.541666666666998</c:v>
                </c:pt>
                <c:pt idx="14">
                  <c:v>24.583333333333002</c:v>
                </c:pt>
                <c:pt idx="15">
                  <c:v>24.625</c:v>
                </c:pt>
                <c:pt idx="16">
                  <c:v>24.666666666666998</c:v>
                </c:pt>
                <c:pt idx="17">
                  <c:v>24.708333333333002</c:v>
                </c:pt>
                <c:pt idx="18">
                  <c:v>24.75</c:v>
                </c:pt>
                <c:pt idx="19">
                  <c:v>24.791666666666998</c:v>
                </c:pt>
                <c:pt idx="20">
                  <c:v>24.833333333333002</c:v>
                </c:pt>
                <c:pt idx="21">
                  <c:v>24.875</c:v>
                </c:pt>
                <c:pt idx="22">
                  <c:v>24.916666666666998</c:v>
                </c:pt>
                <c:pt idx="23">
                  <c:v>24.958333333333002</c:v>
                </c:pt>
                <c:pt idx="24">
                  <c:v>25</c:v>
                </c:pt>
                <c:pt idx="25">
                  <c:v>25.041666666666998</c:v>
                </c:pt>
                <c:pt idx="26">
                  <c:v>25.083333333333002</c:v>
                </c:pt>
                <c:pt idx="27">
                  <c:v>25.125</c:v>
                </c:pt>
                <c:pt idx="28">
                  <c:v>25.166666666666998</c:v>
                </c:pt>
                <c:pt idx="29">
                  <c:v>25.208333333333002</c:v>
                </c:pt>
                <c:pt idx="30">
                  <c:v>25.25</c:v>
                </c:pt>
                <c:pt idx="31">
                  <c:v>25.291666666666998</c:v>
                </c:pt>
                <c:pt idx="32">
                  <c:v>25.333333333333002</c:v>
                </c:pt>
                <c:pt idx="33">
                  <c:v>25.375</c:v>
                </c:pt>
                <c:pt idx="34">
                  <c:v>25.416666666666998</c:v>
                </c:pt>
                <c:pt idx="35">
                  <c:v>25.458333333333002</c:v>
                </c:pt>
                <c:pt idx="36">
                  <c:v>25.5</c:v>
                </c:pt>
                <c:pt idx="37">
                  <c:v>25.541666666666998</c:v>
                </c:pt>
                <c:pt idx="38">
                  <c:v>25.583333333333002</c:v>
                </c:pt>
                <c:pt idx="39">
                  <c:v>25.625</c:v>
                </c:pt>
                <c:pt idx="40">
                  <c:v>25.666666666666998</c:v>
                </c:pt>
                <c:pt idx="41">
                  <c:v>25.708333333333002</c:v>
                </c:pt>
                <c:pt idx="42">
                  <c:v>25.75</c:v>
                </c:pt>
                <c:pt idx="43">
                  <c:v>25.791666666666998</c:v>
                </c:pt>
                <c:pt idx="44">
                  <c:v>25.833333333333002</c:v>
                </c:pt>
                <c:pt idx="45">
                  <c:v>25.875</c:v>
                </c:pt>
                <c:pt idx="46">
                  <c:v>25.916666666666998</c:v>
                </c:pt>
                <c:pt idx="47">
                  <c:v>25.958333333333002</c:v>
                </c:pt>
                <c:pt idx="48">
                  <c:v>26</c:v>
                </c:pt>
              </c:numCache>
            </c:numRef>
          </c:xVal>
          <c:yVal>
            <c:numRef>
              <c:f>'LO HrmB'!$R$3:$R$51</c:f>
              <c:numCache>
                <c:formatCode>0.00</c:formatCode>
                <c:ptCount val="49"/>
                <c:pt idx="0">
                  <c:v>-52.369526</c:v>
                </c:pt>
                <c:pt idx="1">
                  <c:v>-52.314788999999998</c:v>
                </c:pt>
                <c:pt idx="2">
                  <c:v>-52.331477999999997</c:v>
                </c:pt>
                <c:pt idx="3">
                  <c:v>-52.286495000000002</c:v>
                </c:pt>
                <c:pt idx="4">
                  <c:v>-52.280845999999997</c:v>
                </c:pt>
                <c:pt idx="5">
                  <c:v>-52.374881999999999</c:v>
                </c:pt>
                <c:pt idx="6">
                  <c:v>-52.435443999999997</c:v>
                </c:pt>
                <c:pt idx="7">
                  <c:v>-52.637737000000001</c:v>
                </c:pt>
                <c:pt idx="8">
                  <c:v>-52.743113999999998</c:v>
                </c:pt>
                <c:pt idx="9">
                  <c:v>-52.911982999999999</c:v>
                </c:pt>
                <c:pt idx="10">
                  <c:v>-52.818492999999997</c:v>
                </c:pt>
                <c:pt idx="11">
                  <c:v>-52.738109999999999</c:v>
                </c:pt>
                <c:pt idx="12">
                  <c:v>-52.505161000000001</c:v>
                </c:pt>
                <c:pt idx="13">
                  <c:v>-53.000957</c:v>
                </c:pt>
                <c:pt idx="14">
                  <c:v>-53.052073999999998</c:v>
                </c:pt>
                <c:pt idx="15">
                  <c:v>-53.018917000000002</c:v>
                </c:pt>
                <c:pt idx="16">
                  <c:v>-53.070796999999999</c:v>
                </c:pt>
                <c:pt idx="17">
                  <c:v>-53.461941000000003</c:v>
                </c:pt>
                <c:pt idx="18">
                  <c:v>-53.515461000000002</c:v>
                </c:pt>
                <c:pt idx="19">
                  <c:v>-53.136986</c:v>
                </c:pt>
                <c:pt idx="20">
                  <c:v>-53.232894999999999</c:v>
                </c:pt>
                <c:pt idx="21">
                  <c:v>-53.458323999999998</c:v>
                </c:pt>
                <c:pt idx="22">
                  <c:v>-53.441226999999998</c:v>
                </c:pt>
                <c:pt idx="23">
                  <c:v>-53.279105999999999</c:v>
                </c:pt>
                <c:pt idx="24">
                  <c:v>-53.498325000000001</c:v>
                </c:pt>
                <c:pt idx="25">
                  <c:v>-53.484119</c:v>
                </c:pt>
                <c:pt idx="26">
                  <c:v>-53.422871000000001</c:v>
                </c:pt>
                <c:pt idx="27">
                  <c:v>-53.682372999999998</c:v>
                </c:pt>
                <c:pt idx="28">
                  <c:v>-53.871994000000001</c:v>
                </c:pt>
                <c:pt idx="29">
                  <c:v>-53.765552999999997</c:v>
                </c:pt>
                <c:pt idx="30">
                  <c:v>-53.777766999999997</c:v>
                </c:pt>
                <c:pt idx="31">
                  <c:v>-53.711998000000001</c:v>
                </c:pt>
                <c:pt idx="32">
                  <c:v>-53.590561000000001</c:v>
                </c:pt>
                <c:pt idx="33">
                  <c:v>-53.580703999999997</c:v>
                </c:pt>
                <c:pt idx="34">
                  <c:v>-53.874195</c:v>
                </c:pt>
                <c:pt idx="35">
                  <c:v>-53.725552</c:v>
                </c:pt>
                <c:pt idx="36">
                  <c:v>-53.681576</c:v>
                </c:pt>
                <c:pt idx="37">
                  <c:v>-53.706969999999998</c:v>
                </c:pt>
                <c:pt idx="38">
                  <c:v>-53.860858999999998</c:v>
                </c:pt>
                <c:pt idx="39">
                  <c:v>-53.351154000000001</c:v>
                </c:pt>
                <c:pt idx="40">
                  <c:v>-53.501759</c:v>
                </c:pt>
                <c:pt idx="41">
                  <c:v>-53.679789999999997</c:v>
                </c:pt>
                <c:pt idx="42">
                  <c:v>-53.588664999999999</c:v>
                </c:pt>
                <c:pt idx="43">
                  <c:v>-53.377785000000003</c:v>
                </c:pt>
                <c:pt idx="44">
                  <c:v>-53.706184</c:v>
                </c:pt>
                <c:pt idx="45">
                  <c:v>-53.492511999999998</c:v>
                </c:pt>
                <c:pt idx="46">
                  <c:v>-53.543140000000001</c:v>
                </c:pt>
                <c:pt idx="47">
                  <c:v>-53.396042000000001</c:v>
                </c:pt>
                <c:pt idx="48">
                  <c:v>-54.045338000000001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DA-48D4-9ECA-B4A924494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07040"/>
        <c:axId val="102808960"/>
      </c:scatterChart>
      <c:valAx>
        <c:axId val="102807040"/>
        <c:scaling>
          <c:orientation val="minMax"/>
          <c:max val="26"/>
          <c:min val="6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2808960"/>
        <c:crosses val="autoZero"/>
        <c:crossBetween val="midCat"/>
        <c:majorUnit val="2"/>
      </c:valAx>
      <c:valAx>
        <c:axId val="10280896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02807040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446912968523095"/>
          <c:y val="0.11544291338582671"/>
          <c:w val="0.75049804455203106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RF Isolation (dB)</a:t>
            </a:r>
          </a:p>
        </c:rich>
      </c:tx>
      <c:layout>
        <c:manualLayout>
          <c:xMode val="edge"/>
          <c:yMode val="edge"/>
          <c:x val="0.37405396581655043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Isol!#REF!</c:f>
            </c:numRef>
          </c:xVal>
          <c:yVal>
            <c:numRef>
              <c:f>Isol!#REF!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68-4EA6-892E-45514AEB73D4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Isol!#REF!</c:f>
            </c:numRef>
          </c:xVal>
          <c:yVal>
            <c:numRef>
              <c:f>Isol!#REF!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68-4EA6-892E-45514AEB7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20384"/>
        <c:axId val="95134848"/>
      </c:scatterChart>
      <c:valAx>
        <c:axId val="95120384"/>
        <c:scaling>
          <c:orientation val="minMax"/>
          <c:max val="27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95134848"/>
        <c:crosses val="autoZero"/>
        <c:crossBetween val="midCat"/>
        <c:majorUnit val="2"/>
      </c:valAx>
      <c:valAx>
        <c:axId val="95134848"/>
        <c:scaling>
          <c:orientation val="minMax"/>
          <c:max val="0"/>
          <c:min val="-8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95120384"/>
        <c:crosses val="autoZero"/>
        <c:crossBetween val="midCat"/>
        <c:majorUnit val="10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35272982519817836"/>
          <c:y val="0.14261410032079327"/>
          <c:w val="0.31759907026691891"/>
          <c:h val="0.1074549813999529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IF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Isol!#REF!</c:f>
            </c:numRef>
          </c:xVal>
          <c:yVal>
            <c:numRef>
              <c:f>Isol!#REF!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52-479D-B61D-8B1DCBD9627B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Isol!#REF!</c:f>
            </c:numRef>
          </c:xVal>
          <c:yVal>
            <c:numRef>
              <c:f>Isol!#REF!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52-479D-B61D-8B1DCBD96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29792"/>
        <c:axId val="94544256"/>
      </c:scatterChart>
      <c:valAx>
        <c:axId val="94529792"/>
        <c:scaling>
          <c:orientation val="minMax"/>
          <c:max val="27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94544256"/>
        <c:crosses val="autoZero"/>
        <c:crossBetween val="midCat"/>
        <c:majorUnit val="2"/>
      </c:valAx>
      <c:valAx>
        <c:axId val="94544256"/>
        <c:scaling>
          <c:orientation val="minMax"/>
          <c:max val="0"/>
          <c:min val="-6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9452979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505948756412925"/>
          <c:y val="0.69520235926844409"/>
          <c:w val="0.3122420040964235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IP3: 100 MHz IF (dBm)</a:t>
            </a:r>
          </a:p>
        </c:rich>
      </c:tx>
      <c:layout>
        <c:manualLayout>
          <c:xMode val="edge"/>
          <c:yMode val="edge"/>
          <c:x val="0.34353060701235705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0.5</c:v>
                </c:pt>
                <c:pt idx="1">
                  <c:v>0.76020408163264996</c:v>
                </c:pt>
                <c:pt idx="2">
                  <c:v>1.0204081632652999</c:v>
                </c:pt>
                <c:pt idx="3">
                  <c:v>1.280612244898</c:v>
                </c:pt>
                <c:pt idx="4">
                  <c:v>1.5408163265306001</c:v>
                </c:pt>
                <c:pt idx="5">
                  <c:v>1.8010204081633001</c:v>
                </c:pt>
                <c:pt idx="6">
                  <c:v>2.0612244897959</c:v>
                </c:pt>
                <c:pt idx="7">
                  <c:v>2.3214285714286</c:v>
                </c:pt>
                <c:pt idx="8">
                  <c:v>2.5816326530612002</c:v>
                </c:pt>
                <c:pt idx="9">
                  <c:v>2.8418367346939002</c:v>
                </c:pt>
                <c:pt idx="10">
                  <c:v>3.1020408163264999</c:v>
                </c:pt>
                <c:pt idx="11">
                  <c:v>3.3622448979591999</c:v>
                </c:pt>
                <c:pt idx="12">
                  <c:v>3.6224489795918</c:v>
                </c:pt>
                <c:pt idx="13">
                  <c:v>3.8826530612245</c:v>
                </c:pt>
                <c:pt idx="14">
                  <c:v>4.1428571428570997</c:v>
                </c:pt>
                <c:pt idx="15">
                  <c:v>4.4030612244898002</c:v>
                </c:pt>
                <c:pt idx="16">
                  <c:v>4.6632653061224003</c:v>
                </c:pt>
                <c:pt idx="17">
                  <c:v>4.9234693877550999</c:v>
                </c:pt>
                <c:pt idx="18">
                  <c:v>5.1836734693878004</c:v>
                </c:pt>
                <c:pt idx="19">
                  <c:v>5.4438775510203996</c:v>
                </c:pt>
                <c:pt idx="20">
                  <c:v>5.7040816326531001</c:v>
                </c:pt>
                <c:pt idx="21">
                  <c:v>5.9642857142857002</c:v>
                </c:pt>
                <c:pt idx="22">
                  <c:v>6.2244897959183998</c:v>
                </c:pt>
                <c:pt idx="23">
                  <c:v>6.4846938775509999</c:v>
                </c:pt>
                <c:pt idx="24">
                  <c:v>6.7448979591836995</c:v>
                </c:pt>
                <c:pt idx="25">
                  <c:v>7.0051020408163005</c:v>
                </c:pt>
                <c:pt idx="26">
                  <c:v>7.2653061224490001</c:v>
                </c:pt>
                <c:pt idx="27">
                  <c:v>7.5255102040816002</c:v>
                </c:pt>
                <c:pt idx="28">
                  <c:v>7.7857142857142998</c:v>
                </c:pt>
                <c:pt idx="29">
                  <c:v>8.0459183673468999</c:v>
                </c:pt>
                <c:pt idx="30">
                  <c:v>8.3061224489796004</c:v>
                </c:pt>
                <c:pt idx="31">
                  <c:v>8.5663265306121996</c:v>
                </c:pt>
                <c:pt idx="32">
                  <c:v>8.8265306122449001</c:v>
                </c:pt>
                <c:pt idx="33">
                  <c:v>9.0867346938776006</c:v>
                </c:pt>
                <c:pt idx="34">
                  <c:v>9.3469387755101998</c:v>
                </c:pt>
                <c:pt idx="35">
                  <c:v>9.6071428571429003</c:v>
                </c:pt>
                <c:pt idx="36">
                  <c:v>9.8673469387754995</c:v>
                </c:pt>
                <c:pt idx="37">
                  <c:v>10.127551020408001</c:v>
                </c:pt>
                <c:pt idx="38">
                  <c:v>10.387755102041</c:v>
                </c:pt>
                <c:pt idx="39">
                  <c:v>10.647959183673001</c:v>
                </c:pt>
                <c:pt idx="40">
                  <c:v>10.908163265305999</c:v>
                </c:pt>
                <c:pt idx="41">
                  <c:v>11.168367346938998</c:v>
                </c:pt>
                <c:pt idx="42">
                  <c:v>11.428571428570999</c:v>
                </c:pt>
                <c:pt idx="43">
                  <c:v>11.688775510204</c:v>
                </c:pt>
                <c:pt idx="44">
                  <c:v>11.948979591837</c:v>
                </c:pt>
                <c:pt idx="45">
                  <c:v>12.209183673468999</c:v>
                </c:pt>
                <c:pt idx="46">
                  <c:v>12.469387755102</c:v>
                </c:pt>
                <c:pt idx="47">
                  <c:v>12.729591836735</c:v>
                </c:pt>
                <c:pt idx="48">
                  <c:v>12.989795918367001</c:v>
                </c:pt>
                <c:pt idx="49">
                  <c:v>13.25</c:v>
                </c:pt>
                <c:pt idx="50">
                  <c:v>13.510204081632999</c:v>
                </c:pt>
                <c:pt idx="51">
                  <c:v>13.770408163265</c:v>
                </c:pt>
                <c:pt idx="52">
                  <c:v>14.030612244898</c:v>
                </c:pt>
                <c:pt idx="53">
                  <c:v>14.290816326531001</c:v>
                </c:pt>
                <c:pt idx="54">
                  <c:v>14.551020408163</c:v>
                </c:pt>
                <c:pt idx="55">
                  <c:v>14.811224489796</c:v>
                </c:pt>
                <c:pt idx="56">
                  <c:v>15.071428571429001</c:v>
                </c:pt>
                <c:pt idx="57">
                  <c:v>15.331632653061002</c:v>
                </c:pt>
                <c:pt idx="58">
                  <c:v>15.591836734694001</c:v>
                </c:pt>
                <c:pt idx="59">
                  <c:v>15.852040816326999</c:v>
                </c:pt>
                <c:pt idx="60">
                  <c:v>16.112244897958998</c:v>
                </c:pt>
                <c:pt idx="61">
                  <c:v>16.372448979592001</c:v>
                </c:pt>
                <c:pt idx="62">
                  <c:v>16.632653061224001</c:v>
                </c:pt>
                <c:pt idx="63">
                  <c:v>16.892857142857</c:v>
                </c:pt>
                <c:pt idx="64">
                  <c:v>17.153061224489999</c:v>
                </c:pt>
                <c:pt idx="65">
                  <c:v>17.413265306122003</c:v>
                </c:pt>
                <c:pt idx="66">
                  <c:v>17.673469387755002</c:v>
                </c:pt>
                <c:pt idx="67">
                  <c:v>17.933673469388001</c:v>
                </c:pt>
                <c:pt idx="68">
                  <c:v>18.193877551020002</c:v>
                </c:pt>
                <c:pt idx="69">
                  <c:v>18.454081632653001</c:v>
                </c:pt>
                <c:pt idx="70">
                  <c:v>18.714285714286</c:v>
                </c:pt>
                <c:pt idx="71">
                  <c:v>18.974489795918</c:v>
                </c:pt>
                <c:pt idx="72">
                  <c:v>19.234693877550999</c:v>
                </c:pt>
                <c:pt idx="73">
                  <c:v>19.494897959183998</c:v>
                </c:pt>
                <c:pt idx="74">
                  <c:v>19.755102040816002</c:v>
                </c:pt>
                <c:pt idx="75">
                  <c:v>20.015306122449001</c:v>
                </c:pt>
                <c:pt idx="76">
                  <c:v>20.275510204082</c:v>
                </c:pt>
                <c:pt idx="77">
                  <c:v>20.535714285714</c:v>
                </c:pt>
                <c:pt idx="78">
                  <c:v>20.795918367346999</c:v>
                </c:pt>
                <c:pt idx="79">
                  <c:v>21.056122448979998</c:v>
                </c:pt>
                <c:pt idx="80">
                  <c:v>21.316326530611999</c:v>
                </c:pt>
                <c:pt idx="81">
                  <c:v>21.576530612244998</c:v>
                </c:pt>
                <c:pt idx="82">
                  <c:v>21.836734693877997</c:v>
                </c:pt>
                <c:pt idx="83">
                  <c:v>22.096938775509997</c:v>
                </c:pt>
                <c:pt idx="84">
                  <c:v>22.357142857143003</c:v>
                </c:pt>
                <c:pt idx="85">
                  <c:v>22.617346938776002</c:v>
                </c:pt>
                <c:pt idx="86">
                  <c:v>22.877551020407999</c:v>
                </c:pt>
                <c:pt idx="87">
                  <c:v>23.137755102041002</c:v>
                </c:pt>
                <c:pt idx="88">
                  <c:v>23.397959183672999</c:v>
                </c:pt>
                <c:pt idx="89">
                  <c:v>23.658163265306001</c:v>
                </c:pt>
                <c:pt idx="90">
                  <c:v>23.918367346939</c:v>
                </c:pt>
                <c:pt idx="91">
                  <c:v>24.178571428571001</c:v>
                </c:pt>
                <c:pt idx="92">
                  <c:v>24.438775510204</c:v>
                </c:pt>
                <c:pt idx="93">
                  <c:v>24.698979591837002</c:v>
                </c:pt>
                <c:pt idx="94">
                  <c:v>24.959183673469003</c:v>
                </c:pt>
                <c:pt idx="95">
                  <c:v>25.219387755102002</c:v>
                </c:pt>
                <c:pt idx="96">
                  <c:v>25.479591836735</c:v>
                </c:pt>
                <c:pt idx="97">
                  <c:v>25.739795918367001</c:v>
                </c:pt>
                <c:pt idx="98">
                  <c:v>26</c:v>
                </c:pt>
              </c:numCache>
            </c:numRef>
          </c:xVal>
          <c:yVal>
            <c:numRef>
              <c:f>'IP3'!$J$5:$J$103</c:f>
              <c:numCache>
                <c:formatCode>General</c:formatCode>
                <c:ptCount val="99"/>
                <c:pt idx="0">
                  <c:v>-5.0484872000000003</c:v>
                </c:pt>
                <c:pt idx="1">
                  <c:v>-5.5672997999999998</c:v>
                </c:pt>
                <c:pt idx="2">
                  <c:v>-3.9236559999999998</c:v>
                </c:pt>
                <c:pt idx="3">
                  <c:v>-2.2289178000000001</c:v>
                </c:pt>
                <c:pt idx="4">
                  <c:v>-1.6498272</c:v>
                </c:pt>
                <c:pt idx="5">
                  <c:v>-3.1998255000000002</c:v>
                </c:pt>
                <c:pt idx="6">
                  <c:v>-3.0638329999999998</c:v>
                </c:pt>
                <c:pt idx="7">
                  <c:v>-2.1803086</c:v>
                </c:pt>
                <c:pt idx="8">
                  <c:v>-1.4178804</c:v>
                </c:pt>
                <c:pt idx="9">
                  <c:v>8.5241160999999996E-2</c:v>
                </c:pt>
                <c:pt idx="10">
                  <c:v>0.81880098999999995</c:v>
                </c:pt>
                <c:pt idx="11">
                  <c:v>0.66881007000000003</c:v>
                </c:pt>
                <c:pt idx="12">
                  <c:v>3.7409185999999997E-2</c:v>
                </c:pt>
                <c:pt idx="13">
                  <c:v>1.4917621999999999</c:v>
                </c:pt>
                <c:pt idx="14">
                  <c:v>5.1781945</c:v>
                </c:pt>
                <c:pt idx="15">
                  <c:v>6.0517425999999999</c:v>
                </c:pt>
                <c:pt idx="16">
                  <c:v>8.8314295000000005</c:v>
                </c:pt>
                <c:pt idx="17">
                  <c:v>11.653884</c:v>
                </c:pt>
                <c:pt idx="18">
                  <c:v>16.323222999999999</c:v>
                </c:pt>
                <c:pt idx="19">
                  <c:v>18.408145999999999</c:v>
                </c:pt>
                <c:pt idx="20">
                  <c:v>18.712575999999999</c:v>
                </c:pt>
                <c:pt idx="21">
                  <c:v>18.462064999999999</c:v>
                </c:pt>
                <c:pt idx="22">
                  <c:v>17.460940999999998</c:v>
                </c:pt>
                <c:pt idx="23">
                  <c:v>17.558805</c:v>
                </c:pt>
                <c:pt idx="24">
                  <c:v>18.86092</c:v>
                </c:pt>
                <c:pt idx="25">
                  <c:v>20.158526999999999</c:v>
                </c:pt>
                <c:pt idx="26">
                  <c:v>21.361851000000001</c:v>
                </c:pt>
                <c:pt idx="27">
                  <c:v>22.031088</c:v>
                </c:pt>
                <c:pt idx="28">
                  <c:v>22.591518000000001</c:v>
                </c:pt>
                <c:pt idx="29">
                  <c:v>22.711545999999998</c:v>
                </c:pt>
                <c:pt idx="30">
                  <c:v>22.806732</c:v>
                </c:pt>
                <c:pt idx="31">
                  <c:v>23.316262999999999</c:v>
                </c:pt>
                <c:pt idx="32">
                  <c:v>24.258711000000002</c:v>
                </c:pt>
                <c:pt idx="33">
                  <c:v>25.66037</c:v>
                </c:pt>
                <c:pt idx="34">
                  <c:v>26.932010999999999</c:v>
                </c:pt>
                <c:pt idx="35">
                  <c:v>27.917223</c:v>
                </c:pt>
                <c:pt idx="36">
                  <c:v>28.969137</c:v>
                </c:pt>
                <c:pt idx="37">
                  <c:v>30.240030000000001</c:v>
                </c:pt>
                <c:pt idx="38">
                  <c:v>31.508891999999999</c:v>
                </c:pt>
                <c:pt idx="39">
                  <c:v>32.298766999999998</c:v>
                </c:pt>
                <c:pt idx="40">
                  <c:v>31.321391999999999</c:v>
                </c:pt>
                <c:pt idx="41">
                  <c:v>29.2712</c:v>
                </c:pt>
                <c:pt idx="42">
                  <c:v>26.532803999999999</c:v>
                </c:pt>
                <c:pt idx="43">
                  <c:v>24.959606000000001</c:v>
                </c:pt>
                <c:pt idx="44">
                  <c:v>24.059954000000001</c:v>
                </c:pt>
                <c:pt idx="45">
                  <c:v>25.125309000000001</c:v>
                </c:pt>
                <c:pt idx="46">
                  <c:v>26.567264999999999</c:v>
                </c:pt>
                <c:pt idx="47">
                  <c:v>28.673838</c:v>
                </c:pt>
                <c:pt idx="48">
                  <c:v>29.002988999999999</c:v>
                </c:pt>
                <c:pt idx="49">
                  <c:v>28.774391000000001</c:v>
                </c:pt>
                <c:pt idx="50">
                  <c:v>28.511686000000001</c:v>
                </c:pt>
                <c:pt idx="51">
                  <c:v>28.116897999999999</c:v>
                </c:pt>
                <c:pt idx="52">
                  <c:v>27.654948999999998</c:v>
                </c:pt>
                <c:pt idx="53">
                  <c:v>26.012671000000001</c:v>
                </c:pt>
                <c:pt idx="54">
                  <c:v>25.269928</c:v>
                </c:pt>
                <c:pt idx="55">
                  <c:v>24.813673000000001</c:v>
                </c:pt>
                <c:pt idx="56">
                  <c:v>25.242885999999999</c:v>
                </c:pt>
                <c:pt idx="57">
                  <c:v>24.789981999999998</c:v>
                </c:pt>
                <c:pt idx="58">
                  <c:v>26.051414000000001</c:v>
                </c:pt>
                <c:pt idx="59">
                  <c:v>26.755030000000001</c:v>
                </c:pt>
                <c:pt idx="60">
                  <c:v>29.042915000000001</c:v>
                </c:pt>
                <c:pt idx="61">
                  <c:v>30.220102000000001</c:v>
                </c:pt>
                <c:pt idx="62">
                  <c:v>30.554537</c:v>
                </c:pt>
                <c:pt idx="63">
                  <c:v>30.025687999999999</c:v>
                </c:pt>
                <c:pt idx="64">
                  <c:v>29.006723000000001</c:v>
                </c:pt>
                <c:pt idx="65">
                  <c:v>29.315477000000001</c:v>
                </c:pt>
                <c:pt idx="66">
                  <c:v>30.73123</c:v>
                </c:pt>
                <c:pt idx="67">
                  <c:v>29.875796999999999</c:v>
                </c:pt>
                <c:pt idx="68">
                  <c:v>29.878126000000002</c:v>
                </c:pt>
                <c:pt idx="69">
                  <c:v>28.422266</c:v>
                </c:pt>
                <c:pt idx="70">
                  <c:v>29.519542999999999</c:v>
                </c:pt>
                <c:pt idx="71">
                  <c:v>29.97814</c:v>
                </c:pt>
                <c:pt idx="72">
                  <c:v>30.788872000000001</c:v>
                </c:pt>
                <c:pt idx="73">
                  <c:v>31.347411999999998</c:v>
                </c:pt>
                <c:pt idx="74">
                  <c:v>30.888859</c:v>
                </c:pt>
                <c:pt idx="75">
                  <c:v>30.421505</c:v>
                </c:pt>
                <c:pt idx="76">
                  <c:v>30.138591999999999</c:v>
                </c:pt>
                <c:pt idx="77">
                  <c:v>30.075379999999999</c:v>
                </c:pt>
                <c:pt idx="78">
                  <c:v>30.434227</c:v>
                </c:pt>
                <c:pt idx="79">
                  <c:v>31.214586000000001</c:v>
                </c:pt>
                <c:pt idx="80">
                  <c:v>32.048309000000003</c:v>
                </c:pt>
                <c:pt idx="81">
                  <c:v>31.989529000000001</c:v>
                </c:pt>
                <c:pt idx="82">
                  <c:v>31.344954999999999</c:v>
                </c:pt>
                <c:pt idx="83">
                  <c:v>30.883801999999999</c:v>
                </c:pt>
                <c:pt idx="84">
                  <c:v>30.595371</c:v>
                </c:pt>
                <c:pt idx="85">
                  <c:v>29.828565999999999</c:v>
                </c:pt>
                <c:pt idx="86">
                  <c:v>28.550013</c:v>
                </c:pt>
                <c:pt idx="87">
                  <c:v>27.664545</c:v>
                </c:pt>
                <c:pt idx="88">
                  <c:v>26.931715000000001</c:v>
                </c:pt>
                <c:pt idx="89">
                  <c:v>26.534969</c:v>
                </c:pt>
                <c:pt idx="90">
                  <c:v>25.565059999999999</c:v>
                </c:pt>
                <c:pt idx="91">
                  <c:v>24.658722000000001</c:v>
                </c:pt>
                <c:pt idx="92">
                  <c:v>24.117944999999999</c:v>
                </c:pt>
                <c:pt idx="93">
                  <c:v>23.604841</c:v>
                </c:pt>
                <c:pt idx="94">
                  <c:v>24.410429000000001</c:v>
                </c:pt>
                <c:pt idx="95">
                  <c:v>22.991105999999998</c:v>
                </c:pt>
                <c:pt idx="96">
                  <c:v>24.950699</c:v>
                </c:pt>
                <c:pt idx="97">
                  <c:v>24.211655</c:v>
                </c:pt>
                <c:pt idx="98">
                  <c:v>25.579847000000001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C8-4DA1-B871-D4EDE6B51427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0.5</c:v>
                </c:pt>
                <c:pt idx="1">
                  <c:v>0.76020408163264996</c:v>
                </c:pt>
                <c:pt idx="2">
                  <c:v>1.0204081632652999</c:v>
                </c:pt>
                <c:pt idx="3">
                  <c:v>1.280612244898</c:v>
                </c:pt>
                <c:pt idx="4">
                  <c:v>1.5408163265306001</c:v>
                </c:pt>
                <c:pt idx="5">
                  <c:v>1.8010204081633001</c:v>
                </c:pt>
                <c:pt idx="6">
                  <c:v>2.0612244897959</c:v>
                </c:pt>
                <c:pt idx="7">
                  <c:v>2.3214285714286</c:v>
                </c:pt>
                <c:pt idx="8">
                  <c:v>2.5816326530612002</c:v>
                </c:pt>
                <c:pt idx="9">
                  <c:v>2.8418367346939002</c:v>
                </c:pt>
                <c:pt idx="10">
                  <c:v>3.1020408163264999</c:v>
                </c:pt>
                <c:pt idx="11">
                  <c:v>3.3622448979591999</c:v>
                </c:pt>
                <c:pt idx="12">
                  <c:v>3.6224489795918</c:v>
                </c:pt>
                <c:pt idx="13">
                  <c:v>3.8826530612245</c:v>
                </c:pt>
                <c:pt idx="14">
                  <c:v>4.1428571428570997</c:v>
                </c:pt>
                <c:pt idx="15">
                  <c:v>4.4030612244898002</c:v>
                </c:pt>
                <c:pt idx="16">
                  <c:v>4.6632653061224003</c:v>
                </c:pt>
                <c:pt idx="17">
                  <c:v>4.9234693877550999</c:v>
                </c:pt>
                <c:pt idx="18">
                  <c:v>5.1836734693878004</c:v>
                </c:pt>
                <c:pt idx="19">
                  <c:v>5.4438775510203996</c:v>
                </c:pt>
                <c:pt idx="20">
                  <c:v>5.7040816326531001</c:v>
                </c:pt>
                <c:pt idx="21">
                  <c:v>5.9642857142857002</c:v>
                </c:pt>
                <c:pt idx="22">
                  <c:v>6.2244897959183998</c:v>
                </c:pt>
                <c:pt idx="23">
                  <c:v>6.4846938775509999</c:v>
                </c:pt>
                <c:pt idx="24">
                  <c:v>6.7448979591836995</c:v>
                </c:pt>
                <c:pt idx="25">
                  <c:v>7.0051020408163005</c:v>
                </c:pt>
                <c:pt idx="26">
                  <c:v>7.2653061224490001</c:v>
                </c:pt>
                <c:pt idx="27">
                  <c:v>7.5255102040816002</c:v>
                </c:pt>
                <c:pt idx="28">
                  <c:v>7.7857142857142998</c:v>
                </c:pt>
                <c:pt idx="29">
                  <c:v>8.0459183673468999</c:v>
                </c:pt>
                <c:pt idx="30">
                  <c:v>8.3061224489796004</c:v>
                </c:pt>
                <c:pt idx="31">
                  <c:v>8.5663265306121996</c:v>
                </c:pt>
                <c:pt idx="32">
                  <c:v>8.8265306122449001</c:v>
                </c:pt>
                <c:pt idx="33">
                  <c:v>9.0867346938776006</c:v>
                </c:pt>
                <c:pt idx="34">
                  <c:v>9.3469387755101998</c:v>
                </c:pt>
                <c:pt idx="35">
                  <c:v>9.6071428571429003</c:v>
                </c:pt>
                <c:pt idx="36">
                  <c:v>9.8673469387754995</c:v>
                </c:pt>
                <c:pt idx="37">
                  <c:v>10.127551020408001</c:v>
                </c:pt>
                <c:pt idx="38">
                  <c:v>10.387755102041</c:v>
                </c:pt>
                <c:pt idx="39">
                  <c:v>10.647959183673001</c:v>
                </c:pt>
                <c:pt idx="40">
                  <c:v>10.908163265305999</c:v>
                </c:pt>
                <c:pt idx="41">
                  <c:v>11.168367346938998</c:v>
                </c:pt>
                <c:pt idx="42">
                  <c:v>11.428571428570999</c:v>
                </c:pt>
                <c:pt idx="43">
                  <c:v>11.688775510204</c:v>
                </c:pt>
                <c:pt idx="44">
                  <c:v>11.948979591837</c:v>
                </c:pt>
                <c:pt idx="45">
                  <c:v>12.209183673468999</c:v>
                </c:pt>
                <c:pt idx="46">
                  <c:v>12.469387755102</c:v>
                </c:pt>
                <c:pt idx="47">
                  <c:v>12.729591836735</c:v>
                </c:pt>
                <c:pt idx="48">
                  <c:v>12.989795918367001</c:v>
                </c:pt>
                <c:pt idx="49">
                  <c:v>13.25</c:v>
                </c:pt>
                <c:pt idx="50">
                  <c:v>13.510204081632999</c:v>
                </c:pt>
                <c:pt idx="51">
                  <c:v>13.770408163265</c:v>
                </c:pt>
                <c:pt idx="52">
                  <c:v>14.030612244898</c:v>
                </c:pt>
                <c:pt idx="53">
                  <c:v>14.290816326531001</c:v>
                </c:pt>
                <c:pt idx="54">
                  <c:v>14.551020408163</c:v>
                </c:pt>
                <c:pt idx="55">
                  <c:v>14.811224489796</c:v>
                </c:pt>
                <c:pt idx="56">
                  <c:v>15.071428571429001</c:v>
                </c:pt>
                <c:pt idx="57">
                  <c:v>15.331632653061002</c:v>
                </c:pt>
                <c:pt idx="58">
                  <c:v>15.591836734694001</c:v>
                </c:pt>
                <c:pt idx="59">
                  <c:v>15.852040816326999</c:v>
                </c:pt>
                <c:pt idx="60">
                  <c:v>16.112244897958998</c:v>
                </c:pt>
                <c:pt idx="61">
                  <c:v>16.372448979592001</c:v>
                </c:pt>
                <c:pt idx="62">
                  <c:v>16.632653061224001</c:v>
                </c:pt>
                <c:pt idx="63">
                  <c:v>16.892857142857</c:v>
                </c:pt>
                <c:pt idx="64">
                  <c:v>17.153061224489999</c:v>
                </c:pt>
                <c:pt idx="65">
                  <c:v>17.413265306122003</c:v>
                </c:pt>
                <c:pt idx="66">
                  <c:v>17.673469387755002</c:v>
                </c:pt>
                <c:pt idx="67">
                  <c:v>17.933673469388001</c:v>
                </c:pt>
                <c:pt idx="68">
                  <c:v>18.193877551020002</c:v>
                </c:pt>
                <c:pt idx="69">
                  <c:v>18.454081632653001</c:v>
                </c:pt>
                <c:pt idx="70">
                  <c:v>18.714285714286</c:v>
                </c:pt>
                <c:pt idx="71">
                  <c:v>18.974489795918</c:v>
                </c:pt>
                <c:pt idx="72">
                  <c:v>19.234693877550999</c:v>
                </c:pt>
                <c:pt idx="73">
                  <c:v>19.494897959183998</c:v>
                </c:pt>
                <c:pt idx="74">
                  <c:v>19.755102040816002</c:v>
                </c:pt>
                <c:pt idx="75">
                  <c:v>20.015306122449001</c:v>
                </c:pt>
                <c:pt idx="76">
                  <c:v>20.275510204082</c:v>
                </c:pt>
                <c:pt idx="77">
                  <c:v>20.535714285714</c:v>
                </c:pt>
                <c:pt idx="78">
                  <c:v>20.795918367346999</c:v>
                </c:pt>
                <c:pt idx="79">
                  <c:v>21.056122448979998</c:v>
                </c:pt>
                <c:pt idx="80">
                  <c:v>21.316326530611999</c:v>
                </c:pt>
                <c:pt idx="81">
                  <c:v>21.576530612244998</c:v>
                </c:pt>
                <c:pt idx="82">
                  <c:v>21.836734693877997</c:v>
                </c:pt>
                <c:pt idx="83">
                  <c:v>22.096938775509997</c:v>
                </c:pt>
                <c:pt idx="84">
                  <c:v>22.357142857143003</c:v>
                </c:pt>
                <c:pt idx="85">
                  <c:v>22.617346938776002</c:v>
                </c:pt>
                <c:pt idx="86">
                  <c:v>22.877551020407999</c:v>
                </c:pt>
                <c:pt idx="87">
                  <c:v>23.137755102041002</c:v>
                </c:pt>
                <c:pt idx="88">
                  <c:v>23.397959183672999</c:v>
                </c:pt>
                <c:pt idx="89">
                  <c:v>23.658163265306001</c:v>
                </c:pt>
                <c:pt idx="90">
                  <c:v>23.918367346939</c:v>
                </c:pt>
                <c:pt idx="91">
                  <c:v>24.178571428571001</c:v>
                </c:pt>
                <c:pt idx="92">
                  <c:v>24.438775510204</c:v>
                </c:pt>
                <c:pt idx="93">
                  <c:v>24.698979591837002</c:v>
                </c:pt>
                <c:pt idx="94">
                  <c:v>24.959183673469003</c:v>
                </c:pt>
                <c:pt idx="95">
                  <c:v>25.219387755102002</c:v>
                </c:pt>
                <c:pt idx="96">
                  <c:v>25.479591836735</c:v>
                </c:pt>
                <c:pt idx="97">
                  <c:v>25.739795918367001</c:v>
                </c:pt>
                <c:pt idx="98">
                  <c:v>26</c:v>
                </c:pt>
              </c:numCache>
            </c:numRef>
          </c:xVal>
          <c:yVal>
            <c:numRef>
              <c:f>'IP3'!$U$5:$U$103</c:f>
              <c:numCache>
                <c:formatCode>General</c:formatCode>
                <c:ptCount val="99"/>
                <c:pt idx="0">
                  <c:v>-2.4724008999999998</c:v>
                </c:pt>
                <c:pt idx="1">
                  <c:v>-3.0526475999999998</c:v>
                </c:pt>
                <c:pt idx="2">
                  <c:v>-2.1653235</c:v>
                </c:pt>
                <c:pt idx="3">
                  <c:v>-2.3773865999999999</c:v>
                </c:pt>
                <c:pt idx="4">
                  <c:v>-1.151626</c:v>
                </c:pt>
                <c:pt idx="5">
                  <c:v>-2.2971184</c:v>
                </c:pt>
                <c:pt idx="6">
                  <c:v>-1.3608657</c:v>
                </c:pt>
                <c:pt idx="7">
                  <c:v>-0.60276467</c:v>
                </c:pt>
                <c:pt idx="8">
                  <c:v>-0.2950933</c:v>
                </c:pt>
                <c:pt idx="9">
                  <c:v>-0.47989503</c:v>
                </c:pt>
                <c:pt idx="10">
                  <c:v>5.8193284999999997E-2</c:v>
                </c:pt>
                <c:pt idx="11">
                  <c:v>1.3351636</c:v>
                </c:pt>
                <c:pt idx="12">
                  <c:v>3.3674512000000001</c:v>
                </c:pt>
                <c:pt idx="13">
                  <c:v>5.8053331000000004</c:v>
                </c:pt>
                <c:pt idx="14">
                  <c:v>13.112254999999999</c:v>
                </c:pt>
                <c:pt idx="15">
                  <c:v>21.230616000000001</c:v>
                </c:pt>
                <c:pt idx="16">
                  <c:v>26.503993999999999</c:v>
                </c:pt>
                <c:pt idx="17">
                  <c:v>28.362486000000001</c:v>
                </c:pt>
                <c:pt idx="18">
                  <c:v>28.713303</c:v>
                </c:pt>
                <c:pt idx="19">
                  <c:v>28.313423</c:v>
                </c:pt>
                <c:pt idx="20">
                  <c:v>26.162533</c:v>
                </c:pt>
                <c:pt idx="21">
                  <c:v>22.276871</c:v>
                </c:pt>
                <c:pt idx="22">
                  <c:v>19.929005</c:v>
                </c:pt>
                <c:pt idx="23">
                  <c:v>18.853991000000001</c:v>
                </c:pt>
                <c:pt idx="24">
                  <c:v>19.185359999999999</c:v>
                </c:pt>
                <c:pt idx="25">
                  <c:v>20.321877000000001</c:v>
                </c:pt>
                <c:pt idx="26">
                  <c:v>21.854330000000001</c:v>
                </c:pt>
                <c:pt idx="27">
                  <c:v>23.096931000000001</c:v>
                </c:pt>
                <c:pt idx="28">
                  <c:v>24.467144000000001</c:v>
                </c:pt>
                <c:pt idx="29">
                  <c:v>25.342600000000001</c:v>
                </c:pt>
                <c:pt idx="30">
                  <c:v>26.736832</c:v>
                </c:pt>
                <c:pt idx="31">
                  <c:v>26.875344999999999</c:v>
                </c:pt>
                <c:pt idx="32">
                  <c:v>26.951509000000001</c:v>
                </c:pt>
                <c:pt idx="33">
                  <c:v>27.134070999999999</c:v>
                </c:pt>
                <c:pt idx="34">
                  <c:v>27.678062000000001</c:v>
                </c:pt>
                <c:pt idx="35">
                  <c:v>28.312823999999999</c:v>
                </c:pt>
                <c:pt idx="36">
                  <c:v>28.483153999999999</c:v>
                </c:pt>
                <c:pt idx="37">
                  <c:v>28.804076999999999</c:v>
                </c:pt>
                <c:pt idx="38">
                  <c:v>29.644299</c:v>
                </c:pt>
                <c:pt idx="39">
                  <c:v>29.642655999999999</c:v>
                </c:pt>
                <c:pt idx="40">
                  <c:v>29.328645999999999</c:v>
                </c:pt>
                <c:pt idx="41">
                  <c:v>28.424848999999998</c:v>
                </c:pt>
                <c:pt idx="42">
                  <c:v>27.719100999999998</c:v>
                </c:pt>
                <c:pt idx="43">
                  <c:v>27.199316</c:v>
                </c:pt>
                <c:pt idx="44">
                  <c:v>27.082218000000001</c:v>
                </c:pt>
                <c:pt idx="45">
                  <c:v>27.022293000000001</c:v>
                </c:pt>
                <c:pt idx="46">
                  <c:v>27.380081000000001</c:v>
                </c:pt>
                <c:pt idx="47">
                  <c:v>27.829751999999999</c:v>
                </c:pt>
                <c:pt idx="48">
                  <c:v>28.798629999999999</c:v>
                </c:pt>
                <c:pt idx="49">
                  <c:v>29.593112999999999</c:v>
                </c:pt>
                <c:pt idx="50">
                  <c:v>30.733218999999998</c:v>
                </c:pt>
                <c:pt idx="51">
                  <c:v>30.908788999999999</c:v>
                </c:pt>
                <c:pt idx="52">
                  <c:v>31.448671000000001</c:v>
                </c:pt>
                <c:pt idx="53">
                  <c:v>30.760159999999999</c:v>
                </c:pt>
                <c:pt idx="54">
                  <c:v>31.124928000000001</c:v>
                </c:pt>
                <c:pt idx="55">
                  <c:v>30.974995</c:v>
                </c:pt>
                <c:pt idx="56">
                  <c:v>31.079263999999998</c:v>
                </c:pt>
                <c:pt idx="57">
                  <c:v>31.11018</c:v>
                </c:pt>
                <c:pt idx="58">
                  <c:v>31.821932</c:v>
                </c:pt>
                <c:pt idx="59">
                  <c:v>33.554886000000003</c:v>
                </c:pt>
                <c:pt idx="60">
                  <c:v>35.217616999999997</c:v>
                </c:pt>
                <c:pt idx="61">
                  <c:v>34.538871999999998</c:v>
                </c:pt>
                <c:pt idx="62">
                  <c:v>31.92004</c:v>
                </c:pt>
                <c:pt idx="63">
                  <c:v>29.261194</c:v>
                </c:pt>
                <c:pt idx="64">
                  <c:v>29.166422000000001</c:v>
                </c:pt>
                <c:pt idx="65">
                  <c:v>31.797018000000001</c:v>
                </c:pt>
                <c:pt idx="66">
                  <c:v>32.066848999999998</c:v>
                </c:pt>
                <c:pt idx="67">
                  <c:v>30.940629999999999</c:v>
                </c:pt>
                <c:pt idx="68">
                  <c:v>29.030645</c:v>
                </c:pt>
                <c:pt idx="69">
                  <c:v>28.267901999999999</c:v>
                </c:pt>
                <c:pt idx="70">
                  <c:v>28.968433000000001</c:v>
                </c:pt>
                <c:pt idx="71">
                  <c:v>29.594304999999999</c:v>
                </c:pt>
                <c:pt idx="72">
                  <c:v>30.617514</c:v>
                </c:pt>
                <c:pt idx="73">
                  <c:v>30.950077</c:v>
                </c:pt>
                <c:pt idx="74">
                  <c:v>30.817440000000001</c:v>
                </c:pt>
                <c:pt idx="75">
                  <c:v>30.364999999999998</c:v>
                </c:pt>
                <c:pt idx="76">
                  <c:v>29.919830000000001</c:v>
                </c:pt>
                <c:pt idx="77">
                  <c:v>29.988287</c:v>
                </c:pt>
                <c:pt idx="78">
                  <c:v>31.128532</c:v>
                </c:pt>
                <c:pt idx="79">
                  <c:v>31.382974999999998</c:v>
                </c:pt>
                <c:pt idx="80">
                  <c:v>31.139996</c:v>
                </c:pt>
                <c:pt idx="81">
                  <c:v>30.346661000000001</c:v>
                </c:pt>
                <c:pt idx="82">
                  <c:v>31.245836000000001</c:v>
                </c:pt>
                <c:pt idx="83">
                  <c:v>31.015974</c:v>
                </c:pt>
                <c:pt idx="84">
                  <c:v>30.670748</c:v>
                </c:pt>
                <c:pt idx="85">
                  <c:v>29.068639999999998</c:v>
                </c:pt>
                <c:pt idx="86">
                  <c:v>27.950206999999999</c:v>
                </c:pt>
                <c:pt idx="87">
                  <c:v>27.082094000000001</c:v>
                </c:pt>
                <c:pt idx="88">
                  <c:v>27.050477999999998</c:v>
                </c:pt>
                <c:pt idx="89">
                  <c:v>27.294105999999999</c:v>
                </c:pt>
                <c:pt idx="90">
                  <c:v>27.370504</c:v>
                </c:pt>
                <c:pt idx="91">
                  <c:v>26.860167000000001</c:v>
                </c:pt>
                <c:pt idx="92">
                  <c:v>27.304936999999999</c:v>
                </c:pt>
                <c:pt idx="93">
                  <c:v>26.859341000000001</c:v>
                </c:pt>
                <c:pt idx="94">
                  <c:v>27.606272000000001</c:v>
                </c:pt>
                <c:pt idx="95">
                  <c:v>26.658999999999999</c:v>
                </c:pt>
                <c:pt idx="96">
                  <c:v>28.151775000000001</c:v>
                </c:pt>
                <c:pt idx="97">
                  <c:v>28.189308</c:v>
                </c:pt>
                <c:pt idx="98">
                  <c:v>29.080196000000001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C8-4DA1-B871-D4EDE6B51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14656"/>
        <c:axId val="94616576"/>
      </c:scatterChart>
      <c:valAx>
        <c:axId val="94614656"/>
        <c:scaling>
          <c:orientation val="minMax"/>
          <c:max val="27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94616576"/>
        <c:crosses val="autoZero"/>
        <c:crossBetween val="midCat"/>
        <c:majorUnit val="2"/>
      </c:valAx>
      <c:valAx>
        <c:axId val="94616576"/>
        <c:scaling>
          <c:orientation val="minMax"/>
          <c:max val="35"/>
          <c:min val="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9461465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647582738871165"/>
          <c:y val="0.64179136241193391"/>
          <c:w val="0.29768525493638326"/>
          <c:h val="0.124102746119895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1-dB Compression (dBm) vs. LO Power @ 7 GHz</a:t>
            </a:r>
          </a:p>
        </c:rich>
      </c:tx>
      <c:layout>
        <c:manualLayout>
          <c:xMode val="edge"/>
          <c:yMode val="edge"/>
          <c:x val="0.20198094811759959"/>
          <c:y val="1.38888888888889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6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Square Wave (Note 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09-4CD6-8E69-EAFA2B1D5CC2}"/>
            </c:ext>
          </c:extLst>
        </c:ser>
        <c:ser>
          <c:idx val="1"/>
          <c:order val="1"/>
          <c:tx>
            <c:v>Sine Wave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09-4CD6-8E69-EAFA2B1D5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92864"/>
        <c:axId val="94694784"/>
      </c:scatterChart>
      <c:valAx>
        <c:axId val="94692864"/>
        <c:scaling>
          <c:orientation val="minMax"/>
          <c:max val="24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9724459709066606"/>
              <c:y val="0.915717410323727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94694784"/>
        <c:crosses val="autoZero"/>
        <c:crossBetween val="midCat"/>
        <c:majorUnit val="1"/>
      </c:valAx>
      <c:valAx>
        <c:axId val="94694784"/>
        <c:scaling>
          <c:orientation val="minMax"/>
          <c:max val="19"/>
          <c:min val="9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94692864"/>
        <c:crosses val="autoZero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50522614192277027"/>
          <c:y val="0.67833151064451003"/>
          <c:w val="0.35859952205265988"/>
          <c:h val="0.11804389034703996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IP3 (dBm) vs. LO Power @ 7 GHz</a:t>
            </a:r>
          </a:p>
        </c:rich>
      </c:tx>
      <c:layout>
        <c:manualLayout>
          <c:xMode val="edge"/>
          <c:yMode val="edge"/>
          <c:x val="0.2852599825004738"/>
          <c:y val="1.85185185185185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74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Square Wave (Note 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F2-4A62-A1B5-EAB4BAFC3859}"/>
            </c:ext>
          </c:extLst>
        </c:ser>
        <c:ser>
          <c:idx val="1"/>
          <c:order val="1"/>
          <c:tx>
            <c:v>Sine Wave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F2-4A62-A1B5-EAB4BAFC3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10112"/>
        <c:axId val="95220480"/>
      </c:scatterChart>
      <c:valAx>
        <c:axId val="95210112"/>
        <c:scaling>
          <c:orientation val="minMax"/>
          <c:max val="24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9724459709066628"/>
              <c:y val="0.915717410323727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95220480"/>
        <c:crosses val="autoZero"/>
        <c:crossBetween val="midCat"/>
        <c:majorUnit val="1"/>
      </c:valAx>
      <c:valAx>
        <c:axId val="95220480"/>
        <c:scaling>
          <c:orientation val="minMax"/>
          <c:max val="32"/>
          <c:min val="16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95210112"/>
        <c:crosses val="autoZero"/>
        <c:crossBetween val="midCat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50239137605161643"/>
          <c:y val="0.66959900845728015"/>
          <c:w val="0.35304561920585276"/>
          <c:h val="0.10402321014840522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2RF x 2LO Spurious Suppression (dBc) -10 dBm RF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'2Rx2L'!$F$5:$F$93</c:f>
              <c:numCache>
                <c:formatCode>General</c:formatCode>
                <c:ptCount val="89"/>
                <c:pt idx="0">
                  <c:v>6</c:v>
                </c:pt>
                <c:pt idx="1">
                  <c:v>6.2040816326531001</c:v>
                </c:pt>
                <c:pt idx="2">
                  <c:v>6.4081632653060998</c:v>
                </c:pt>
                <c:pt idx="3">
                  <c:v>6.6122448979591999</c:v>
                </c:pt>
                <c:pt idx="4">
                  <c:v>6.8163265306121996</c:v>
                </c:pt>
                <c:pt idx="5">
                  <c:v>7.0204081632652997</c:v>
                </c:pt>
                <c:pt idx="6">
                  <c:v>7.2244897959183998</c:v>
                </c:pt>
                <c:pt idx="7">
                  <c:v>7.4285714285713995</c:v>
                </c:pt>
                <c:pt idx="8">
                  <c:v>7.6326530612244996</c:v>
                </c:pt>
                <c:pt idx="9">
                  <c:v>7.8367346938775997</c:v>
                </c:pt>
                <c:pt idx="10">
                  <c:v>8.0408163265305994</c:v>
                </c:pt>
                <c:pt idx="11">
                  <c:v>8.2448979591836995</c:v>
                </c:pt>
                <c:pt idx="12">
                  <c:v>8.4489795918367001</c:v>
                </c:pt>
                <c:pt idx="13">
                  <c:v>8.6530612244898002</c:v>
                </c:pt>
                <c:pt idx="14">
                  <c:v>8.8571428571429003</c:v>
                </c:pt>
                <c:pt idx="15">
                  <c:v>9.0612244897959009</c:v>
                </c:pt>
                <c:pt idx="16">
                  <c:v>9.2653061224489992</c:v>
                </c:pt>
                <c:pt idx="17">
                  <c:v>9.4693877551019998</c:v>
                </c:pt>
                <c:pt idx="18">
                  <c:v>9.6734693877550999</c:v>
                </c:pt>
                <c:pt idx="19">
                  <c:v>9.8775510204082</c:v>
                </c:pt>
                <c:pt idx="20">
                  <c:v>10.081632653061002</c:v>
                </c:pt>
                <c:pt idx="21">
                  <c:v>10.285714285714</c:v>
                </c:pt>
                <c:pt idx="22">
                  <c:v>10.489795918367001</c:v>
                </c:pt>
                <c:pt idx="23">
                  <c:v>10.69387755102</c:v>
                </c:pt>
                <c:pt idx="24">
                  <c:v>10.897959183673001</c:v>
                </c:pt>
                <c:pt idx="25">
                  <c:v>11.102040816326999</c:v>
                </c:pt>
                <c:pt idx="26">
                  <c:v>11.30612244898</c:v>
                </c:pt>
                <c:pt idx="27">
                  <c:v>11.510204081632999</c:v>
                </c:pt>
                <c:pt idx="28">
                  <c:v>11.714285714286</c:v>
                </c:pt>
                <c:pt idx="29">
                  <c:v>11.918367346938998</c:v>
                </c:pt>
                <c:pt idx="30">
                  <c:v>12.122448979591999</c:v>
                </c:pt>
                <c:pt idx="31">
                  <c:v>12.326530612245001</c:v>
                </c:pt>
                <c:pt idx="32">
                  <c:v>12.530612244898</c:v>
                </c:pt>
                <c:pt idx="33">
                  <c:v>12.734693877551001</c:v>
                </c:pt>
                <c:pt idx="34">
                  <c:v>12.938775510204</c:v>
                </c:pt>
                <c:pt idx="35">
                  <c:v>13.142857142857</c:v>
                </c:pt>
                <c:pt idx="36">
                  <c:v>13.346938775510001</c:v>
                </c:pt>
                <c:pt idx="37">
                  <c:v>13.551020408163</c:v>
                </c:pt>
                <c:pt idx="38">
                  <c:v>13.755102040816</c:v>
                </c:pt>
                <c:pt idx="39">
                  <c:v>13.959183673468999</c:v>
                </c:pt>
                <c:pt idx="40">
                  <c:v>14.163265306122</c:v>
                </c:pt>
                <c:pt idx="41">
                  <c:v>14.367346938775999</c:v>
                </c:pt>
                <c:pt idx="42">
                  <c:v>14.571428571429001</c:v>
                </c:pt>
                <c:pt idx="43">
                  <c:v>14.775510204082</c:v>
                </c:pt>
                <c:pt idx="44">
                  <c:v>14.979591836735</c:v>
                </c:pt>
                <c:pt idx="45">
                  <c:v>15.183673469388001</c:v>
                </c:pt>
                <c:pt idx="46">
                  <c:v>15.387755102041</c:v>
                </c:pt>
                <c:pt idx="47">
                  <c:v>15.591836734694001</c:v>
                </c:pt>
                <c:pt idx="48">
                  <c:v>15.795918367346999</c:v>
                </c:pt>
                <c:pt idx="49">
                  <c:v>16</c:v>
                </c:pt>
                <c:pt idx="50">
                  <c:v>16.204081632653001</c:v>
                </c:pt>
                <c:pt idx="51">
                  <c:v>16.408163265306001</c:v>
                </c:pt>
                <c:pt idx="52">
                  <c:v>16.612244897958998</c:v>
                </c:pt>
                <c:pt idx="53">
                  <c:v>16.816326530611999</c:v>
                </c:pt>
                <c:pt idx="54">
                  <c:v>17.020408163265</c:v>
                </c:pt>
                <c:pt idx="55">
                  <c:v>17.224489795918</c:v>
                </c:pt>
                <c:pt idx="56">
                  <c:v>17.428571428571001</c:v>
                </c:pt>
                <c:pt idx="57">
                  <c:v>17.632653061223998</c:v>
                </c:pt>
                <c:pt idx="58">
                  <c:v>17.836734693877997</c:v>
                </c:pt>
                <c:pt idx="59">
                  <c:v>18.040816326530997</c:v>
                </c:pt>
                <c:pt idx="60">
                  <c:v>18.244897959183998</c:v>
                </c:pt>
                <c:pt idx="61">
                  <c:v>18.448979591837002</c:v>
                </c:pt>
                <c:pt idx="62">
                  <c:v>18.653061224490003</c:v>
                </c:pt>
                <c:pt idx="63">
                  <c:v>18.857142857143003</c:v>
                </c:pt>
                <c:pt idx="64">
                  <c:v>19.061224489796</c:v>
                </c:pt>
                <c:pt idx="65">
                  <c:v>19.265306122449001</c:v>
                </c:pt>
                <c:pt idx="66">
                  <c:v>19.469387755102002</c:v>
                </c:pt>
                <c:pt idx="67">
                  <c:v>19.673469387755002</c:v>
                </c:pt>
                <c:pt idx="68">
                  <c:v>19.877551020407999</c:v>
                </c:pt>
                <c:pt idx="69">
                  <c:v>20.081632653061</c:v>
                </c:pt>
                <c:pt idx="70">
                  <c:v>20.285714285714</c:v>
                </c:pt>
                <c:pt idx="71">
                  <c:v>20.489795918367001</c:v>
                </c:pt>
                <c:pt idx="72">
                  <c:v>20.693877551020002</c:v>
                </c:pt>
                <c:pt idx="73">
                  <c:v>20.897959183672999</c:v>
                </c:pt>
                <c:pt idx="74">
                  <c:v>21.102040816327001</c:v>
                </c:pt>
                <c:pt idx="75">
                  <c:v>21.306122448979998</c:v>
                </c:pt>
                <c:pt idx="76">
                  <c:v>21.510204081632999</c:v>
                </c:pt>
                <c:pt idx="77">
                  <c:v>21.714285714286</c:v>
                </c:pt>
                <c:pt idx="78">
                  <c:v>21.918367346939</c:v>
                </c:pt>
                <c:pt idx="79">
                  <c:v>22.122448979592001</c:v>
                </c:pt>
                <c:pt idx="80">
                  <c:v>22.326530612244998</c:v>
                </c:pt>
                <c:pt idx="81">
                  <c:v>22.530612244897998</c:v>
                </c:pt>
                <c:pt idx="82">
                  <c:v>22.734693877550999</c:v>
                </c:pt>
                <c:pt idx="83">
                  <c:v>22.938775510204</c:v>
                </c:pt>
                <c:pt idx="84">
                  <c:v>23.142857142856997</c:v>
                </c:pt>
                <c:pt idx="85">
                  <c:v>23.346938775509997</c:v>
                </c:pt>
                <c:pt idx="86">
                  <c:v>23.551020408162998</c:v>
                </c:pt>
                <c:pt idx="87">
                  <c:v>23.755102040816002</c:v>
                </c:pt>
                <c:pt idx="88">
                  <c:v>23.959183673469003</c:v>
                </c:pt>
              </c:numCache>
            </c:numRef>
          </c:xVal>
          <c:yVal>
            <c:numRef>
              <c:f>'2Rx2L'!$G$5:$G$103</c:f>
              <c:numCache>
                <c:formatCode>General</c:formatCode>
                <c:ptCount val="99"/>
                <c:pt idx="0">
                  <c:v>-76.405617000000007</c:v>
                </c:pt>
                <c:pt idx="1">
                  <c:v>-74.656920999999997</c:v>
                </c:pt>
                <c:pt idx="2">
                  <c:v>-73.786963999999998</c:v>
                </c:pt>
                <c:pt idx="3">
                  <c:v>-75.158957999999998</c:v>
                </c:pt>
                <c:pt idx="4">
                  <c:v>-78.791206000000003</c:v>
                </c:pt>
                <c:pt idx="5">
                  <c:v>-82.010459999999995</c:v>
                </c:pt>
                <c:pt idx="6">
                  <c:v>-81.973517999999999</c:v>
                </c:pt>
                <c:pt idx="7">
                  <c:v>-81.273871999999997</c:v>
                </c:pt>
                <c:pt idx="8">
                  <c:v>-79.651511999999997</c:v>
                </c:pt>
                <c:pt idx="9">
                  <c:v>-80.085319999999996</c:v>
                </c:pt>
                <c:pt idx="10">
                  <c:v>-79.051520999999994</c:v>
                </c:pt>
                <c:pt idx="11">
                  <c:v>-81.294899000000001</c:v>
                </c:pt>
                <c:pt idx="12">
                  <c:v>-80.734802000000002</c:v>
                </c:pt>
                <c:pt idx="13">
                  <c:v>-82.549171000000001</c:v>
                </c:pt>
                <c:pt idx="14">
                  <c:v>-81.244286000000002</c:v>
                </c:pt>
                <c:pt idx="15">
                  <c:v>-81.215194999999994</c:v>
                </c:pt>
                <c:pt idx="16">
                  <c:v>-78.906502000000003</c:v>
                </c:pt>
                <c:pt idx="17">
                  <c:v>-77.28801</c:v>
                </c:pt>
                <c:pt idx="18">
                  <c:v>-80.068359000000001</c:v>
                </c:pt>
                <c:pt idx="19">
                  <c:v>-79.689278000000002</c:v>
                </c:pt>
                <c:pt idx="20">
                  <c:v>-80.131598999999994</c:v>
                </c:pt>
                <c:pt idx="21">
                  <c:v>-78.201972999999995</c:v>
                </c:pt>
                <c:pt idx="22">
                  <c:v>-82.906868000000003</c:v>
                </c:pt>
                <c:pt idx="23">
                  <c:v>-83.175078999999997</c:v>
                </c:pt>
                <c:pt idx="24">
                  <c:v>-83.072265999999999</c:v>
                </c:pt>
                <c:pt idx="25">
                  <c:v>-80.534903999999997</c:v>
                </c:pt>
                <c:pt idx="26">
                  <c:v>-83.573363999999998</c:v>
                </c:pt>
                <c:pt idx="27">
                  <c:v>-82.708304999999996</c:v>
                </c:pt>
                <c:pt idx="28">
                  <c:v>-82.677291999999994</c:v>
                </c:pt>
                <c:pt idx="29">
                  <c:v>-85.477881999999994</c:v>
                </c:pt>
                <c:pt idx="30">
                  <c:v>-85.249138000000002</c:v>
                </c:pt>
                <c:pt idx="31">
                  <c:v>-85.959854000000007</c:v>
                </c:pt>
                <c:pt idx="32">
                  <c:v>-79.726356999999993</c:v>
                </c:pt>
                <c:pt idx="33">
                  <c:v>-80.485527000000005</c:v>
                </c:pt>
                <c:pt idx="34">
                  <c:v>-82.274833999999998</c:v>
                </c:pt>
                <c:pt idx="35">
                  <c:v>-84.102585000000005</c:v>
                </c:pt>
                <c:pt idx="36">
                  <c:v>-82.641670000000005</c:v>
                </c:pt>
                <c:pt idx="37">
                  <c:v>-79.311142000000004</c:v>
                </c:pt>
                <c:pt idx="38">
                  <c:v>-78.856009999999998</c:v>
                </c:pt>
                <c:pt idx="39">
                  <c:v>-78.236823999999999</c:v>
                </c:pt>
                <c:pt idx="40">
                  <c:v>-76.628203999999997</c:v>
                </c:pt>
                <c:pt idx="41">
                  <c:v>-75.072868</c:v>
                </c:pt>
                <c:pt idx="42">
                  <c:v>-75.901886000000005</c:v>
                </c:pt>
                <c:pt idx="43">
                  <c:v>-79.306740000000005</c:v>
                </c:pt>
                <c:pt idx="44">
                  <c:v>-80.020302000000001</c:v>
                </c:pt>
                <c:pt idx="45">
                  <c:v>-83.298430999999994</c:v>
                </c:pt>
                <c:pt idx="46">
                  <c:v>-83.422668000000002</c:v>
                </c:pt>
                <c:pt idx="47">
                  <c:v>-85.673157000000003</c:v>
                </c:pt>
                <c:pt idx="48">
                  <c:v>-85.481185999999994</c:v>
                </c:pt>
                <c:pt idx="49">
                  <c:v>-86.321647999999996</c:v>
                </c:pt>
                <c:pt idx="50">
                  <c:v>-86.772109999999998</c:v>
                </c:pt>
                <c:pt idx="51">
                  <c:v>-86.296088999999995</c:v>
                </c:pt>
                <c:pt idx="52">
                  <c:v>-83.093636000000004</c:v>
                </c:pt>
                <c:pt idx="53">
                  <c:v>-81.399367999999996</c:v>
                </c:pt>
                <c:pt idx="54">
                  <c:v>-86.060767999999996</c:v>
                </c:pt>
                <c:pt idx="55">
                  <c:v>-88.951469000000003</c:v>
                </c:pt>
                <c:pt idx="56">
                  <c:v>-90.094048000000001</c:v>
                </c:pt>
                <c:pt idx="57">
                  <c:v>-87.609924000000007</c:v>
                </c:pt>
                <c:pt idx="58">
                  <c:v>-90.728713999999997</c:v>
                </c:pt>
                <c:pt idx="59">
                  <c:v>-91.443961999999999</c:v>
                </c:pt>
                <c:pt idx="60">
                  <c:v>-88.277786000000006</c:v>
                </c:pt>
                <c:pt idx="61">
                  <c:v>-83.989838000000006</c:v>
                </c:pt>
                <c:pt idx="62">
                  <c:v>-84.103340000000003</c:v>
                </c:pt>
                <c:pt idx="63">
                  <c:v>-87.420340999999993</c:v>
                </c:pt>
                <c:pt idx="64">
                  <c:v>-89.240523999999994</c:v>
                </c:pt>
                <c:pt idx="65">
                  <c:v>-88.115662</c:v>
                </c:pt>
                <c:pt idx="66">
                  <c:v>-86.256232999999995</c:v>
                </c:pt>
                <c:pt idx="67">
                  <c:v>-83.351851999999994</c:v>
                </c:pt>
                <c:pt idx="68">
                  <c:v>-81.180946000000006</c:v>
                </c:pt>
                <c:pt idx="69">
                  <c:v>-79.411629000000005</c:v>
                </c:pt>
                <c:pt idx="70">
                  <c:v>-81.980293000000003</c:v>
                </c:pt>
                <c:pt idx="71">
                  <c:v>-81.629433000000006</c:v>
                </c:pt>
                <c:pt idx="72">
                  <c:v>-83.592063999999993</c:v>
                </c:pt>
                <c:pt idx="73">
                  <c:v>-84.106300000000005</c:v>
                </c:pt>
                <c:pt idx="74">
                  <c:v>-86.245445000000004</c:v>
                </c:pt>
                <c:pt idx="75">
                  <c:v>-88.805037999999996</c:v>
                </c:pt>
                <c:pt idx="76">
                  <c:v>-85.560271999999998</c:v>
                </c:pt>
                <c:pt idx="77">
                  <c:v>-89.079346000000001</c:v>
                </c:pt>
                <c:pt idx="78">
                  <c:v>-87.072425999999993</c:v>
                </c:pt>
                <c:pt idx="79">
                  <c:v>-87.732253999999998</c:v>
                </c:pt>
                <c:pt idx="80">
                  <c:v>-82.760222999999996</c:v>
                </c:pt>
                <c:pt idx="81">
                  <c:v>-80.164085</c:v>
                </c:pt>
                <c:pt idx="82">
                  <c:v>-80.379195999999993</c:v>
                </c:pt>
                <c:pt idx="83">
                  <c:v>-83.856757999999999</c:v>
                </c:pt>
                <c:pt idx="84">
                  <c:v>-85.682083000000006</c:v>
                </c:pt>
                <c:pt idx="85">
                  <c:v>-85.753754000000001</c:v>
                </c:pt>
                <c:pt idx="86">
                  <c:v>-85.545433000000003</c:v>
                </c:pt>
                <c:pt idx="87">
                  <c:v>-88.196303999999998</c:v>
                </c:pt>
                <c:pt idx="88">
                  <c:v>-88.295119999999997</c:v>
                </c:pt>
                <c:pt idx="89">
                  <c:v>-86.278587000000002</c:v>
                </c:pt>
                <c:pt idx="90">
                  <c:v>-82.653305000000003</c:v>
                </c:pt>
                <c:pt idx="91">
                  <c:v>-85.955871999999999</c:v>
                </c:pt>
                <c:pt idx="92">
                  <c:v>-84.625084000000001</c:v>
                </c:pt>
                <c:pt idx="93">
                  <c:v>-85.878249999999994</c:v>
                </c:pt>
                <c:pt idx="94">
                  <c:v>-82.259772999999996</c:v>
                </c:pt>
                <c:pt idx="95">
                  <c:v>-90.696381000000002</c:v>
                </c:pt>
                <c:pt idx="96">
                  <c:v>-90.376823000000002</c:v>
                </c:pt>
                <c:pt idx="97">
                  <c:v>-89.068459000000004</c:v>
                </c:pt>
                <c:pt idx="98">
                  <c:v>-79.836281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C6-463C-AAFC-E43F7C369AC6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'2Rx2L'!$F$5:$F$103</c:f>
              <c:numCache>
                <c:formatCode>General</c:formatCode>
                <c:ptCount val="99"/>
                <c:pt idx="0">
                  <c:v>6</c:v>
                </c:pt>
                <c:pt idx="1">
                  <c:v>6.2040816326531001</c:v>
                </c:pt>
                <c:pt idx="2">
                  <c:v>6.4081632653060998</c:v>
                </c:pt>
                <c:pt idx="3">
                  <c:v>6.6122448979591999</c:v>
                </c:pt>
                <c:pt idx="4">
                  <c:v>6.8163265306121996</c:v>
                </c:pt>
                <c:pt idx="5">
                  <c:v>7.0204081632652997</c:v>
                </c:pt>
                <c:pt idx="6">
                  <c:v>7.2244897959183998</c:v>
                </c:pt>
                <c:pt idx="7">
                  <c:v>7.4285714285713995</c:v>
                </c:pt>
                <c:pt idx="8">
                  <c:v>7.6326530612244996</c:v>
                </c:pt>
                <c:pt idx="9">
                  <c:v>7.8367346938775997</c:v>
                </c:pt>
                <c:pt idx="10">
                  <c:v>8.0408163265305994</c:v>
                </c:pt>
                <c:pt idx="11">
                  <c:v>8.2448979591836995</c:v>
                </c:pt>
                <c:pt idx="12">
                  <c:v>8.4489795918367001</c:v>
                </c:pt>
                <c:pt idx="13">
                  <c:v>8.6530612244898002</c:v>
                </c:pt>
                <c:pt idx="14">
                  <c:v>8.8571428571429003</c:v>
                </c:pt>
                <c:pt idx="15">
                  <c:v>9.0612244897959009</c:v>
                </c:pt>
                <c:pt idx="16">
                  <c:v>9.2653061224489992</c:v>
                </c:pt>
                <c:pt idx="17">
                  <c:v>9.4693877551019998</c:v>
                </c:pt>
                <c:pt idx="18">
                  <c:v>9.6734693877550999</c:v>
                </c:pt>
                <c:pt idx="19">
                  <c:v>9.8775510204082</c:v>
                </c:pt>
                <c:pt idx="20">
                  <c:v>10.081632653061002</c:v>
                </c:pt>
                <c:pt idx="21">
                  <c:v>10.285714285714</c:v>
                </c:pt>
                <c:pt idx="22">
                  <c:v>10.489795918367001</c:v>
                </c:pt>
                <c:pt idx="23">
                  <c:v>10.69387755102</c:v>
                </c:pt>
                <c:pt idx="24">
                  <c:v>10.897959183673001</c:v>
                </c:pt>
                <c:pt idx="25">
                  <c:v>11.102040816326999</c:v>
                </c:pt>
                <c:pt idx="26">
                  <c:v>11.30612244898</c:v>
                </c:pt>
                <c:pt idx="27">
                  <c:v>11.510204081632999</c:v>
                </c:pt>
                <c:pt idx="28">
                  <c:v>11.714285714286</c:v>
                </c:pt>
                <c:pt idx="29">
                  <c:v>11.918367346938998</c:v>
                </c:pt>
                <c:pt idx="30">
                  <c:v>12.122448979591999</c:v>
                </c:pt>
                <c:pt idx="31">
                  <c:v>12.326530612245001</c:v>
                </c:pt>
                <c:pt idx="32">
                  <c:v>12.530612244898</c:v>
                </c:pt>
                <c:pt idx="33">
                  <c:v>12.734693877551001</c:v>
                </c:pt>
                <c:pt idx="34">
                  <c:v>12.938775510204</c:v>
                </c:pt>
                <c:pt idx="35">
                  <c:v>13.142857142857</c:v>
                </c:pt>
                <c:pt idx="36">
                  <c:v>13.346938775510001</c:v>
                </c:pt>
                <c:pt idx="37">
                  <c:v>13.551020408163</c:v>
                </c:pt>
                <c:pt idx="38">
                  <c:v>13.755102040816</c:v>
                </c:pt>
                <c:pt idx="39">
                  <c:v>13.959183673468999</c:v>
                </c:pt>
                <c:pt idx="40">
                  <c:v>14.163265306122</c:v>
                </c:pt>
                <c:pt idx="41">
                  <c:v>14.367346938775999</c:v>
                </c:pt>
                <c:pt idx="42">
                  <c:v>14.571428571429001</c:v>
                </c:pt>
                <c:pt idx="43">
                  <c:v>14.775510204082</c:v>
                </c:pt>
                <c:pt idx="44">
                  <c:v>14.979591836735</c:v>
                </c:pt>
                <c:pt idx="45">
                  <c:v>15.183673469388001</c:v>
                </c:pt>
                <c:pt idx="46">
                  <c:v>15.387755102041</c:v>
                </c:pt>
                <c:pt idx="47">
                  <c:v>15.591836734694001</c:v>
                </c:pt>
                <c:pt idx="48">
                  <c:v>15.795918367346999</c:v>
                </c:pt>
                <c:pt idx="49">
                  <c:v>16</c:v>
                </c:pt>
                <c:pt idx="50">
                  <c:v>16.204081632653001</c:v>
                </c:pt>
                <c:pt idx="51">
                  <c:v>16.408163265306001</c:v>
                </c:pt>
                <c:pt idx="52">
                  <c:v>16.612244897958998</c:v>
                </c:pt>
                <c:pt idx="53">
                  <c:v>16.816326530611999</c:v>
                </c:pt>
                <c:pt idx="54">
                  <c:v>17.020408163265</c:v>
                </c:pt>
                <c:pt idx="55">
                  <c:v>17.224489795918</c:v>
                </c:pt>
                <c:pt idx="56">
                  <c:v>17.428571428571001</c:v>
                </c:pt>
                <c:pt idx="57">
                  <c:v>17.632653061223998</c:v>
                </c:pt>
                <c:pt idx="58">
                  <c:v>17.836734693877997</c:v>
                </c:pt>
                <c:pt idx="59">
                  <c:v>18.040816326530997</c:v>
                </c:pt>
                <c:pt idx="60">
                  <c:v>18.244897959183998</c:v>
                </c:pt>
                <c:pt idx="61">
                  <c:v>18.448979591837002</c:v>
                </c:pt>
                <c:pt idx="62">
                  <c:v>18.653061224490003</c:v>
                </c:pt>
                <c:pt idx="63">
                  <c:v>18.857142857143003</c:v>
                </c:pt>
                <c:pt idx="64">
                  <c:v>19.061224489796</c:v>
                </c:pt>
                <c:pt idx="65">
                  <c:v>19.265306122449001</c:v>
                </c:pt>
                <c:pt idx="66">
                  <c:v>19.469387755102002</c:v>
                </c:pt>
                <c:pt idx="67">
                  <c:v>19.673469387755002</c:v>
                </c:pt>
                <c:pt idx="68">
                  <c:v>19.877551020407999</c:v>
                </c:pt>
                <c:pt idx="69">
                  <c:v>20.081632653061</c:v>
                </c:pt>
                <c:pt idx="70">
                  <c:v>20.285714285714</c:v>
                </c:pt>
                <c:pt idx="71">
                  <c:v>20.489795918367001</c:v>
                </c:pt>
                <c:pt idx="72">
                  <c:v>20.693877551020002</c:v>
                </c:pt>
                <c:pt idx="73">
                  <c:v>20.897959183672999</c:v>
                </c:pt>
                <c:pt idx="74">
                  <c:v>21.102040816327001</c:v>
                </c:pt>
                <c:pt idx="75">
                  <c:v>21.306122448979998</c:v>
                </c:pt>
                <c:pt idx="76">
                  <c:v>21.510204081632999</c:v>
                </c:pt>
                <c:pt idx="77">
                  <c:v>21.714285714286</c:v>
                </c:pt>
                <c:pt idx="78">
                  <c:v>21.918367346939</c:v>
                </c:pt>
                <c:pt idx="79">
                  <c:v>22.122448979592001</c:v>
                </c:pt>
                <c:pt idx="80">
                  <c:v>22.326530612244998</c:v>
                </c:pt>
                <c:pt idx="81">
                  <c:v>22.530612244897998</c:v>
                </c:pt>
                <c:pt idx="82">
                  <c:v>22.734693877550999</c:v>
                </c:pt>
                <c:pt idx="83">
                  <c:v>22.938775510204</c:v>
                </c:pt>
                <c:pt idx="84">
                  <c:v>23.142857142856997</c:v>
                </c:pt>
                <c:pt idx="85">
                  <c:v>23.346938775509997</c:v>
                </c:pt>
                <c:pt idx="86">
                  <c:v>23.551020408162998</c:v>
                </c:pt>
                <c:pt idx="87">
                  <c:v>23.755102040816002</c:v>
                </c:pt>
                <c:pt idx="88">
                  <c:v>23.959183673469003</c:v>
                </c:pt>
                <c:pt idx="89">
                  <c:v>24.163265306122003</c:v>
                </c:pt>
                <c:pt idx="90">
                  <c:v>24.367346938776002</c:v>
                </c:pt>
                <c:pt idx="91">
                  <c:v>24.571428571428999</c:v>
                </c:pt>
                <c:pt idx="92">
                  <c:v>24.775510204082</c:v>
                </c:pt>
                <c:pt idx="93">
                  <c:v>24.979591836735</c:v>
                </c:pt>
                <c:pt idx="94">
                  <c:v>25.183673469388001</c:v>
                </c:pt>
                <c:pt idx="95">
                  <c:v>25.387755102041002</c:v>
                </c:pt>
                <c:pt idx="96">
                  <c:v>25.591836734693999</c:v>
                </c:pt>
                <c:pt idx="97">
                  <c:v>25.795918367346999</c:v>
                </c:pt>
                <c:pt idx="98">
                  <c:v>26</c:v>
                </c:pt>
              </c:numCache>
            </c:numRef>
          </c:xVal>
          <c:yVal>
            <c:numRef>
              <c:f>'2Rx2L'!$O$5:$O$103</c:f>
              <c:numCache>
                <c:formatCode>General</c:formatCode>
                <c:ptCount val="99"/>
                <c:pt idx="0">
                  <c:v>-80.381125999999995</c:v>
                </c:pt>
                <c:pt idx="1">
                  <c:v>-81.442490000000006</c:v>
                </c:pt>
                <c:pt idx="2">
                  <c:v>-82.459380999999993</c:v>
                </c:pt>
                <c:pt idx="3">
                  <c:v>-83.928855999999996</c:v>
                </c:pt>
                <c:pt idx="4">
                  <c:v>-80.505523999999994</c:v>
                </c:pt>
                <c:pt idx="5">
                  <c:v>-77.670021000000006</c:v>
                </c:pt>
                <c:pt idx="6">
                  <c:v>-75.221740999999994</c:v>
                </c:pt>
                <c:pt idx="7">
                  <c:v>-75.156609000000003</c:v>
                </c:pt>
                <c:pt idx="8">
                  <c:v>-75.152962000000002</c:v>
                </c:pt>
                <c:pt idx="9">
                  <c:v>-75.070258999999993</c:v>
                </c:pt>
                <c:pt idx="10">
                  <c:v>-77.842903000000007</c:v>
                </c:pt>
                <c:pt idx="11">
                  <c:v>-79.557929999999999</c:v>
                </c:pt>
                <c:pt idx="12">
                  <c:v>-79.712836999999993</c:v>
                </c:pt>
                <c:pt idx="13">
                  <c:v>-78.400383000000005</c:v>
                </c:pt>
                <c:pt idx="14">
                  <c:v>-78.383087000000003</c:v>
                </c:pt>
                <c:pt idx="15">
                  <c:v>-77.784408999999997</c:v>
                </c:pt>
                <c:pt idx="16">
                  <c:v>-79.791556999999997</c:v>
                </c:pt>
                <c:pt idx="17">
                  <c:v>-81.091385000000002</c:v>
                </c:pt>
                <c:pt idx="18">
                  <c:v>-81.352348000000006</c:v>
                </c:pt>
                <c:pt idx="19">
                  <c:v>-80.578132999999994</c:v>
                </c:pt>
                <c:pt idx="20">
                  <c:v>-80.534554</c:v>
                </c:pt>
                <c:pt idx="21">
                  <c:v>-82.551247000000004</c:v>
                </c:pt>
                <c:pt idx="22">
                  <c:v>-83.059928999999997</c:v>
                </c:pt>
                <c:pt idx="23">
                  <c:v>-81.385436999999996</c:v>
                </c:pt>
                <c:pt idx="24">
                  <c:v>-80.172791000000004</c:v>
                </c:pt>
                <c:pt idx="25">
                  <c:v>-78.089821000000001</c:v>
                </c:pt>
                <c:pt idx="26">
                  <c:v>-78.633567999999997</c:v>
                </c:pt>
                <c:pt idx="27">
                  <c:v>-76.704102000000006</c:v>
                </c:pt>
                <c:pt idx="28">
                  <c:v>-74.781775999999994</c:v>
                </c:pt>
                <c:pt idx="29">
                  <c:v>-73.215980999999999</c:v>
                </c:pt>
                <c:pt idx="30">
                  <c:v>-73.770347999999998</c:v>
                </c:pt>
                <c:pt idx="31">
                  <c:v>-76.425995</c:v>
                </c:pt>
                <c:pt idx="32">
                  <c:v>-78.819038000000006</c:v>
                </c:pt>
                <c:pt idx="33">
                  <c:v>-78.694564999999997</c:v>
                </c:pt>
                <c:pt idx="34">
                  <c:v>-79.006302000000005</c:v>
                </c:pt>
                <c:pt idx="35">
                  <c:v>-77.191505000000006</c:v>
                </c:pt>
                <c:pt idx="36">
                  <c:v>-78.520515000000003</c:v>
                </c:pt>
                <c:pt idx="37">
                  <c:v>-78.311852000000002</c:v>
                </c:pt>
                <c:pt idx="38">
                  <c:v>-78.732574</c:v>
                </c:pt>
                <c:pt idx="39">
                  <c:v>-79.010741999999993</c:v>
                </c:pt>
                <c:pt idx="40">
                  <c:v>-80.043976000000001</c:v>
                </c:pt>
                <c:pt idx="41">
                  <c:v>-82.063430999999994</c:v>
                </c:pt>
                <c:pt idx="42">
                  <c:v>-81.682548999999995</c:v>
                </c:pt>
                <c:pt idx="43">
                  <c:v>-81.728995999999995</c:v>
                </c:pt>
                <c:pt idx="44">
                  <c:v>-80.100707999999997</c:v>
                </c:pt>
                <c:pt idx="45">
                  <c:v>-82.489272999999997</c:v>
                </c:pt>
                <c:pt idx="46">
                  <c:v>-82.800690000000003</c:v>
                </c:pt>
                <c:pt idx="47">
                  <c:v>-82.406882999999993</c:v>
                </c:pt>
                <c:pt idx="48">
                  <c:v>-79.116409000000004</c:v>
                </c:pt>
                <c:pt idx="49">
                  <c:v>-77.912880000000001</c:v>
                </c:pt>
                <c:pt idx="50">
                  <c:v>-79.409828000000005</c:v>
                </c:pt>
                <c:pt idx="51">
                  <c:v>-79.308907000000005</c:v>
                </c:pt>
                <c:pt idx="52">
                  <c:v>-78.847960999999998</c:v>
                </c:pt>
                <c:pt idx="53">
                  <c:v>-77.676513999999997</c:v>
                </c:pt>
                <c:pt idx="54">
                  <c:v>-78.232917999999998</c:v>
                </c:pt>
                <c:pt idx="55">
                  <c:v>-78.615584999999996</c:v>
                </c:pt>
                <c:pt idx="56">
                  <c:v>-76.804794000000001</c:v>
                </c:pt>
                <c:pt idx="57">
                  <c:v>-77.885658000000006</c:v>
                </c:pt>
                <c:pt idx="58">
                  <c:v>-78.949753000000001</c:v>
                </c:pt>
                <c:pt idx="59">
                  <c:v>-82.520179999999996</c:v>
                </c:pt>
                <c:pt idx="60">
                  <c:v>-83.145752000000002</c:v>
                </c:pt>
                <c:pt idx="61">
                  <c:v>-84.580528000000001</c:v>
                </c:pt>
                <c:pt idx="62">
                  <c:v>-85.182327000000001</c:v>
                </c:pt>
                <c:pt idx="63">
                  <c:v>-82.994452999999993</c:v>
                </c:pt>
                <c:pt idx="64">
                  <c:v>-80.509590000000003</c:v>
                </c:pt>
                <c:pt idx="65">
                  <c:v>-76.416388999999995</c:v>
                </c:pt>
                <c:pt idx="66">
                  <c:v>-76.796042999999997</c:v>
                </c:pt>
                <c:pt idx="67">
                  <c:v>-75.524017000000001</c:v>
                </c:pt>
                <c:pt idx="68">
                  <c:v>-75.407227000000006</c:v>
                </c:pt>
                <c:pt idx="69">
                  <c:v>-74.357795999999993</c:v>
                </c:pt>
                <c:pt idx="70">
                  <c:v>-75.702208999999996</c:v>
                </c:pt>
                <c:pt idx="71">
                  <c:v>-75.309723000000005</c:v>
                </c:pt>
                <c:pt idx="72">
                  <c:v>-74.945305000000005</c:v>
                </c:pt>
                <c:pt idx="73">
                  <c:v>-72.113037000000006</c:v>
                </c:pt>
                <c:pt idx="74">
                  <c:v>-73.328986999999998</c:v>
                </c:pt>
                <c:pt idx="75">
                  <c:v>-74.961219999999997</c:v>
                </c:pt>
                <c:pt idx="76">
                  <c:v>-76.408798000000004</c:v>
                </c:pt>
                <c:pt idx="77">
                  <c:v>-76.324905000000001</c:v>
                </c:pt>
                <c:pt idx="78">
                  <c:v>-75.175460999999999</c:v>
                </c:pt>
                <c:pt idx="79">
                  <c:v>-77.055649000000003</c:v>
                </c:pt>
                <c:pt idx="80">
                  <c:v>-76.664931999999993</c:v>
                </c:pt>
                <c:pt idx="81">
                  <c:v>-75.408134000000004</c:v>
                </c:pt>
                <c:pt idx="82">
                  <c:v>-74.194878000000003</c:v>
                </c:pt>
                <c:pt idx="83">
                  <c:v>-74.312140999999997</c:v>
                </c:pt>
                <c:pt idx="84">
                  <c:v>-75.059059000000005</c:v>
                </c:pt>
                <c:pt idx="85">
                  <c:v>-73.563727999999998</c:v>
                </c:pt>
                <c:pt idx="86">
                  <c:v>-72.105620999999999</c:v>
                </c:pt>
                <c:pt idx="87">
                  <c:v>-70.771361999999996</c:v>
                </c:pt>
                <c:pt idx="88">
                  <c:v>-69.652564999999996</c:v>
                </c:pt>
                <c:pt idx="89">
                  <c:v>-69.002685999999997</c:v>
                </c:pt>
                <c:pt idx="90">
                  <c:v>-68.53034199999999</c:v>
                </c:pt>
                <c:pt idx="91">
                  <c:v>-68.842650999999989</c:v>
                </c:pt>
                <c:pt idx="92">
                  <c:v>-68.728413000000003</c:v>
                </c:pt>
                <c:pt idx="93">
                  <c:v>-68.922817000000009</c:v>
                </c:pt>
                <c:pt idx="94">
                  <c:v>-68.859099999999998</c:v>
                </c:pt>
                <c:pt idx="95">
                  <c:v>-69.323905999999994</c:v>
                </c:pt>
                <c:pt idx="96">
                  <c:v>-71.198441000000003</c:v>
                </c:pt>
                <c:pt idx="97">
                  <c:v>-72.918503000000001</c:v>
                </c:pt>
                <c:pt idx="98">
                  <c:v>-74.661895999999999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C6-463C-AAFC-E43F7C369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60896"/>
        <c:axId val="95371264"/>
      </c:scatterChart>
      <c:valAx>
        <c:axId val="95360896"/>
        <c:scaling>
          <c:orientation val="minMax"/>
          <c:max val="26"/>
          <c:min val="6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Input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95371264"/>
        <c:crosses val="autoZero"/>
        <c:crossBetween val="midCat"/>
        <c:majorUnit val="2"/>
      </c:valAx>
      <c:valAx>
        <c:axId val="95371264"/>
        <c:scaling>
          <c:orientation val="minMax"/>
          <c:max val="0"/>
          <c:min val="-10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95360896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265918134590342"/>
          <c:y val="0.18610942425137003"/>
          <c:w val="0.28145353431708547"/>
          <c:h val="0.150007654965435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Return Loss (dB)</a:t>
            </a:r>
          </a:p>
        </c:rich>
      </c:tx>
      <c:layout>
        <c:manualLayout>
          <c:xMode val="edge"/>
          <c:yMode val="edge"/>
          <c:x val="0.37405396581655043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5</c:v>
                </c:pt>
                <c:pt idx="1">
                  <c:v>5.1074999999999999</c:v>
                </c:pt>
                <c:pt idx="2">
                  <c:v>5.2149999999999999</c:v>
                </c:pt>
                <c:pt idx="3">
                  <c:v>5.3224999999999998</c:v>
                </c:pt>
                <c:pt idx="4">
                  <c:v>5.43</c:v>
                </c:pt>
                <c:pt idx="5">
                  <c:v>5.5374999999999996</c:v>
                </c:pt>
                <c:pt idx="6">
                  <c:v>5.6449999999999996</c:v>
                </c:pt>
                <c:pt idx="7">
                  <c:v>5.7525000000000004</c:v>
                </c:pt>
                <c:pt idx="8">
                  <c:v>5.86</c:v>
                </c:pt>
                <c:pt idx="9">
                  <c:v>5.9675000000000002</c:v>
                </c:pt>
                <c:pt idx="10">
                  <c:v>6.0750000000000002</c:v>
                </c:pt>
                <c:pt idx="11">
                  <c:v>6.1825000000000001</c:v>
                </c:pt>
                <c:pt idx="12">
                  <c:v>6.29</c:v>
                </c:pt>
                <c:pt idx="13">
                  <c:v>6.3975</c:v>
                </c:pt>
                <c:pt idx="14">
                  <c:v>6.5049999999999999</c:v>
                </c:pt>
                <c:pt idx="15">
                  <c:v>6.6124999999999998</c:v>
                </c:pt>
                <c:pt idx="16">
                  <c:v>6.72</c:v>
                </c:pt>
                <c:pt idx="17">
                  <c:v>6.8274999999999997</c:v>
                </c:pt>
                <c:pt idx="18">
                  <c:v>6.9349999999999996</c:v>
                </c:pt>
                <c:pt idx="19">
                  <c:v>7.0425000000000004</c:v>
                </c:pt>
                <c:pt idx="20">
                  <c:v>7.15</c:v>
                </c:pt>
                <c:pt idx="21">
                  <c:v>7.2575000000000003</c:v>
                </c:pt>
                <c:pt idx="22">
                  <c:v>7.3650000000000002</c:v>
                </c:pt>
                <c:pt idx="23">
                  <c:v>7.4725000000000001</c:v>
                </c:pt>
                <c:pt idx="24">
                  <c:v>7.58</c:v>
                </c:pt>
                <c:pt idx="25">
                  <c:v>7.6875</c:v>
                </c:pt>
                <c:pt idx="26">
                  <c:v>7.7949999999999999</c:v>
                </c:pt>
                <c:pt idx="27">
                  <c:v>7.9024999999999999</c:v>
                </c:pt>
                <c:pt idx="28">
                  <c:v>8.01</c:v>
                </c:pt>
                <c:pt idx="29">
                  <c:v>8.1174999999999997</c:v>
                </c:pt>
                <c:pt idx="30">
                  <c:v>8.2249999999999996</c:v>
                </c:pt>
                <c:pt idx="31">
                  <c:v>8.3324999999999996</c:v>
                </c:pt>
                <c:pt idx="32">
                  <c:v>8.44</c:v>
                </c:pt>
                <c:pt idx="33">
                  <c:v>8.5474999999999994</c:v>
                </c:pt>
                <c:pt idx="34">
                  <c:v>8.6549999999999994</c:v>
                </c:pt>
                <c:pt idx="35">
                  <c:v>8.7624999999999993</c:v>
                </c:pt>
                <c:pt idx="36">
                  <c:v>8.8699999999999992</c:v>
                </c:pt>
                <c:pt idx="37">
                  <c:v>8.9774999999999991</c:v>
                </c:pt>
                <c:pt idx="38">
                  <c:v>9.0850000000000009</c:v>
                </c:pt>
                <c:pt idx="39">
                  <c:v>9.1925000000000008</c:v>
                </c:pt>
                <c:pt idx="40">
                  <c:v>9.3000000000000007</c:v>
                </c:pt>
                <c:pt idx="41">
                  <c:v>9.4075000000000006</c:v>
                </c:pt>
                <c:pt idx="42">
                  <c:v>9.5150000000000006</c:v>
                </c:pt>
                <c:pt idx="43">
                  <c:v>9.6225000000000005</c:v>
                </c:pt>
                <c:pt idx="44">
                  <c:v>9.73</c:v>
                </c:pt>
                <c:pt idx="45">
                  <c:v>9.8375000000000004</c:v>
                </c:pt>
                <c:pt idx="46">
                  <c:v>9.9450000000000003</c:v>
                </c:pt>
                <c:pt idx="47">
                  <c:v>10.0525</c:v>
                </c:pt>
                <c:pt idx="48">
                  <c:v>10.16</c:v>
                </c:pt>
                <c:pt idx="49">
                  <c:v>10.2675</c:v>
                </c:pt>
                <c:pt idx="50">
                  <c:v>10.375</c:v>
                </c:pt>
                <c:pt idx="51">
                  <c:v>10.4825</c:v>
                </c:pt>
                <c:pt idx="52">
                  <c:v>10.59</c:v>
                </c:pt>
                <c:pt idx="53">
                  <c:v>10.6975</c:v>
                </c:pt>
                <c:pt idx="54">
                  <c:v>10.805</c:v>
                </c:pt>
                <c:pt idx="55">
                  <c:v>10.9125</c:v>
                </c:pt>
                <c:pt idx="56">
                  <c:v>11.02</c:v>
                </c:pt>
                <c:pt idx="57">
                  <c:v>11.1275</c:v>
                </c:pt>
                <c:pt idx="58">
                  <c:v>11.234999999999999</c:v>
                </c:pt>
                <c:pt idx="59">
                  <c:v>11.342499999999999</c:v>
                </c:pt>
                <c:pt idx="60">
                  <c:v>11.45</c:v>
                </c:pt>
                <c:pt idx="61">
                  <c:v>11.557499999999999</c:v>
                </c:pt>
                <c:pt idx="62">
                  <c:v>11.664999999999999</c:v>
                </c:pt>
                <c:pt idx="63">
                  <c:v>11.772500000000001</c:v>
                </c:pt>
                <c:pt idx="64">
                  <c:v>11.88</c:v>
                </c:pt>
                <c:pt idx="65">
                  <c:v>11.987500000000001</c:v>
                </c:pt>
                <c:pt idx="66">
                  <c:v>12.095000000000001</c:v>
                </c:pt>
                <c:pt idx="67">
                  <c:v>12.202500000000001</c:v>
                </c:pt>
                <c:pt idx="68">
                  <c:v>12.31</c:v>
                </c:pt>
                <c:pt idx="69">
                  <c:v>12.4175</c:v>
                </c:pt>
                <c:pt idx="70">
                  <c:v>12.525</c:v>
                </c:pt>
                <c:pt idx="71">
                  <c:v>12.6325</c:v>
                </c:pt>
                <c:pt idx="72">
                  <c:v>12.74</c:v>
                </c:pt>
                <c:pt idx="73">
                  <c:v>12.8475</c:v>
                </c:pt>
                <c:pt idx="74">
                  <c:v>12.955</c:v>
                </c:pt>
                <c:pt idx="75">
                  <c:v>13.0625</c:v>
                </c:pt>
                <c:pt idx="76">
                  <c:v>13.17</c:v>
                </c:pt>
                <c:pt idx="77">
                  <c:v>13.2775</c:v>
                </c:pt>
                <c:pt idx="78">
                  <c:v>13.385</c:v>
                </c:pt>
                <c:pt idx="79">
                  <c:v>13.4925</c:v>
                </c:pt>
                <c:pt idx="80">
                  <c:v>13.6</c:v>
                </c:pt>
                <c:pt idx="81">
                  <c:v>13.7075</c:v>
                </c:pt>
                <c:pt idx="82">
                  <c:v>13.815</c:v>
                </c:pt>
                <c:pt idx="83">
                  <c:v>13.922499999999999</c:v>
                </c:pt>
                <c:pt idx="84">
                  <c:v>14.03</c:v>
                </c:pt>
                <c:pt idx="85">
                  <c:v>14.137499999999999</c:v>
                </c:pt>
                <c:pt idx="86">
                  <c:v>14.244999999999999</c:v>
                </c:pt>
                <c:pt idx="87">
                  <c:v>14.352499999999999</c:v>
                </c:pt>
                <c:pt idx="88">
                  <c:v>14.46</c:v>
                </c:pt>
                <c:pt idx="89">
                  <c:v>14.567500000000001</c:v>
                </c:pt>
                <c:pt idx="90">
                  <c:v>14.675000000000001</c:v>
                </c:pt>
                <c:pt idx="91">
                  <c:v>14.782500000000001</c:v>
                </c:pt>
                <c:pt idx="92">
                  <c:v>14.89</c:v>
                </c:pt>
                <c:pt idx="93">
                  <c:v>14.9975</c:v>
                </c:pt>
                <c:pt idx="94">
                  <c:v>15.105</c:v>
                </c:pt>
                <c:pt idx="95">
                  <c:v>15.2125</c:v>
                </c:pt>
                <c:pt idx="96">
                  <c:v>15.32</c:v>
                </c:pt>
                <c:pt idx="97">
                  <c:v>15.4275</c:v>
                </c:pt>
                <c:pt idx="98">
                  <c:v>15.535</c:v>
                </c:pt>
                <c:pt idx="99">
                  <c:v>15.6425</c:v>
                </c:pt>
                <c:pt idx="100">
                  <c:v>15.75</c:v>
                </c:pt>
                <c:pt idx="101">
                  <c:v>15.8575</c:v>
                </c:pt>
                <c:pt idx="102">
                  <c:v>15.965</c:v>
                </c:pt>
                <c:pt idx="103">
                  <c:v>16.072500000000002</c:v>
                </c:pt>
                <c:pt idx="104">
                  <c:v>16.18</c:v>
                </c:pt>
                <c:pt idx="105">
                  <c:v>16.287500000000001</c:v>
                </c:pt>
                <c:pt idx="106">
                  <c:v>16.395</c:v>
                </c:pt>
                <c:pt idx="107">
                  <c:v>16.502500000000001</c:v>
                </c:pt>
                <c:pt idx="108">
                  <c:v>16.61</c:v>
                </c:pt>
                <c:pt idx="109">
                  <c:v>16.717500000000001</c:v>
                </c:pt>
                <c:pt idx="110">
                  <c:v>16.824999999999999</c:v>
                </c:pt>
                <c:pt idx="111">
                  <c:v>16.932500000000001</c:v>
                </c:pt>
                <c:pt idx="112">
                  <c:v>17.04</c:v>
                </c:pt>
                <c:pt idx="113">
                  <c:v>17.147500000000001</c:v>
                </c:pt>
                <c:pt idx="114">
                  <c:v>17.254999999999999</c:v>
                </c:pt>
                <c:pt idx="115">
                  <c:v>17.362500000000001</c:v>
                </c:pt>
                <c:pt idx="116">
                  <c:v>17.47</c:v>
                </c:pt>
                <c:pt idx="117">
                  <c:v>17.577500000000001</c:v>
                </c:pt>
                <c:pt idx="118">
                  <c:v>17.684999999999999</c:v>
                </c:pt>
                <c:pt idx="119">
                  <c:v>17.7925</c:v>
                </c:pt>
                <c:pt idx="120">
                  <c:v>17.899999999999999</c:v>
                </c:pt>
                <c:pt idx="121">
                  <c:v>18.0075</c:v>
                </c:pt>
                <c:pt idx="122">
                  <c:v>18.114999999999998</c:v>
                </c:pt>
                <c:pt idx="123">
                  <c:v>18.2225</c:v>
                </c:pt>
                <c:pt idx="124">
                  <c:v>18.329999999999998</c:v>
                </c:pt>
                <c:pt idx="125">
                  <c:v>18.4375</c:v>
                </c:pt>
                <c:pt idx="126">
                  <c:v>18.545000000000002</c:v>
                </c:pt>
                <c:pt idx="127">
                  <c:v>18.6525</c:v>
                </c:pt>
                <c:pt idx="128">
                  <c:v>18.760000000000002</c:v>
                </c:pt>
                <c:pt idx="129">
                  <c:v>18.8675</c:v>
                </c:pt>
                <c:pt idx="130">
                  <c:v>18.975000000000001</c:v>
                </c:pt>
                <c:pt idx="131">
                  <c:v>19.0825</c:v>
                </c:pt>
                <c:pt idx="132">
                  <c:v>19.190000000000001</c:v>
                </c:pt>
                <c:pt idx="133">
                  <c:v>19.297499999999999</c:v>
                </c:pt>
                <c:pt idx="134">
                  <c:v>19.405000000000001</c:v>
                </c:pt>
                <c:pt idx="135">
                  <c:v>19.512499999999999</c:v>
                </c:pt>
                <c:pt idx="136">
                  <c:v>19.62</c:v>
                </c:pt>
                <c:pt idx="137">
                  <c:v>19.727499999999999</c:v>
                </c:pt>
                <c:pt idx="138">
                  <c:v>19.835000000000001</c:v>
                </c:pt>
                <c:pt idx="139">
                  <c:v>19.942499999999999</c:v>
                </c:pt>
                <c:pt idx="140">
                  <c:v>20.05</c:v>
                </c:pt>
                <c:pt idx="141">
                  <c:v>20.157499999999999</c:v>
                </c:pt>
                <c:pt idx="142">
                  <c:v>20.265000000000001</c:v>
                </c:pt>
                <c:pt idx="143">
                  <c:v>20.372499999999999</c:v>
                </c:pt>
                <c:pt idx="144">
                  <c:v>20.48</c:v>
                </c:pt>
                <c:pt idx="145">
                  <c:v>20.587499999999999</c:v>
                </c:pt>
                <c:pt idx="146">
                  <c:v>20.695</c:v>
                </c:pt>
                <c:pt idx="147">
                  <c:v>20.802499999999998</c:v>
                </c:pt>
                <c:pt idx="148">
                  <c:v>20.91</c:v>
                </c:pt>
                <c:pt idx="149">
                  <c:v>21.017499999999998</c:v>
                </c:pt>
                <c:pt idx="150">
                  <c:v>21.125</c:v>
                </c:pt>
                <c:pt idx="151">
                  <c:v>21.232500000000002</c:v>
                </c:pt>
                <c:pt idx="152">
                  <c:v>21.34</c:v>
                </c:pt>
                <c:pt idx="153">
                  <c:v>21.447500000000002</c:v>
                </c:pt>
                <c:pt idx="154">
                  <c:v>21.555</c:v>
                </c:pt>
                <c:pt idx="155">
                  <c:v>21.662500000000001</c:v>
                </c:pt>
                <c:pt idx="156">
                  <c:v>21.77</c:v>
                </c:pt>
                <c:pt idx="157">
                  <c:v>21.877500000000001</c:v>
                </c:pt>
                <c:pt idx="158">
                  <c:v>21.984999999999999</c:v>
                </c:pt>
                <c:pt idx="159">
                  <c:v>22.092500000000001</c:v>
                </c:pt>
                <c:pt idx="160">
                  <c:v>22.2</c:v>
                </c:pt>
                <c:pt idx="161">
                  <c:v>22.307500000000001</c:v>
                </c:pt>
                <c:pt idx="162">
                  <c:v>22.414999999999999</c:v>
                </c:pt>
                <c:pt idx="163">
                  <c:v>22.522500000000001</c:v>
                </c:pt>
                <c:pt idx="164">
                  <c:v>22.63</c:v>
                </c:pt>
                <c:pt idx="165">
                  <c:v>22.737500000000001</c:v>
                </c:pt>
                <c:pt idx="166">
                  <c:v>22.844999999999999</c:v>
                </c:pt>
                <c:pt idx="167">
                  <c:v>22.952500000000001</c:v>
                </c:pt>
                <c:pt idx="168">
                  <c:v>23.06</c:v>
                </c:pt>
                <c:pt idx="169">
                  <c:v>23.1675</c:v>
                </c:pt>
                <c:pt idx="170">
                  <c:v>23.274999999999999</c:v>
                </c:pt>
                <c:pt idx="171">
                  <c:v>23.3825</c:v>
                </c:pt>
                <c:pt idx="172">
                  <c:v>23.49</c:v>
                </c:pt>
                <c:pt idx="173">
                  <c:v>23.5975</c:v>
                </c:pt>
                <c:pt idx="174">
                  <c:v>23.704999999999998</c:v>
                </c:pt>
                <c:pt idx="175">
                  <c:v>23.8125</c:v>
                </c:pt>
                <c:pt idx="176">
                  <c:v>23.92</c:v>
                </c:pt>
                <c:pt idx="177">
                  <c:v>24.0275</c:v>
                </c:pt>
                <c:pt idx="178">
                  <c:v>24.135000000000002</c:v>
                </c:pt>
                <c:pt idx="179">
                  <c:v>24.2425</c:v>
                </c:pt>
                <c:pt idx="180">
                  <c:v>24.35</c:v>
                </c:pt>
                <c:pt idx="181">
                  <c:v>24.4575</c:v>
                </c:pt>
                <c:pt idx="182">
                  <c:v>24.565000000000001</c:v>
                </c:pt>
                <c:pt idx="183">
                  <c:v>24.672499999999999</c:v>
                </c:pt>
                <c:pt idx="184">
                  <c:v>24.78</c:v>
                </c:pt>
                <c:pt idx="185">
                  <c:v>24.887499999999999</c:v>
                </c:pt>
                <c:pt idx="186">
                  <c:v>24.995000000000001</c:v>
                </c:pt>
                <c:pt idx="187">
                  <c:v>25.102499999999999</c:v>
                </c:pt>
                <c:pt idx="188">
                  <c:v>25.21</c:v>
                </c:pt>
                <c:pt idx="189">
                  <c:v>25.317499999999999</c:v>
                </c:pt>
                <c:pt idx="190">
                  <c:v>25.425000000000001</c:v>
                </c:pt>
                <c:pt idx="191">
                  <c:v>25.532499999999999</c:v>
                </c:pt>
                <c:pt idx="192">
                  <c:v>25.64</c:v>
                </c:pt>
                <c:pt idx="193">
                  <c:v>25.747499999999999</c:v>
                </c:pt>
                <c:pt idx="194">
                  <c:v>25.855</c:v>
                </c:pt>
                <c:pt idx="195">
                  <c:v>25.962499999999999</c:v>
                </c:pt>
                <c:pt idx="196">
                  <c:v>26.07</c:v>
                </c:pt>
                <c:pt idx="197">
                  <c:v>26.177499999999998</c:v>
                </c:pt>
                <c:pt idx="198">
                  <c:v>26.285</c:v>
                </c:pt>
                <c:pt idx="199">
                  <c:v>26.392499999999998</c:v>
                </c:pt>
                <c:pt idx="200">
                  <c:v>26.5</c:v>
                </c:pt>
              </c:numCache>
            </c:numRef>
          </c:xVal>
          <c:yVal>
            <c:numRef>
              <c:f>'CL &amp; Data'!$J$4:$J$204</c:f>
              <c:numCache>
                <c:formatCode>General</c:formatCode>
                <c:ptCount val="201"/>
                <c:pt idx="0">
                  <c:v>-1.8053315999999999</c:v>
                </c:pt>
                <c:pt idx="1">
                  <c:v>-2.0143494999999998</c:v>
                </c:pt>
                <c:pt idx="2">
                  <c:v>-2.3041744</c:v>
                </c:pt>
                <c:pt idx="3">
                  <c:v>-2.7117890999999998</c:v>
                </c:pt>
                <c:pt idx="4">
                  <c:v>-3.2698003999999998</c:v>
                </c:pt>
                <c:pt idx="5">
                  <c:v>-4.0074424999999998</c:v>
                </c:pt>
                <c:pt idx="6">
                  <c:v>-4.9322046999999998</c:v>
                </c:pt>
                <c:pt idx="7">
                  <c:v>-6.1160312000000001</c:v>
                </c:pt>
                <c:pt idx="8">
                  <c:v>-7.6886640000000002</c:v>
                </c:pt>
                <c:pt idx="9">
                  <c:v>-9.7097034000000004</c:v>
                </c:pt>
                <c:pt idx="10">
                  <c:v>-11.670074</c:v>
                </c:pt>
                <c:pt idx="11">
                  <c:v>-13.30198</c:v>
                </c:pt>
                <c:pt idx="12">
                  <c:v>-14.429824999999999</c:v>
                </c:pt>
                <c:pt idx="13">
                  <c:v>-15.137689</c:v>
                </c:pt>
                <c:pt idx="14">
                  <c:v>-15.495186</c:v>
                </c:pt>
                <c:pt idx="15">
                  <c:v>-15.509086999999999</c:v>
                </c:pt>
                <c:pt idx="16">
                  <c:v>-15.125571000000001</c:v>
                </c:pt>
                <c:pt idx="17">
                  <c:v>-14.230449999999999</c:v>
                </c:pt>
                <c:pt idx="18">
                  <c:v>-12.769030000000001</c:v>
                </c:pt>
                <c:pt idx="19">
                  <c:v>-11.247840999999999</c:v>
                </c:pt>
                <c:pt idx="20">
                  <c:v>-9.9277266999999991</c:v>
                </c:pt>
                <c:pt idx="21">
                  <c:v>-8.9571570999999999</c:v>
                </c:pt>
                <c:pt idx="22">
                  <c:v>-8.2226295</c:v>
                </c:pt>
                <c:pt idx="23">
                  <c:v>-7.6368451000000004</c:v>
                </c:pt>
                <c:pt idx="24">
                  <c:v>-7.1614532000000004</c:v>
                </c:pt>
                <c:pt idx="25">
                  <c:v>-6.7834373000000001</c:v>
                </c:pt>
                <c:pt idx="26">
                  <c:v>-6.4722900000000001</c:v>
                </c:pt>
                <c:pt idx="27">
                  <c:v>-6.2213139999999996</c:v>
                </c:pt>
                <c:pt idx="28">
                  <c:v>-6.0160913000000003</c:v>
                </c:pt>
                <c:pt idx="29">
                  <c:v>-5.8522062000000004</c:v>
                </c:pt>
                <c:pt idx="30">
                  <c:v>-5.7226176000000004</c:v>
                </c:pt>
                <c:pt idx="31">
                  <c:v>-5.6249570999999996</c:v>
                </c:pt>
                <c:pt idx="32">
                  <c:v>-5.549963</c:v>
                </c:pt>
                <c:pt idx="33">
                  <c:v>-5.4914516999999998</c:v>
                </c:pt>
                <c:pt idx="34">
                  <c:v>-5.4390492000000004</c:v>
                </c:pt>
                <c:pt idx="35">
                  <c:v>-5.3977404</c:v>
                </c:pt>
                <c:pt idx="36">
                  <c:v>-5.3650751000000003</c:v>
                </c:pt>
                <c:pt idx="37">
                  <c:v>-5.3471875000000004</c:v>
                </c:pt>
                <c:pt idx="38">
                  <c:v>-5.3429479999999998</c:v>
                </c:pt>
                <c:pt idx="39">
                  <c:v>-5.3578558000000003</c:v>
                </c:pt>
                <c:pt idx="40">
                  <c:v>-5.3942556000000002</c:v>
                </c:pt>
                <c:pt idx="41">
                  <c:v>-5.4491496000000001</c:v>
                </c:pt>
                <c:pt idx="42">
                  <c:v>-5.5262699</c:v>
                </c:pt>
                <c:pt idx="43">
                  <c:v>-5.6171211999999997</c:v>
                </c:pt>
                <c:pt idx="44">
                  <c:v>-5.7208319000000003</c:v>
                </c:pt>
                <c:pt idx="45">
                  <c:v>-5.8249687999999997</c:v>
                </c:pt>
                <c:pt idx="46">
                  <c:v>-5.9274000999999998</c:v>
                </c:pt>
                <c:pt idx="47">
                  <c:v>-6.0290670000000004</c:v>
                </c:pt>
                <c:pt idx="48">
                  <c:v>-6.1182221999999999</c:v>
                </c:pt>
                <c:pt idx="49">
                  <c:v>-6.1832713999999998</c:v>
                </c:pt>
                <c:pt idx="50">
                  <c:v>-6.2173805</c:v>
                </c:pt>
                <c:pt idx="51">
                  <c:v>-6.2280331000000002</c:v>
                </c:pt>
                <c:pt idx="52">
                  <c:v>-6.2210878999999997</c:v>
                </c:pt>
                <c:pt idx="53">
                  <c:v>-6.1958804000000001</c:v>
                </c:pt>
                <c:pt idx="54">
                  <c:v>-6.1649580000000004</c:v>
                </c:pt>
                <c:pt idx="55">
                  <c:v>-6.1269836</c:v>
                </c:pt>
                <c:pt idx="56">
                  <c:v>-6.0879459000000002</c:v>
                </c:pt>
                <c:pt idx="57">
                  <c:v>-6.0506301000000002</c:v>
                </c:pt>
                <c:pt idx="58">
                  <c:v>-6.0268401999999996</c:v>
                </c:pt>
                <c:pt idx="59">
                  <c:v>-6.0258212000000002</c:v>
                </c:pt>
                <c:pt idx="60">
                  <c:v>-6.0463996</c:v>
                </c:pt>
                <c:pt idx="61">
                  <c:v>-6.0901174999999999</c:v>
                </c:pt>
                <c:pt idx="62">
                  <c:v>-6.1517543999999997</c:v>
                </c:pt>
                <c:pt idx="63">
                  <c:v>-6.2295984999999998</c:v>
                </c:pt>
                <c:pt idx="64">
                  <c:v>-6.3210110999999998</c:v>
                </c:pt>
                <c:pt idx="65">
                  <c:v>-6.4152060000000004</c:v>
                </c:pt>
                <c:pt idx="66">
                  <c:v>-6.5121760000000002</c:v>
                </c:pt>
                <c:pt idx="67">
                  <c:v>-6.6118813000000003</c:v>
                </c:pt>
                <c:pt idx="68">
                  <c:v>-6.7091516999999996</c:v>
                </c:pt>
                <c:pt idx="69">
                  <c:v>-6.8106898999999999</c:v>
                </c:pt>
                <c:pt idx="70">
                  <c:v>-6.9120106999999997</c:v>
                </c:pt>
                <c:pt idx="71">
                  <c:v>-7.0171913999999997</c:v>
                </c:pt>
                <c:pt idx="72">
                  <c:v>-7.1297188</c:v>
                </c:pt>
                <c:pt idx="73">
                  <c:v>-7.2529139999999996</c:v>
                </c:pt>
                <c:pt idx="74">
                  <c:v>-7.3873252999999997</c:v>
                </c:pt>
                <c:pt idx="75">
                  <c:v>-7.5169287000000002</c:v>
                </c:pt>
                <c:pt idx="76">
                  <c:v>-7.6547089000000001</c:v>
                </c:pt>
                <c:pt idx="77">
                  <c:v>-7.7894629999999996</c:v>
                </c:pt>
                <c:pt idx="78">
                  <c:v>-7.9224094999999997</c:v>
                </c:pt>
                <c:pt idx="79">
                  <c:v>-8.0497827999999991</c:v>
                </c:pt>
                <c:pt idx="80">
                  <c:v>-8.1748600000000007</c:v>
                </c:pt>
                <c:pt idx="81">
                  <c:v>-8.2922440000000002</c:v>
                </c:pt>
                <c:pt idx="82">
                  <c:v>-8.4017706000000008</c:v>
                </c:pt>
                <c:pt idx="83">
                  <c:v>-8.4998398000000002</c:v>
                </c:pt>
                <c:pt idx="84">
                  <c:v>-8.6015034000000004</c:v>
                </c:pt>
                <c:pt idx="85">
                  <c:v>-8.6995134000000007</c:v>
                </c:pt>
                <c:pt idx="86">
                  <c:v>-8.8013324999999991</c:v>
                </c:pt>
                <c:pt idx="87">
                  <c:v>-8.8966398000000009</c:v>
                </c:pt>
                <c:pt idx="88">
                  <c:v>-8.9995841999999993</c:v>
                </c:pt>
                <c:pt idx="89">
                  <c:v>-9.1051140000000004</c:v>
                </c:pt>
                <c:pt idx="90">
                  <c:v>-9.2059317000000007</c:v>
                </c:pt>
                <c:pt idx="91">
                  <c:v>-9.3058271000000001</c:v>
                </c:pt>
                <c:pt idx="92">
                  <c:v>-9.4079037000000003</c:v>
                </c:pt>
                <c:pt idx="93">
                  <c:v>-9.5034636999999993</c:v>
                </c:pt>
                <c:pt idx="94">
                  <c:v>-9.5998897999999997</c:v>
                </c:pt>
                <c:pt idx="95">
                  <c:v>-9.6324719999999999</c:v>
                </c:pt>
                <c:pt idx="96">
                  <c:v>-9.7121458000000001</c:v>
                </c:pt>
                <c:pt idx="97">
                  <c:v>-9.7827386999999995</c:v>
                </c:pt>
                <c:pt idx="98">
                  <c:v>-9.7347040000000007</c:v>
                </c:pt>
                <c:pt idx="99">
                  <c:v>-9.7790937000000007</c:v>
                </c:pt>
                <c:pt idx="100">
                  <c:v>-9.8451681000000004</c:v>
                </c:pt>
                <c:pt idx="101">
                  <c:v>-9.8360375999999992</c:v>
                </c:pt>
                <c:pt idx="102">
                  <c:v>-9.8813504999999999</c:v>
                </c:pt>
                <c:pt idx="103">
                  <c:v>-9.9194527000000008</c:v>
                </c:pt>
                <c:pt idx="104">
                  <c:v>-9.9822539999999993</c:v>
                </c:pt>
                <c:pt idx="105">
                  <c:v>-9.9967793999999994</c:v>
                </c:pt>
                <c:pt idx="106">
                  <c:v>-9.9946461000000006</c:v>
                </c:pt>
                <c:pt idx="107">
                  <c:v>-10.095454</c:v>
                </c:pt>
                <c:pt idx="108">
                  <c:v>-10.082205</c:v>
                </c:pt>
                <c:pt idx="109">
                  <c:v>-10.027837999999999</c:v>
                </c:pt>
                <c:pt idx="110">
                  <c:v>-10.021285000000001</c:v>
                </c:pt>
                <c:pt idx="111">
                  <c:v>-9.9575461999999995</c:v>
                </c:pt>
                <c:pt idx="112">
                  <c:v>-9.8793039</c:v>
                </c:pt>
                <c:pt idx="113">
                  <c:v>-9.7971172000000006</c:v>
                </c:pt>
                <c:pt idx="114">
                  <c:v>-9.7193661000000002</c:v>
                </c:pt>
                <c:pt idx="115">
                  <c:v>-9.6476517000000008</c:v>
                </c:pt>
                <c:pt idx="116">
                  <c:v>-9.5627165000000005</c:v>
                </c:pt>
                <c:pt idx="117">
                  <c:v>-9.4742785000000005</c:v>
                </c:pt>
                <c:pt idx="118">
                  <c:v>-9.3673076999999996</c:v>
                </c:pt>
                <c:pt idx="119">
                  <c:v>-9.2592411000000006</c:v>
                </c:pt>
                <c:pt idx="120">
                  <c:v>-9.1438331999999996</c:v>
                </c:pt>
                <c:pt idx="121">
                  <c:v>-9.0189228000000004</c:v>
                </c:pt>
                <c:pt idx="122">
                  <c:v>-8.9246674000000006</c:v>
                </c:pt>
                <c:pt idx="123">
                  <c:v>-8.8103370999999999</c:v>
                </c:pt>
                <c:pt idx="124">
                  <c:v>-8.6848478</c:v>
                </c:pt>
                <c:pt idx="125">
                  <c:v>-8.5732745999999995</c:v>
                </c:pt>
                <c:pt idx="126">
                  <c:v>-8.4714928</c:v>
                </c:pt>
                <c:pt idx="127">
                  <c:v>-8.3899460000000001</c:v>
                </c:pt>
                <c:pt idx="128">
                  <c:v>-8.3209181000000001</c:v>
                </c:pt>
                <c:pt idx="129">
                  <c:v>-8.2564354000000009</c:v>
                </c:pt>
                <c:pt idx="130">
                  <c:v>-8.2082423999999996</c:v>
                </c:pt>
                <c:pt idx="131">
                  <c:v>-8.1610469999999999</c:v>
                </c:pt>
                <c:pt idx="132">
                  <c:v>-8.1198768999999995</c:v>
                </c:pt>
                <c:pt idx="133">
                  <c:v>-8.0899210000000004</c:v>
                </c:pt>
                <c:pt idx="134">
                  <c:v>-8.0577144999999994</c:v>
                </c:pt>
                <c:pt idx="135">
                  <c:v>-8.0389012999999991</c:v>
                </c:pt>
                <c:pt idx="136">
                  <c:v>-8.0312786000000003</c:v>
                </c:pt>
                <c:pt idx="137">
                  <c:v>-8.0305041999999993</c:v>
                </c:pt>
                <c:pt idx="138">
                  <c:v>-8.0295304999999999</c:v>
                </c:pt>
                <c:pt idx="139">
                  <c:v>-8.0210399999999993</c:v>
                </c:pt>
                <c:pt idx="140">
                  <c:v>-8.0215454000000008</c:v>
                </c:pt>
                <c:pt idx="141">
                  <c:v>-8.0181217</c:v>
                </c:pt>
                <c:pt idx="142">
                  <c:v>-8.0229558999999995</c:v>
                </c:pt>
                <c:pt idx="143">
                  <c:v>-8.0399113</c:v>
                </c:pt>
                <c:pt idx="144">
                  <c:v>-8.0652676000000003</c:v>
                </c:pt>
                <c:pt idx="145">
                  <c:v>-8.1084727999999995</c:v>
                </c:pt>
                <c:pt idx="146">
                  <c:v>-8.1939267999999998</c:v>
                </c:pt>
                <c:pt idx="147">
                  <c:v>-8.2267150999999998</c:v>
                </c:pt>
                <c:pt idx="148">
                  <c:v>-8.2663097000000008</c:v>
                </c:pt>
                <c:pt idx="149">
                  <c:v>-8.2833614000000004</c:v>
                </c:pt>
                <c:pt idx="150">
                  <c:v>-8.2753543999999994</c:v>
                </c:pt>
                <c:pt idx="151">
                  <c:v>-8.2564019999999996</c:v>
                </c:pt>
                <c:pt idx="152">
                  <c:v>-8.2287806999999997</c:v>
                </c:pt>
                <c:pt idx="153">
                  <c:v>-8.1859178999999997</c:v>
                </c:pt>
                <c:pt idx="154">
                  <c:v>-8.1194515000000003</c:v>
                </c:pt>
                <c:pt idx="155">
                  <c:v>-8.0092154000000004</c:v>
                </c:pt>
                <c:pt idx="156">
                  <c:v>-7.9583067999999999</c:v>
                </c:pt>
                <c:pt idx="157">
                  <c:v>-7.9024596000000003</c:v>
                </c:pt>
                <c:pt idx="158">
                  <c:v>-7.8679427999999998</c:v>
                </c:pt>
                <c:pt idx="159">
                  <c:v>-7.8588928999999998</c:v>
                </c:pt>
                <c:pt idx="160">
                  <c:v>-7.8636002999999999</c:v>
                </c:pt>
                <c:pt idx="161">
                  <c:v>-7.8742342000000001</c:v>
                </c:pt>
                <c:pt idx="162">
                  <c:v>-7.8995790000000001</c:v>
                </c:pt>
                <c:pt idx="163">
                  <c:v>-7.9313349999999998</c:v>
                </c:pt>
                <c:pt idx="164">
                  <c:v>-7.9721313</c:v>
                </c:pt>
                <c:pt idx="165">
                  <c:v>-8.0256270999999995</c:v>
                </c:pt>
                <c:pt idx="166">
                  <c:v>-8.0982570999999997</c:v>
                </c:pt>
                <c:pt idx="167">
                  <c:v>-8.1749162999999996</c:v>
                </c:pt>
                <c:pt idx="168">
                  <c:v>-8.2746601000000002</c:v>
                </c:pt>
                <c:pt idx="169">
                  <c:v>-8.3812570999999991</c:v>
                </c:pt>
                <c:pt idx="170">
                  <c:v>-8.5011834999999998</c:v>
                </c:pt>
                <c:pt idx="171">
                  <c:v>-8.6163577999999994</c:v>
                </c:pt>
                <c:pt idx="172">
                  <c:v>-8.7544956000000003</c:v>
                </c:pt>
                <c:pt idx="173">
                  <c:v>-8.9018230000000003</c:v>
                </c:pt>
                <c:pt idx="174">
                  <c:v>-9.0519599999999993</c:v>
                </c:pt>
                <c:pt idx="175">
                  <c:v>-9.2103099999999998</c:v>
                </c:pt>
                <c:pt idx="176">
                  <c:v>-9.3726281999999994</c:v>
                </c:pt>
                <c:pt idx="177">
                  <c:v>-9.5360431999999999</c:v>
                </c:pt>
                <c:pt idx="178">
                  <c:v>-9.7023392000000008</c:v>
                </c:pt>
                <c:pt idx="179">
                  <c:v>-9.9140443999999999</c:v>
                </c:pt>
                <c:pt idx="180">
                  <c:v>-10.100517</c:v>
                </c:pt>
                <c:pt idx="181">
                  <c:v>-10.289751000000001</c:v>
                </c:pt>
                <c:pt idx="182">
                  <c:v>-10.494987</c:v>
                </c:pt>
                <c:pt idx="183">
                  <c:v>-10.686985</c:v>
                </c:pt>
                <c:pt idx="184">
                  <c:v>-10.847676</c:v>
                </c:pt>
                <c:pt idx="185">
                  <c:v>-11.064253000000001</c:v>
                </c:pt>
                <c:pt idx="186">
                  <c:v>-11.198467000000001</c:v>
                </c:pt>
                <c:pt idx="187">
                  <c:v>-11.518490999999999</c:v>
                </c:pt>
                <c:pt idx="188">
                  <c:v>-11.842582999999999</c:v>
                </c:pt>
                <c:pt idx="189">
                  <c:v>-12.164827000000001</c:v>
                </c:pt>
                <c:pt idx="190">
                  <c:v>-12.373419999999999</c:v>
                </c:pt>
                <c:pt idx="191">
                  <c:v>-12.621029</c:v>
                </c:pt>
                <c:pt idx="192">
                  <c:v>-12.908006</c:v>
                </c:pt>
                <c:pt idx="193">
                  <c:v>-13.143065999999999</c:v>
                </c:pt>
                <c:pt idx="194">
                  <c:v>-13.193028</c:v>
                </c:pt>
                <c:pt idx="195">
                  <c:v>-13.359826999999999</c:v>
                </c:pt>
                <c:pt idx="196">
                  <c:v>-13.185483</c:v>
                </c:pt>
                <c:pt idx="197">
                  <c:v>-12.945436000000001</c:v>
                </c:pt>
                <c:pt idx="198">
                  <c:v>-12.722929000000001</c:v>
                </c:pt>
                <c:pt idx="199">
                  <c:v>-12.583042000000001</c:v>
                </c:pt>
                <c:pt idx="200">
                  <c:v>-12.369253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2C-4EB9-ABE4-2D5F903BE58A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5</c:v>
                </c:pt>
                <c:pt idx="1">
                  <c:v>5.1074999999999999</c:v>
                </c:pt>
                <c:pt idx="2">
                  <c:v>5.2149999999999999</c:v>
                </c:pt>
                <c:pt idx="3">
                  <c:v>5.3224999999999998</c:v>
                </c:pt>
                <c:pt idx="4">
                  <c:v>5.43</c:v>
                </c:pt>
                <c:pt idx="5">
                  <c:v>5.5374999999999996</c:v>
                </c:pt>
                <c:pt idx="6">
                  <c:v>5.6449999999999996</c:v>
                </c:pt>
                <c:pt idx="7">
                  <c:v>5.7525000000000004</c:v>
                </c:pt>
                <c:pt idx="8">
                  <c:v>5.86</c:v>
                </c:pt>
                <c:pt idx="9">
                  <c:v>5.9675000000000002</c:v>
                </c:pt>
                <c:pt idx="10">
                  <c:v>6.0750000000000002</c:v>
                </c:pt>
                <c:pt idx="11">
                  <c:v>6.1825000000000001</c:v>
                </c:pt>
                <c:pt idx="12">
                  <c:v>6.29</c:v>
                </c:pt>
                <c:pt idx="13">
                  <c:v>6.3975</c:v>
                </c:pt>
                <c:pt idx="14">
                  <c:v>6.5049999999999999</c:v>
                </c:pt>
                <c:pt idx="15">
                  <c:v>6.6124999999999998</c:v>
                </c:pt>
                <c:pt idx="16">
                  <c:v>6.72</c:v>
                </c:pt>
                <c:pt idx="17">
                  <c:v>6.8274999999999997</c:v>
                </c:pt>
                <c:pt idx="18">
                  <c:v>6.9349999999999996</c:v>
                </c:pt>
                <c:pt idx="19">
                  <c:v>7.0425000000000004</c:v>
                </c:pt>
                <c:pt idx="20">
                  <c:v>7.15</c:v>
                </c:pt>
                <c:pt idx="21">
                  <c:v>7.2575000000000003</c:v>
                </c:pt>
                <c:pt idx="22">
                  <c:v>7.3650000000000002</c:v>
                </c:pt>
                <c:pt idx="23">
                  <c:v>7.4725000000000001</c:v>
                </c:pt>
                <c:pt idx="24">
                  <c:v>7.58</c:v>
                </c:pt>
                <c:pt idx="25">
                  <c:v>7.6875</c:v>
                </c:pt>
                <c:pt idx="26">
                  <c:v>7.7949999999999999</c:v>
                </c:pt>
                <c:pt idx="27">
                  <c:v>7.9024999999999999</c:v>
                </c:pt>
                <c:pt idx="28">
                  <c:v>8.01</c:v>
                </c:pt>
                <c:pt idx="29">
                  <c:v>8.1174999999999997</c:v>
                </c:pt>
                <c:pt idx="30">
                  <c:v>8.2249999999999996</c:v>
                </c:pt>
                <c:pt idx="31">
                  <c:v>8.3324999999999996</c:v>
                </c:pt>
                <c:pt idx="32">
                  <c:v>8.44</c:v>
                </c:pt>
                <c:pt idx="33">
                  <c:v>8.5474999999999994</c:v>
                </c:pt>
                <c:pt idx="34">
                  <c:v>8.6549999999999994</c:v>
                </c:pt>
                <c:pt idx="35">
                  <c:v>8.7624999999999993</c:v>
                </c:pt>
                <c:pt idx="36">
                  <c:v>8.8699999999999992</c:v>
                </c:pt>
                <c:pt idx="37">
                  <c:v>8.9774999999999991</c:v>
                </c:pt>
                <c:pt idx="38">
                  <c:v>9.0850000000000009</c:v>
                </c:pt>
                <c:pt idx="39">
                  <c:v>9.1925000000000008</c:v>
                </c:pt>
                <c:pt idx="40">
                  <c:v>9.3000000000000007</c:v>
                </c:pt>
                <c:pt idx="41">
                  <c:v>9.4075000000000006</c:v>
                </c:pt>
                <c:pt idx="42">
                  <c:v>9.5150000000000006</c:v>
                </c:pt>
                <c:pt idx="43">
                  <c:v>9.6225000000000005</c:v>
                </c:pt>
                <c:pt idx="44">
                  <c:v>9.73</c:v>
                </c:pt>
                <c:pt idx="45">
                  <c:v>9.8375000000000004</c:v>
                </c:pt>
                <c:pt idx="46">
                  <c:v>9.9450000000000003</c:v>
                </c:pt>
                <c:pt idx="47">
                  <c:v>10.0525</c:v>
                </c:pt>
                <c:pt idx="48">
                  <c:v>10.16</c:v>
                </c:pt>
                <c:pt idx="49">
                  <c:v>10.2675</c:v>
                </c:pt>
                <c:pt idx="50">
                  <c:v>10.375</c:v>
                </c:pt>
                <c:pt idx="51">
                  <c:v>10.4825</c:v>
                </c:pt>
                <c:pt idx="52">
                  <c:v>10.59</c:v>
                </c:pt>
                <c:pt idx="53">
                  <c:v>10.6975</c:v>
                </c:pt>
                <c:pt idx="54">
                  <c:v>10.805</c:v>
                </c:pt>
                <c:pt idx="55">
                  <c:v>10.9125</c:v>
                </c:pt>
                <c:pt idx="56">
                  <c:v>11.02</c:v>
                </c:pt>
                <c:pt idx="57">
                  <c:v>11.1275</c:v>
                </c:pt>
                <c:pt idx="58">
                  <c:v>11.234999999999999</c:v>
                </c:pt>
                <c:pt idx="59">
                  <c:v>11.342499999999999</c:v>
                </c:pt>
                <c:pt idx="60">
                  <c:v>11.45</c:v>
                </c:pt>
                <c:pt idx="61">
                  <c:v>11.557499999999999</c:v>
                </c:pt>
                <c:pt idx="62">
                  <c:v>11.664999999999999</c:v>
                </c:pt>
                <c:pt idx="63">
                  <c:v>11.772500000000001</c:v>
                </c:pt>
                <c:pt idx="64">
                  <c:v>11.88</c:v>
                </c:pt>
                <c:pt idx="65">
                  <c:v>11.987500000000001</c:v>
                </c:pt>
                <c:pt idx="66">
                  <c:v>12.095000000000001</c:v>
                </c:pt>
                <c:pt idx="67">
                  <c:v>12.202500000000001</c:v>
                </c:pt>
                <c:pt idx="68">
                  <c:v>12.31</c:v>
                </c:pt>
                <c:pt idx="69">
                  <c:v>12.4175</c:v>
                </c:pt>
                <c:pt idx="70">
                  <c:v>12.525</c:v>
                </c:pt>
                <c:pt idx="71">
                  <c:v>12.6325</c:v>
                </c:pt>
                <c:pt idx="72">
                  <c:v>12.74</c:v>
                </c:pt>
                <c:pt idx="73">
                  <c:v>12.8475</c:v>
                </c:pt>
                <c:pt idx="74">
                  <c:v>12.955</c:v>
                </c:pt>
                <c:pt idx="75">
                  <c:v>13.0625</c:v>
                </c:pt>
                <c:pt idx="76">
                  <c:v>13.17</c:v>
                </c:pt>
                <c:pt idx="77">
                  <c:v>13.2775</c:v>
                </c:pt>
                <c:pt idx="78">
                  <c:v>13.385</c:v>
                </c:pt>
                <c:pt idx="79">
                  <c:v>13.4925</c:v>
                </c:pt>
                <c:pt idx="80">
                  <c:v>13.6</c:v>
                </c:pt>
                <c:pt idx="81">
                  <c:v>13.7075</c:v>
                </c:pt>
                <c:pt idx="82">
                  <c:v>13.815</c:v>
                </c:pt>
                <c:pt idx="83">
                  <c:v>13.922499999999999</c:v>
                </c:pt>
                <c:pt idx="84">
                  <c:v>14.03</c:v>
                </c:pt>
                <c:pt idx="85">
                  <c:v>14.137499999999999</c:v>
                </c:pt>
                <c:pt idx="86">
                  <c:v>14.244999999999999</c:v>
                </c:pt>
                <c:pt idx="87">
                  <c:v>14.352499999999999</c:v>
                </c:pt>
                <c:pt idx="88">
                  <c:v>14.46</c:v>
                </c:pt>
                <c:pt idx="89">
                  <c:v>14.567500000000001</c:v>
                </c:pt>
                <c:pt idx="90">
                  <c:v>14.675000000000001</c:v>
                </c:pt>
                <c:pt idx="91">
                  <c:v>14.782500000000001</c:v>
                </c:pt>
                <c:pt idx="92">
                  <c:v>14.89</c:v>
                </c:pt>
                <c:pt idx="93">
                  <c:v>14.9975</c:v>
                </c:pt>
                <c:pt idx="94">
                  <c:v>15.105</c:v>
                </c:pt>
                <c:pt idx="95">
                  <c:v>15.2125</c:v>
                </c:pt>
                <c:pt idx="96">
                  <c:v>15.32</c:v>
                </c:pt>
                <c:pt idx="97">
                  <c:v>15.4275</c:v>
                </c:pt>
                <c:pt idx="98">
                  <c:v>15.535</c:v>
                </c:pt>
                <c:pt idx="99">
                  <c:v>15.6425</c:v>
                </c:pt>
                <c:pt idx="100">
                  <c:v>15.75</c:v>
                </c:pt>
                <c:pt idx="101">
                  <c:v>15.8575</c:v>
                </c:pt>
                <c:pt idx="102">
                  <c:v>15.965</c:v>
                </c:pt>
                <c:pt idx="103">
                  <c:v>16.072500000000002</c:v>
                </c:pt>
                <c:pt idx="104">
                  <c:v>16.18</c:v>
                </c:pt>
                <c:pt idx="105">
                  <c:v>16.287500000000001</c:v>
                </c:pt>
                <c:pt idx="106">
                  <c:v>16.395</c:v>
                </c:pt>
                <c:pt idx="107">
                  <c:v>16.502500000000001</c:v>
                </c:pt>
                <c:pt idx="108">
                  <c:v>16.61</c:v>
                </c:pt>
                <c:pt idx="109">
                  <c:v>16.717500000000001</c:v>
                </c:pt>
                <c:pt idx="110">
                  <c:v>16.824999999999999</c:v>
                </c:pt>
                <c:pt idx="111">
                  <c:v>16.932500000000001</c:v>
                </c:pt>
                <c:pt idx="112">
                  <c:v>17.04</c:v>
                </c:pt>
                <c:pt idx="113">
                  <c:v>17.147500000000001</c:v>
                </c:pt>
                <c:pt idx="114">
                  <c:v>17.254999999999999</c:v>
                </c:pt>
                <c:pt idx="115">
                  <c:v>17.362500000000001</c:v>
                </c:pt>
                <c:pt idx="116">
                  <c:v>17.47</c:v>
                </c:pt>
                <c:pt idx="117">
                  <c:v>17.577500000000001</c:v>
                </c:pt>
                <c:pt idx="118">
                  <c:v>17.684999999999999</c:v>
                </c:pt>
                <c:pt idx="119">
                  <c:v>17.7925</c:v>
                </c:pt>
                <c:pt idx="120">
                  <c:v>17.899999999999999</c:v>
                </c:pt>
                <c:pt idx="121">
                  <c:v>18.0075</c:v>
                </c:pt>
                <c:pt idx="122">
                  <c:v>18.114999999999998</c:v>
                </c:pt>
                <c:pt idx="123">
                  <c:v>18.2225</c:v>
                </c:pt>
                <c:pt idx="124">
                  <c:v>18.329999999999998</c:v>
                </c:pt>
                <c:pt idx="125">
                  <c:v>18.4375</c:v>
                </c:pt>
                <c:pt idx="126">
                  <c:v>18.545000000000002</c:v>
                </c:pt>
                <c:pt idx="127">
                  <c:v>18.6525</c:v>
                </c:pt>
                <c:pt idx="128">
                  <c:v>18.760000000000002</c:v>
                </c:pt>
                <c:pt idx="129">
                  <c:v>18.8675</c:v>
                </c:pt>
                <c:pt idx="130">
                  <c:v>18.975000000000001</c:v>
                </c:pt>
                <c:pt idx="131">
                  <c:v>19.0825</c:v>
                </c:pt>
                <c:pt idx="132">
                  <c:v>19.190000000000001</c:v>
                </c:pt>
                <c:pt idx="133">
                  <c:v>19.297499999999999</c:v>
                </c:pt>
                <c:pt idx="134">
                  <c:v>19.405000000000001</c:v>
                </c:pt>
                <c:pt idx="135">
                  <c:v>19.512499999999999</c:v>
                </c:pt>
                <c:pt idx="136">
                  <c:v>19.62</c:v>
                </c:pt>
                <c:pt idx="137">
                  <c:v>19.727499999999999</c:v>
                </c:pt>
                <c:pt idx="138">
                  <c:v>19.835000000000001</c:v>
                </c:pt>
                <c:pt idx="139">
                  <c:v>19.942499999999999</c:v>
                </c:pt>
                <c:pt idx="140">
                  <c:v>20.05</c:v>
                </c:pt>
                <c:pt idx="141">
                  <c:v>20.157499999999999</c:v>
                </c:pt>
                <c:pt idx="142">
                  <c:v>20.265000000000001</c:v>
                </c:pt>
                <c:pt idx="143">
                  <c:v>20.372499999999999</c:v>
                </c:pt>
                <c:pt idx="144">
                  <c:v>20.48</c:v>
                </c:pt>
                <c:pt idx="145">
                  <c:v>20.587499999999999</c:v>
                </c:pt>
                <c:pt idx="146">
                  <c:v>20.695</c:v>
                </c:pt>
                <c:pt idx="147">
                  <c:v>20.802499999999998</c:v>
                </c:pt>
                <c:pt idx="148">
                  <c:v>20.91</c:v>
                </c:pt>
                <c:pt idx="149">
                  <c:v>21.017499999999998</c:v>
                </c:pt>
                <c:pt idx="150">
                  <c:v>21.125</c:v>
                </c:pt>
                <c:pt idx="151">
                  <c:v>21.232500000000002</c:v>
                </c:pt>
                <c:pt idx="152">
                  <c:v>21.34</c:v>
                </c:pt>
                <c:pt idx="153">
                  <c:v>21.447500000000002</c:v>
                </c:pt>
                <c:pt idx="154">
                  <c:v>21.555</c:v>
                </c:pt>
                <c:pt idx="155">
                  <c:v>21.662500000000001</c:v>
                </c:pt>
                <c:pt idx="156">
                  <c:v>21.77</c:v>
                </c:pt>
                <c:pt idx="157">
                  <c:v>21.877500000000001</c:v>
                </c:pt>
                <c:pt idx="158">
                  <c:v>21.984999999999999</c:v>
                </c:pt>
                <c:pt idx="159">
                  <c:v>22.092500000000001</c:v>
                </c:pt>
                <c:pt idx="160">
                  <c:v>22.2</c:v>
                </c:pt>
                <c:pt idx="161">
                  <c:v>22.307500000000001</c:v>
                </c:pt>
                <c:pt idx="162">
                  <c:v>22.414999999999999</c:v>
                </c:pt>
                <c:pt idx="163">
                  <c:v>22.522500000000001</c:v>
                </c:pt>
                <c:pt idx="164">
                  <c:v>22.63</c:v>
                </c:pt>
                <c:pt idx="165">
                  <c:v>22.737500000000001</c:v>
                </c:pt>
                <c:pt idx="166">
                  <c:v>22.844999999999999</c:v>
                </c:pt>
                <c:pt idx="167">
                  <c:v>22.952500000000001</c:v>
                </c:pt>
                <c:pt idx="168">
                  <c:v>23.06</c:v>
                </c:pt>
                <c:pt idx="169">
                  <c:v>23.1675</c:v>
                </c:pt>
                <c:pt idx="170">
                  <c:v>23.274999999999999</c:v>
                </c:pt>
                <c:pt idx="171">
                  <c:v>23.3825</c:v>
                </c:pt>
                <c:pt idx="172">
                  <c:v>23.49</c:v>
                </c:pt>
                <c:pt idx="173">
                  <c:v>23.5975</c:v>
                </c:pt>
                <c:pt idx="174">
                  <c:v>23.704999999999998</c:v>
                </c:pt>
                <c:pt idx="175">
                  <c:v>23.8125</c:v>
                </c:pt>
                <c:pt idx="176">
                  <c:v>23.92</c:v>
                </c:pt>
                <c:pt idx="177">
                  <c:v>24.0275</c:v>
                </c:pt>
                <c:pt idx="178">
                  <c:v>24.135000000000002</c:v>
                </c:pt>
                <c:pt idx="179">
                  <c:v>24.2425</c:v>
                </c:pt>
                <c:pt idx="180">
                  <c:v>24.35</c:v>
                </c:pt>
                <c:pt idx="181">
                  <c:v>24.4575</c:v>
                </c:pt>
                <c:pt idx="182">
                  <c:v>24.565000000000001</c:v>
                </c:pt>
                <c:pt idx="183">
                  <c:v>24.672499999999999</c:v>
                </c:pt>
                <c:pt idx="184">
                  <c:v>24.78</c:v>
                </c:pt>
                <c:pt idx="185">
                  <c:v>24.887499999999999</c:v>
                </c:pt>
                <c:pt idx="186">
                  <c:v>24.995000000000001</c:v>
                </c:pt>
                <c:pt idx="187">
                  <c:v>25.102499999999999</c:v>
                </c:pt>
                <c:pt idx="188">
                  <c:v>25.21</c:v>
                </c:pt>
                <c:pt idx="189">
                  <c:v>25.317499999999999</c:v>
                </c:pt>
                <c:pt idx="190">
                  <c:v>25.425000000000001</c:v>
                </c:pt>
                <c:pt idx="191">
                  <c:v>25.532499999999999</c:v>
                </c:pt>
                <c:pt idx="192">
                  <c:v>25.64</c:v>
                </c:pt>
                <c:pt idx="193">
                  <c:v>25.747499999999999</c:v>
                </c:pt>
                <c:pt idx="194">
                  <c:v>25.855</c:v>
                </c:pt>
                <c:pt idx="195">
                  <c:v>25.962499999999999</c:v>
                </c:pt>
                <c:pt idx="196">
                  <c:v>26.07</c:v>
                </c:pt>
                <c:pt idx="197">
                  <c:v>26.177499999999998</c:v>
                </c:pt>
                <c:pt idx="198">
                  <c:v>26.285</c:v>
                </c:pt>
                <c:pt idx="199">
                  <c:v>26.392499999999998</c:v>
                </c:pt>
                <c:pt idx="200">
                  <c:v>26.5</c:v>
                </c:pt>
              </c:numCache>
            </c:numRef>
          </c:xVal>
          <c:yVal>
            <c:numRef>
              <c:f>'CL &amp; Data'!$T$4:$T$204</c:f>
              <c:numCache>
                <c:formatCode>General</c:formatCode>
                <c:ptCount val="201"/>
                <c:pt idx="0">
                  <c:v>-2.0643970999999999</c:v>
                </c:pt>
                <c:pt idx="1">
                  <c:v>-2.1913056000000002</c:v>
                </c:pt>
                <c:pt idx="2">
                  <c:v>-2.3636309999999998</c:v>
                </c:pt>
                <c:pt idx="3">
                  <c:v>-2.5909238000000001</c:v>
                </c:pt>
                <c:pt idx="4">
                  <c:v>-2.8921766</c:v>
                </c:pt>
                <c:pt idx="5">
                  <c:v>-3.2807325999999999</c:v>
                </c:pt>
                <c:pt idx="6">
                  <c:v>-3.7538301999999999</c:v>
                </c:pt>
                <c:pt idx="7">
                  <c:v>-4.3323736000000004</c:v>
                </c:pt>
                <c:pt idx="8">
                  <c:v>-5.0477157000000004</c:v>
                </c:pt>
                <c:pt idx="9">
                  <c:v>-5.8911103999999996</c:v>
                </c:pt>
                <c:pt idx="10">
                  <c:v>-6.8244271000000003</c:v>
                </c:pt>
                <c:pt idx="11">
                  <c:v>-7.8482250999999996</c:v>
                </c:pt>
                <c:pt idx="12">
                  <c:v>-8.9113358999999992</c:v>
                </c:pt>
                <c:pt idx="13">
                  <c:v>-9.8582477999999991</c:v>
                </c:pt>
                <c:pt idx="14">
                  <c:v>-10.689906000000001</c:v>
                </c:pt>
                <c:pt idx="15">
                  <c:v>-11.398046000000001</c:v>
                </c:pt>
                <c:pt idx="16">
                  <c:v>-11.91268</c:v>
                </c:pt>
                <c:pt idx="17">
                  <c:v>-12.201983999999999</c:v>
                </c:pt>
                <c:pt idx="18">
                  <c:v>-12.286349</c:v>
                </c:pt>
                <c:pt idx="19">
                  <c:v>-12.209733</c:v>
                </c:pt>
                <c:pt idx="20">
                  <c:v>-11.973273000000001</c:v>
                </c:pt>
                <c:pt idx="21">
                  <c:v>-11.633424</c:v>
                </c:pt>
                <c:pt idx="22">
                  <c:v>-11.330709000000001</c:v>
                </c:pt>
                <c:pt idx="23">
                  <c:v>-11.062722000000001</c:v>
                </c:pt>
                <c:pt idx="24">
                  <c:v>-10.821691</c:v>
                </c:pt>
                <c:pt idx="25">
                  <c:v>-10.663646</c:v>
                </c:pt>
                <c:pt idx="26">
                  <c:v>-10.596755</c:v>
                </c:pt>
                <c:pt idx="27">
                  <c:v>-10.600457</c:v>
                </c:pt>
                <c:pt idx="28">
                  <c:v>-10.662936999999999</c:v>
                </c:pt>
                <c:pt idx="29">
                  <c:v>-10.786588999999999</c:v>
                </c:pt>
                <c:pt idx="30">
                  <c:v>-10.959624</c:v>
                </c:pt>
                <c:pt idx="31">
                  <c:v>-11.176424000000001</c:v>
                </c:pt>
                <c:pt idx="32">
                  <c:v>-11.433698</c:v>
                </c:pt>
                <c:pt idx="33">
                  <c:v>-11.740932000000001</c:v>
                </c:pt>
                <c:pt idx="34">
                  <c:v>-12.093698</c:v>
                </c:pt>
                <c:pt idx="35">
                  <c:v>-12.500422</c:v>
                </c:pt>
                <c:pt idx="36">
                  <c:v>-12.952510999999999</c:v>
                </c:pt>
                <c:pt idx="37">
                  <c:v>-13.442356999999999</c:v>
                </c:pt>
                <c:pt idx="38">
                  <c:v>-13.972505999999999</c:v>
                </c:pt>
                <c:pt idx="39">
                  <c:v>-14.536512</c:v>
                </c:pt>
                <c:pt idx="40">
                  <c:v>-15.139594000000001</c:v>
                </c:pt>
                <c:pt idx="41">
                  <c:v>-15.774673</c:v>
                </c:pt>
                <c:pt idx="42">
                  <c:v>-16.420584000000002</c:v>
                </c:pt>
                <c:pt idx="43">
                  <c:v>-17.023603000000001</c:v>
                </c:pt>
                <c:pt idx="44">
                  <c:v>-17.535765000000001</c:v>
                </c:pt>
                <c:pt idx="45">
                  <c:v>-17.949922999999998</c:v>
                </c:pt>
                <c:pt idx="46">
                  <c:v>-18.253419999999998</c:v>
                </c:pt>
                <c:pt idx="47">
                  <c:v>-18.432694999999999</c:v>
                </c:pt>
                <c:pt idx="48">
                  <c:v>-18.483841000000002</c:v>
                </c:pt>
                <c:pt idx="49">
                  <c:v>-18.401696999999999</c:v>
                </c:pt>
                <c:pt idx="50">
                  <c:v>-18.172388000000002</c:v>
                </c:pt>
                <c:pt idx="51">
                  <c:v>-17.802902</c:v>
                </c:pt>
                <c:pt idx="52">
                  <c:v>-17.336777000000001</c:v>
                </c:pt>
                <c:pt idx="53">
                  <c:v>-16.794986999999999</c:v>
                </c:pt>
                <c:pt idx="54">
                  <c:v>-16.193868999999999</c:v>
                </c:pt>
                <c:pt idx="55">
                  <c:v>-15.563983</c:v>
                </c:pt>
                <c:pt idx="56">
                  <c:v>-14.907294</c:v>
                </c:pt>
                <c:pt idx="57">
                  <c:v>-14.241949999999999</c:v>
                </c:pt>
                <c:pt idx="58">
                  <c:v>-13.575548</c:v>
                </c:pt>
                <c:pt idx="59">
                  <c:v>-12.929698999999999</c:v>
                </c:pt>
                <c:pt idx="60">
                  <c:v>-12.312602</c:v>
                </c:pt>
                <c:pt idx="61">
                  <c:v>-11.732203</c:v>
                </c:pt>
                <c:pt idx="62">
                  <c:v>-11.208527</c:v>
                </c:pt>
                <c:pt idx="63">
                  <c:v>-10.742111</c:v>
                </c:pt>
                <c:pt idx="64">
                  <c:v>-10.325974</c:v>
                </c:pt>
                <c:pt idx="65">
                  <c:v>-9.9600743999999999</c:v>
                </c:pt>
                <c:pt idx="66">
                  <c:v>-9.6383571999999997</c:v>
                </c:pt>
                <c:pt idx="67">
                  <c:v>-9.3519763999999999</c:v>
                </c:pt>
                <c:pt idx="68">
                  <c:v>-9.0979834000000004</c:v>
                </c:pt>
                <c:pt idx="69">
                  <c:v>-8.8742952000000006</c:v>
                </c:pt>
                <c:pt idx="70">
                  <c:v>-8.6768274000000005</c:v>
                </c:pt>
                <c:pt idx="71">
                  <c:v>-8.5032481999999998</c:v>
                </c:pt>
                <c:pt idx="72">
                  <c:v>-8.3466462999999997</c:v>
                </c:pt>
                <c:pt idx="73">
                  <c:v>-8.2074307999999991</c:v>
                </c:pt>
                <c:pt idx="74">
                  <c:v>-8.0830345000000001</c:v>
                </c:pt>
                <c:pt idx="75">
                  <c:v>-7.9741030000000004</c:v>
                </c:pt>
                <c:pt idx="76">
                  <c:v>-7.8843360000000002</c:v>
                </c:pt>
                <c:pt idx="77">
                  <c:v>-7.8076920999999997</c:v>
                </c:pt>
                <c:pt idx="78">
                  <c:v>-7.7393093000000004</c:v>
                </c:pt>
                <c:pt idx="79">
                  <c:v>-7.6858177000000003</c:v>
                </c:pt>
                <c:pt idx="80">
                  <c:v>-7.6433920999999998</c:v>
                </c:pt>
                <c:pt idx="81">
                  <c:v>-7.6130880999999997</c:v>
                </c:pt>
                <c:pt idx="82">
                  <c:v>-7.5914124999999997</c:v>
                </c:pt>
                <c:pt idx="83">
                  <c:v>-7.5793904999999997</c:v>
                </c:pt>
                <c:pt idx="84">
                  <c:v>-7.5768193999999998</c:v>
                </c:pt>
                <c:pt idx="85">
                  <c:v>-7.5768370999999997</c:v>
                </c:pt>
                <c:pt idx="86">
                  <c:v>-7.5787763999999997</c:v>
                </c:pt>
                <c:pt idx="87">
                  <c:v>-7.5892849</c:v>
                </c:pt>
                <c:pt idx="88">
                  <c:v>-7.6087074000000001</c:v>
                </c:pt>
                <c:pt idx="89">
                  <c:v>-7.6356773000000002</c:v>
                </c:pt>
                <c:pt idx="90">
                  <c:v>-7.6706494999999997</c:v>
                </c:pt>
                <c:pt idx="91">
                  <c:v>-7.7169371</c:v>
                </c:pt>
                <c:pt idx="92">
                  <c:v>-7.7697042999999999</c:v>
                </c:pt>
                <c:pt idx="93">
                  <c:v>-7.8234572</c:v>
                </c:pt>
                <c:pt idx="94">
                  <c:v>-7.8787941999999997</c:v>
                </c:pt>
                <c:pt idx="95">
                  <c:v>-7.9191545999999997</c:v>
                </c:pt>
                <c:pt idx="96">
                  <c:v>-7.9801992999999998</c:v>
                </c:pt>
                <c:pt idx="97">
                  <c:v>-8.0536089000000004</c:v>
                </c:pt>
                <c:pt idx="98">
                  <c:v>-8.0949305999999996</c:v>
                </c:pt>
                <c:pt idx="99">
                  <c:v>-8.1496028999999997</c:v>
                </c:pt>
                <c:pt idx="100">
                  <c:v>-8.2057713999999997</c:v>
                </c:pt>
                <c:pt idx="101">
                  <c:v>-8.2493925000000008</c:v>
                </c:pt>
                <c:pt idx="102">
                  <c:v>-8.3057575000000003</c:v>
                </c:pt>
                <c:pt idx="103">
                  <c:v>-8.3570299000000006</c:v>
                </c:pt>
                <c:pt idx="104">
                  <c:v>-8.4481268000000007</c:v>
                </c:pt>
                <c:pt idx="105">
                  <c:v>-8.5355214999999998</c:v>
                </c:pt>
                <c:pt idx="106">
                  <c:v>-8.6144438000000001</c:v>
                </c:pt>
                <c:pt idx="107">
                  <c:v>-8.7294712000000008</c:v>
                </c:pt>
                <c:pt idx="108">
                  <c:v>-8.8429517999999998</c:v>
                </c:pt>
                <c:pt idx="109">
                  <c:v>-8.9817056999999991</c:v>
                </c:pt>
                <c:pt idx="110">
                  <c:v>-9.1320189999999997</c:v>
                </c:pt>
                <c:pt idx="111">
                  <c:v>-9.2804030999999991</c:v>
                </c:pt>
                <c:pt idx="112">
                  <c:v>-9.4595775999999994</c:v>
                </c:pt>
                <c:pt idx="113">
                  <c:v>-9.6216211000000005</c:v>
                </c:pt>
                <c:pt idx="114">
                  <c:v>-9.7874756000000005</c:v>
                </c:pt>
                <c:pt idx="115">
                  <c:v>-9.9522390000000005</c:v>
                </c:pt>
                <c:pt idx="116">
                  <c:v>-10.116839000000001</c:v>
                </c:pt>
                <c:pt idx="117">
                  <c:v>-10.291512000000001</c:v>
                </c:pt>
                <c:pt idx="118">
                  <c:v>-10.424417</c:v>
                </c:pt>
                <c:pt idx="119">
                  <c:v>-10.566338999999999</c:v>
                </c:pt>
                <c:pt idx="120">
                  <c:v>-10.728484</c:v>
                </c:pt>
                <c:pt idx="121">
                  <c:v>-10.891386000000001</c:v>
                </c:pt>
                <c:pt idx="122">
                  <c:v>-11.074540000000001</c:v>
                </c:pt>
                <c:pt idx="123">
                  <c:v>-11.260192999999999</c:v>
                </c:pt>
                <c:pt idx="124">
                  <c:v>-11.451786</c:v>
                </c:pt>
                <c:pt idx="125">
                  <c:v>-11.659276999999999</c:v>
                </c:pt>
                <c:pt idx="126">
                  <c:v>-11.863206</c:v>
                </c:pt>
                <c:pt idx="127">
                  <c:v>-12.090236000000001</c:v>
                </c:pt>
                <c:pt idx="128">
                  <c:v>-12.322958</c:v>
                </c:pt>
                <c:pt idx="129">
                  <c:v>-12.544661</c:v>
                </c:pt>
                <c:pt idx="130">
                  <c:v>-12.748473000000001</c:v>
                </c:pt>
                <c:pt idx="131">
                  <c:v>-12.961145</c:v>
                </c:pt>
                <c:pt idx="132">
                  <c:v>-13.150517000000001</c:v>
                </c:pt>
                <c:pt idx="133">
                  <c:v>-13.331611000000001</c:v>
                </c:pt>
                <c:pt idx="134">
                  <c:v>-13.476698000000001</c:v>
                </c:pt>
                <c:pt idx="135">
                  <c:v>-13.623806999999999</c:v>
                </c:pt>
                <c:pt idx="136">
                  <c:v>-13.75675</c:v>
                </c:pt>
                <c:pt idx="137">
                  <c:v>-13.887136</c:v>
                </c:pt>
                <c:pt idx="138">
                  <c:v>-13.996924</c:v>
                </c:pt>
                <c:pt idx="139">
                  <c:v>-14.092127</c:v>
                </c:pt>
                <c:pt idx="140">
                  <c:v>-14.163212</c:v>
                </c:pt>
                <c:pt idx="141">
                  <c:v>-14.244045</c:v>
                </c:pt>
                <c:pt idx="142">
                  <c:v>-14.343382999999999</c:v>
                </c:pt>
                <c:pt idx="143">
                  <c:v>-14.362299999999999</c:v>
                </c:pt>
                <c:pt idx="144">
                  <c:v>-14.372108000000001</c:v>
                </c:pt>
                <c:pt idx="145">
                  <c:v>-14.424337</c:v>
                </c:pt>
                <c:pt idx="146">
                  <c:v>-14.404923999999999</c:v>
                </c:pt>
                <c:pt idx="147">
                  <c:v>-14.33835</c:v>
                </c:pt>
                <c:pt idx="148">
                  <c:v>-14.29407</c:v>
                </c:pt>
                <c:pt idx="149">
                  <c:v>-14.249074</c:v>
                </c:pt>
                <c:pt idx="150">
                  <c:v>-14.180902</c:v>
                </c:pt>
                <c:pt idx="151">
                  <c:v>-14.092805</c:v>
                </c:pt>
                <c:pt idx="152">
                  <c:v>-14.120654</c:v>
                </c:pt>
                <c:pt idx="153">
                  <c:v>-14.142301</c:v>
                </c:pt>
                <c:pt idx="154">
                  <c:v>-14.132123</c:v>
                </c:pt>
                <c:pt idx="155">
                  <c:v>-14.185760999999999</c:v>
                </c:pt>
                <c:pt idx="156">
                  <c:v>-14.327493</c:v>
                </c:pt>
                <c:pt idx="157">
                  <c:v>-14.462035</c:v>
                </c:pt>
                <c:pt idx="158">
                  <c:v>-14.620255999999999</c:v>
                </c:pt>
                <c:pt idx="159">
                  <c:v>-14.819191999999999</c:v>
                </c:pt>
                <c:pt idx="160">
                  <c:v>-15.073586000000001</c:v>
                </c:pt>
                <c:pt idx="161">
                  <c:v>-15.343557000000001</c:v>
                </c:pt>
                <c:pt idx="162">
                  <c:v>-15.683273</c:v>
                </c:pt>
                <c:pt idx="163">
                  <c:v>-16.062985999999999</c:v>
                </c:pt>
                <c:pt idx="164">
                  <c:v>-16.522822999999999</c:v>
                </c:pt>
                <c:pt idx="165">
                  <c:v>-17.03923</c:v>
                </c:pt>
                <c:pt idx="166">
                  <c:v>-17.663409999999999</c:v>
                </c:pt>
                <c:pt idx="167">
                  <c:v>-18.328120999999999</c:v>
                </c:pt>
                <c:pt idx="168">
                  <c:v>-19.105017</c:v>
                </c:pt>
                <c:pt idx="169">
                  <c:v>-19.890968000000001</c:v>
                </c:pt>
                <c:pt idx="170">
                  <c:v>-20.655272</c:v>
                </c:pt>
                <c:pt idx="171">
                  <c:v>-21.293963999999999</c:v>
                </c:pt>
                <c:pt idx="172">
                  <c:v>-21.778803</c:v>
                </c:pt>
                <c:pt idx="173">
                  <c:v>-22.044584</c:v>
                </c:pt>
                <c:pt idx="174">
                  <c:v>-22.071553999999999</c:v>
                </c:pt>
                <c:pt idx="175">
                  <c:v>-21.836044000000001</c:v>
                </c:pt>
                <c:pt idx="176">
                  <c:v>-21.387383</c:v>
                </c:pt>
                <c:pt idx="177">
                  <c:v>-20.679731</c:v>
                </c:pt>
                <c:pt idx="178">
                  <c:v>-19.781182999999999</c:v>
                </c:pt>
                <c:pt idx="179">
                  <c:v>-18.754733999999999</c:v>
                </c:pt>
                <c:pt idx="180">
                  <c:v>-17.6861</c:v>
                </c:pt>
                <c:pt idx="181">
                  <c:v>-16.629341</c:v>
                </c:pt>
                <c:pt idx="182">
                  <c:v>-15.626975</c:v>
                </c:pt>
                <c:pt idx="183">
                  <c:v>-14.691905</c:v>
                </c:pt>
                <c:pt idx="184">
                  <c:v>-13.838616999999999</c:v>
                </c:pt>
                <c:pt idx="185">
                  <c:v>-13.060706</c:v>
                </c:pt>
                <c:pt idx="186">
                  <c:v>-12.351921000000001</c:v>
                </c:pt>
                <c:pt idx="187">
                  <c:v>-11.707264</c:v>
                </c:pt>
                <c:pt idx="188">
                  <c:v>-11.120723</c:v>
                </c:pt>
                <c:pt idx="189">
                  <c:v>-10.582585</c:v>
                </c:pt>
                <c:pt idx="190">
                  <c:v>-10.087510999999999</c:v>
                </c:pt>
                <c:pt idx="191">
                  <c:v>-9.6366137999999992</c:v>
                </c:pt>
                <c:pt idx="192">
                  <c:v>-9.2124929000000009</c:v>
                </c:pt>
                <c:pt idx="193">
                  <c:v>-8.8207445</c:v>
                </c:pt>
                <c:pt idx="194">
                  <c:v>-8.4658689000000003</c:v>
                </c:pt>
                <c:pt idx="195">
                  <c:v>-8.1328659000000005</c:v>
                </c:pt>
                <c:pt idx="196">
                  <c:v>-7.8325386000000004</c:v>
                </c:pt>
                <c:pt idx="197">
                  <c:v>-7.5793179999999998</c:v>
                </c:pt>
                <c:pt idx="198">
                  <c:v>-7.3638487000000001</c:v>
                </c:pt>
                <c:pt idx="199">
                  <c:v>-7.1911282999999999</c:v>
                </c:pt>
                <c:pt idx="200">
                  <c:v>-7.0477419000000001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2C-4EB9-ABE4-2D5F903BE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28992"/>
        <c:axId val="95430912"/>
      </c:scatterChart>
      <c:valAx>
        <c:axId val="95428992"/>
        <c:scaling>
          <c:orientation val="minMax"/>
          <c:max val="27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95430912"/>
        <c:crosses val="autoZero"/>
        <c:crossBetween val="midCat"/>
        <c:majorUnit val="2"/>
      </c:valAx>
      <c:valAx>
        <c:axId val="95430912"/>
        <c:scaling>
          <c:orientation val="minMax"/>
          <c:max val="0"/>
          <c:min val="-2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95428992"/>
        <c:crosses val="autoZero"/>
        <c:crossBetween val="midCat"/>
        <c:majorUnit val="5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34978119779971933"/>
          <c:y val="0.11959645669291341"/>
          <c:w val="0.31763225961532171"/>
          <c:h val="0.121138086905803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203947</xdr:colOff>
      <xdr:row>1</xdr:row>
      <xdr:rowOff>180975</xdr:rowOff>
    </xdr:from>
    <xdr:to>
      <xdr:col>5</xdr:col>
      <xdr:colOff>740328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211789</xdr:colOff>
      <xdr:row>49</xdr:row>
      <xdr:rowOff>161925</xdr:rowOff>
    </xdr:from>
    <xdr:to>
      <xdr:col>5</xdr:col>
      <xdr:colOff>733425</xdr:colOff>
      <xdr:row>64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175372</xdr:colOff>
      <xdr:row>97</xdr:row>
      <xdr:rowOff>171450</xdr:rowOff>
    </xdr:from>
    <xdr:to>
      <xdr:col>5</xdr:col>
      <xdr:colOff>711753</xdr:colOff>
      <xdr:row>112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821390</xdr:colOff>
      <xdr:row>98</xdr:row>
      <xdr:rowOff>0</xdr:rowOff>
    </xdr:from>
    <xdr:to>
      <xdr:col>13</xdr:col>
      <xdr:colOff>10644</xdr:colOff>
      <xdr:row>112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190500</xdr:colOff>
      <xdr:row>17</xdr:row>
      <xdr:rowOff>171450</xdr:rowOff>
    </xdr:from>
    <xdr:to>
      <xdr:col>5</xdr:col>
      <xdr:colOff>717356</xdr:colOff>
      <xdr:row>32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200025</xdr:colOff>
      <xdr:row>97</xdr:row>
      <xdr:rowOff>0</xdr:rowOff>
    </xdr:from>
    <xdr:to>
      <xdr:col>5</xdr:col>
      <xdr:colOff>726881</xdr:colOff>
      <xdr:row>97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571500</xdr:colOff>
      <xdr:row>97</xdr:row>
      <xdr:rowOff>0</xdr:rowOff>
    </xdr:from>
    <xdr:to>
      <xdr:col>13</xdr:col>
      <xdr:colOff>31556</xdr:colOff>
      <xdr:row>97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200025</xdr:colOff>
      <xdr:row>164</xdr:row>
      <xdr:rowOff>47625</xdr:rowOff>
    </xdr:from>
    <xdr:to>
      <xdr:col>5</xdr:col>
      <xdr:colOff>729129</xdr:colOff>
      <xdr:row>178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175372</xdr:colOff>
      <xdr:row>81</xdr:row>
      <xdr:rowOff>171450</xdr:rowOff>
    </xdr:from>
    <xdr:to>
      <xdr:col>5</xdr:col>
      <xdr:colOff>711753</xdr:colOff>
      <xdr:row>96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821390</xdr:colOff>
      <xdr:row>82</xdr:row>
      <xdr:rowOff>0</xdr:rowOff>
    </xdr:from>
    <xdr:to>
      <xdr:col>13</xdr:col>
      <xdr:colOff>10644</xdr:colOff>
      <xdr:row>96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171450</xdr:colOff>
      <xdr:row>65</xdr:row>
      <xdr:rowOff>189575</xdr:rowOff>
    </xdr:from>
    <xdr:to>
      <xdr:col>5</xdr:col>
      <xdr:colOff>693086</xdr:colOff>
      <xdr:row>80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561975</xdr:colOff>
      <xdr:row>17</xdr:row>
      <xdr:rowOff>152400</xdr:rowOff>
    </xdr:from>
    <xdr:to>
      <xdr:col>13</xdr:col>
      <xdr:colOff>22031</xdr:colOff>
      <xdr:row>32</xdr:row>
      <xdr:rowOff>38100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561975</xdr:colOff>
      <xdr:row>164</xdr:row>
      <xdr:rowOff>76200</xdr:rowOff>
    </xdr:from>
    <xdr:to>
      <xdr:col>13</xdr:col>
      <xdr:colOff>24279</xdr:colOff>
      <xdr:row>178</xdr:row>
      <xdr:rowOff>152400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523875</xdr:colOff>
      <xdr:row>1</xdr:row>
      <xdr:rowOff>171450</xdr:rowOff>
    </xdr:from>
    <xdr:to>
      <xdr:col>12</xdr:col>
      <xdr:colOff>603056</xdr:colOff>
      <xdr:row>16</xdr:row>
      <xdr:rowOff>57150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152400</xdr:colOff>
      <xdr:row>114</xdr:row>
      <xdr:rowOff>171450</xdr:rowOff>
    </xdr:from>
    <xdr:to>
      <xdr:col>5</xdr:col>
      <xdr:colOff>688781</xdr:colOff>
      <xdr:row>129</xdr:row>
      <xdr:rowOff>57150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552450</xdr:colOff>
      <xdr:row>115</xdr:row>
      <xdr:rowOff>0</xdr:rowOff>
    </xdr:from>
    <xdr:to>
      <xdr:col>12</xdr:col>
      <xdr:colOff>589429</xdr:colOff>
      <xdr:row>129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57150</xdr:colOff>
      <xdr:row>1</xdr:row>
      <xdr:rowOff>171450</xdr:rowOff>
    </xdr:from>
    <xdr:to>
      <xdr:col>21</xdr:col>
      <xdr:colOff>60131</xdr:colOff>
      <xdr:row>16</xdr:row>
      <xdr:rowOff>57150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561975</xdr:colOff>
      <xdr:row>50</xdr:row>
      <xdr:rowOff>0</xdr:rowOff>
    </xdr:from>
    <xdr:to>
      <xdr:col>13</xdr:col>
      <xdr:colOff>16811</xdr:colOff>
      <xdr:row>64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66</xdr:row>
      <xdr:rowOff>0</xdr:rowOff>
    </xdr:from>
    <xdr:to>
      <xdr:col>13</xdr:col>
      <xdr:colOff>35861</xdr:colOff>
      <xdr:row>80</xdr:row>
      <xdr:rowOff>77125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0</xdr:colOff>
      <xdr:row>115</xdr:row>
      <xdr:rowOff>0</xdr:rowOff>
    </xdr:from>
    <xdr:to>
      <xdr:col>20</xdr:col>
      <xdr:colOff>570379</xdr:colOff>
      <xdr:row>129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20</xdr:col>
      <xdr:colOff>570379</xdr:colOff>
      <xdr:row>112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228600</xdr:colOff>
      <xdr:row>147</xdr:row>
      <xdr:rowOff>161925</xdr:rowOff>
    </xdr:from>
    <xdr:to>
      <xdr:col>6</xdr:col>
      <xdr:colOff>14754</xdr:colOff>
      <xdr:row>162</xdr:row>
      <xdr:rowOff>47625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38100</xdr:colOff>
      <xdr:row>147</xdr:row>
      <xdr:rowOff>171450</xdr:rowOff>
    </xdr:from>
    <xdr:to>
      <xdr:col>13</xdr:col>
      <xdr:colOff>81429</xdr:colOff>
      <xdr:row>162</xdr:row>
      <xdr:rowOff>57150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19050</xdr:colOff>
      <xdr:row>131</xdr:row>
      <xdr:rowOff>95250</xdr:rowOff>
    </xdr:from>
    <xdr:to>
      <xdr:col>13</xdr:col>
      <xdr:colOff>62379</xdr:colOff>
      <xdr:row>145</xdr:row>
      <xdr:rowOff>171450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190500</xdr:colOff>
      <xdr:row>34</xdr:row>
      <xdr:rowOff>19050</xdr:rowOff>
    </xdr:from>
    <xdr:to>
      <xdr:col>5</xdr:col>
      <xdr:colOff>726881</xdr:colOff>
      <xdr:row>48</xdr:row>
      <xdr:rowOff>95250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13</xdr:col>
      <xdr:colOff>50606</xdr:colOff>
      <xdr:row>48</xdr:row>
      <xdr:rowOff>76200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14</xdr:col>
      <xdr:colOff>0</xdr:colOff>
      <xdr:row>34</xdr:row>
      <xdr:rowOff>0</xdr:rowOff>
    </xdr:from>
    <xdr:to>
      <xdr:col>21</xdr:col>
      <xdr:colOff>2981</xdr:colOff>
      <xdr:row>48</xdr:row>
      <xdr:rowOff>76200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171450</xdr:colOff>
      <xdr:row>131</xdr:row>
      <xdr:rowOff>76200</xdr:rowOff>
    </xdr:from>
    <xdr:to>
      <xdr:col>5</xdr:col>
      <xdr:colOff>700554</xdr:colOff>
      <xdr:row>145</xdr:row>
      <xdr:rowOff>152400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3" connectionId="2" xr16:uid="{00000000-0016-0000-0000-00000A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_1-4" connectionId="6" xr16:uid="{00000000-0016-0000-0000-000001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4" connectionId="3" xr16:uid="{00000000-0016-0000-0000-000003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mon RL" connectionId="4" xr16:uid="{00000000-0016-0000-0000-00000B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 4 RL" connectionId="12" xr16:uid="{00000000-0016-0000-0000-00000E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 3 RL" connectionId="11" xr16:uid="{00000000-0016-0000-0000-00000500000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3" connectionId="8" xr16:uid="{00000000-0016-0000-0000-000009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3_1" connectionId="15" xr16:uid="{00000000-0016-0000-0000-000007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4" connectionId="10" xr16:uid="{00000000-0016-0000-00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3_2" connectionId="1" xr16:uid="{00000000-0016-0000-0000-00000D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3_2" connectionId="14" xr16:uid="{00000000-0016-0000-0000-00000C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3_2" connectionId="7" xr16:uid="{00000000-0016-0000-0000-000004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_1-4_2" connectionId="5" xr16:uid="{00000000-0016-0000-0000-000008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4" connectionId="16" xr16:uid="{00000000-0016-0000-0000-000000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4_2" connectionId="9" xr16:uid="{00000000-0016-0000-0000-000006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13" Type="http://schemas.openxmlformats.org/officeDocument/2006/relationships/queryTable" Target="../queryTables/queryTable11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" Type="http://schemas.openxmlformats.org/officeDocument/2006/relationships/drawing" Target="../drawings/drawing1.xml"/><Relationship Id="rId16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10" Type="http://schemas.openxmlformats.org/officeDocument/2006/relationships/queryTable" Target="../queryTables/queryTable8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819"/>
  <sheetViews>
    <sheetView topLeftCell="A169" zoomScaleNormal="100" workbookViewId="0">
      <selection activeCell="J194" sqref="J194"/>
    </sheetView>
  </sheetViews>
  <sheetFormatPr defaultRowHeight="15" x14ac:dyDescent="0.25"/>
  <cols>
    <col min="1" max="1" width="14.42578125" style="70" bestFit="1" customWidth="1"/>
    <col min="2" max="2" width="14.42578125" style="70" customWidth="1"/>
    <col min="3" max="3" width="9.28515625" style="70" bestFit="1" customWidth="1"/>
    <col min="4" max="4" width="11.42578125" style="70" bestFit="1" customWidth="1"/>
    <col min="5" max="6" width="11.140625" style="70" bestFit="1" customWidth="1"/>
    <col min="7" max="7" width="8.7109375" style="70" customWidth="1"/>
    <col min="8" max="8" width="12.5703125" style="70" bestFit="1" customWidth="1"/>
    <col min="9" max="10" width="13.85546875" style="70" bestFit="1" customWidth="1"/>
    <col min="11" max="12" width="9.28515625" style="69" bestFit="1" customWidth="1"/>
    <col min="13" max="14" width="9.140625" style="70"/>
    <col min="15" max="15" width="9.28515625" style="70" customWidth="1"/>
    <col min="16" max="16" width="9" style="70" bestFit="1" customWidth="1"/>
    <col min="17" max="17" width="8.28515625" style="70" bestFit="1" customWidth="1"/>
    <col min="18" max="18" width="9.28515625" style="70" bestFit="1" customWidth="1"/>
    <col min="19" max="19" width="14.42578125" style="70" customWidth="1"/>
    <col min="20" max="20" width="9.28515625" style="70" bestFit="1" customWidth="1"/>
    <col min="21" max="16384" width="9.140625" style="70"/>
  </cols>
  <sheetData>
    <row r="1" s="42" customFormat="1" x14ac:dyDescent="0.25"/>
    <row r="2" s="42" customFormat="1" x14ac:dyDescent="0.25"/>
    <row r="3" s="42" customFormat="1" x14ac:dyDescent="0.25"/>
    <row r="4" s="42" customFormat="1" x14ac:dyDescent="0.25"/>
    <row r="5" s="42" customFormat="1" x14ac:dyDescent="0.25"/>
    <row r="6" s="42" customFormat="1" x14ac:dyDescent="0.25"/>
    <row r="7" s="42" customFormat="1" x14ac:dyDescent="0.25"/>
    <row r="8" s="42" customFormat="1" x14ac:dyDescent="0.25"/>
    <row r="9" s="42" customFormat="1" x14ac:dyDescent="0.25"/>
    <row r="10" s="42" customFormat="1" x14ac:dyDescent="0.25"/>
    <row r="11" s="42" customFormat="1" x14ac:dyDescent="0.25"/>
    <row r="12" s="42" customFormat="1" x14ac:dyDescent="0.25"/>
    <row r="13" s="42" customFormat="1" x14ac:dyDescent="0.25"/>
    <row r="14" s="42" customFormat="1" x14ac:dyDescent="0.25"/>
    <row r="15" s="42" customFormat="1" x14ac:dyDescent="0.25"/>
    <row r="16" s="42" customFormat="1" x14ac:dyDescent="0.25"/>
    <row r="17" s="42" customFormat="1" x14ac:dyDescent="0.25"/>
    <row r="18" s="42" customFormat="1" x14ac:dyDescent="0.25"/>
    <row r="19" s="42" customFormat="1" x14ac:dyDescent="0.25"/>
    <row r="20" s="42" customFormat="1" x14ac:dyDescent="0.25"/>
    <row r="21" s="42" customFormat="1" x14ac:dyDescent="0.25"/>
    <row r="22" s="42" customFormat="1" x14ac:dyDescent="0.25"/>
    <row r="23" s="42" customFormat="1" x14ac:dyDescent="0.25"/>
    <row r="24" s="42" customFormat="1" x14ac:dyDescent="0.25"/>
    <row r="25" s="42" customFormat="1" x14ac:dyDescent="0.25"/>
    <row r="26" s="42" customFormat="1" x14ac:dyDescent="0.25"/>
    <row r="27" s="42" customFormat="1" x14ac:dyDescent="0.25"/>
    <row r="28" s="42" customFormat="1" x14ac:dyDescent="0.25"/>
    <row r="29" s="42" customFormat="1" x14ac:dyDescent="0.25"/>
    <row r="30" s="42" customFormat="1" x14ac:dyDescent="0.25"/>
    <row r="31" s="42" customFormat="1" x14ac:dyDescent="0.25"/>
    <row r="32" s="42" customFormat="1" x14ac:dyDescent="0.25"/>
    <row r="33" s="42" customFormat="1" x14ac:dyDescent="0.25"/>
    <row r="34" s="42" customFormat="1" x14ac:dyDescent="0.25"/>
    <row r="35" s="42" customFormat="1" x14ac:dyDescent="0.25"/>
    <row r="36" s="42" customFormat="1" x14ac:dyDescent="0.25"/>
    <row r="37" s="42" customFormat="1" x14ac:dyDescent="0.25"/>
    <row r="38" s="42" customFormat="1" x14ac:dyDescent="0.25"/>
    <row r="39" s="42" customFormat="1" x14ac:dyDescent="0.25"/>
    <row r="40" s="42" customFormat="1" x14ac:dyDescent="0.25"/>
    <row r="41" s="42" customFormat="1" x14ac:dyDescent="0.25"/>
    <row r="42" s="42" customFormat="1" x14ac:dyDescent="0.25"/>
    <row r="43" s="42" customFormat="1" x14ac:dyDescent="0.25"/>
    <row r="44" s="42" customFormat="1" x14ac:dyDescent="0.25"/>
    <row r="45" s="42" customFormat="1" x14ac:dyDescent="0.25"/>
    <row r="46" s="42" customFormat="1" x14ac:dyDescent="0.25"/>
    <row r="47" s="42" customFormat="1" x14ac:dyDescent="0.25"/>
    <row r="48" s="42" customFormat="1" x14ac:dyDescent="0.25"/>
    <row r="49" spans="15:19" s="42" customFormat="1" x14ac:dyDescent="0.25"/>
    <row r="50" spans="15:19" s="42" customFormat="1" x14ac:dyDescent="0.25"/>
    <row r="51" spans="15:19" s="42" customFormat="1" x14ac:dyDescent="0.25"/>
    <row r="52" spans="15:19" s="42" customFormat="1" x14ac:dyDescent="0.25"/>
    <row r="53" spans="15:19" s="42" customFormat="1" x14ac:dyDescent="0.25"/>
    <row r="54" spans="15:19" s="42" customFormat="1" x14ac:dyDescent="0.25">
      <c r="O54" s="43"/>
      <c r="P54" s="44"/>
      <c r="Q54" s="45"/>
      <c r="R54" s="45"/>
      <c r="S54" s="45"/>
    </row>
    <row r="55" spans="15:19" s="42" customFormat="1" x14ac:dyDescent="0.25"/>
    <row r="56" spans="15:19" s="42" customFormat="1" x14ac:dyDescent="0.25"/>
    <row r="57" spans="15:19" s="42" customFormat="1" x14ac:dyDescent="0.25"/>
    <row r="58" spans="15:19" s="42" customFormat="1" x14ac:dyDescent="0.25"/>
    <row r="59" spans="15:19" s="42" customFormat="1" x14ac:dyDescent="0.25"/>
    <row r="60" spans="15:19" s="42" customFormat="1" x14ac:dyDescent="0.25"/>
    <row r="61" spans="15:19" s="42" customFormat="1" x14ac:dyDescent="0.25"/>
    <row r="62" spans="15:19" s="42" customFormat="1" x14ac:dyDescent="0.25"/>
    <row r="63" spans="15:19" s="42" customFormat="1" x14ac:dyDescent="0.25"/>
    <row r="64" spans="15:19" s="42" customFormat="1" x14ac:dyDescent="0.25"/>
    <row r="65" s="42" customFormat="1" x14ac:dyDescent="0.25"/>
    <row r="66" s="42" customFormat="1" x14ac:dyDescent="0.25"/>
    <row r="67" s="42" customFormat="1" x14ac:dyDescent="0.25"/>
    <row r="68" s="42" customFormat="1" x14ac:dyDescent="0.25"/>
    <row r="69" s="42" customFormat="1" x14ac:dyDescent="0.25"/>
    <row r="70" s="42" customFormat="1" x14ac:dyDescent="0.25"/>
    <row r="71" s="42" customFormat="1" x14ac:dyDescent="0.25"/>
    <row r="72" s="42" customFormat="1" x14ac:dyDescent="0.25"/>
    <row r="73" s="42" customFormat="1" x14ac:dyDescent="0.25"/>
    <row r="74" s="42" customFormat="1" x14ac:dyDescent="0.25"/>
    <row r="75" s="42" customFormat="1" x14ac:dyDescent="0.25"/>
    <row r="76" s="42" customFormat="1" x14ac:dyDescent="0.25"/>
    <row r="77" s="42" customFormat="1" x14ac:dyDescent="0.25"/>
    <row r="78" s="42" customFormat="1" x14ac:dyDescent="0.25"/>
    <row r="79" s="42" customFormat="1" x14ac:dyDescent="0.25"/>
    <row r="80" s="42" customFormat="1" x14ac:dyDescent="0.25"/>
    <row r="81" s="42" customFormat="1" x14ac:dyDescent="0.25"/>
    <row r="82" s="42" customFormat="1" x14ac:dyDescent="0.25"/>
    <row r="83" s="42" customFormat="1" x14ac:dyDescent="0.25"/>
    <row r="84" s="42" customFormat="1" x14ac:dyDescent="0.25"/>
    <row r="85" s="42" customFormat="1" x14ac:dyDescent="0.25"/>
    <row r="86" s="42" customFormat="1" x14ac:dyDescent="0.25"/>
    <row r="87" s="42" customFormat="1" x14ac:dyDescent="0.25"/>
    <row r="88" s="42" customFormat="1" x14ac:dyDescent="0.25"/>
    <row r="89" s="42" customFormat="1" x14ac:dyDescent="0.25"/>
    <row r="90" s="42" customFormat="1" x14ac:dyDescent="0.25"/>
    <row r="91" s="42" customFormat="1" x14ac:dyDescent="0.25"/>
    <row r="92" s="42" customFormat="1" x14ac:dyDescent="0.25"/>
    <row r="93" s="42" customFormat="1" x14ac:dyDescent="0.25"/>
    <row r="94" s="42" customFormat="1" x14ac:dyDescent="0.25"/>
    <row r="95" s="42" customFormat="1" x14ac:dyDescent="0.25"/>
    <row r="96" s="42" customFormat="1" x14ac:dyDescent="0.25"/>
    <row r="97" spans="15:15" s="42" customFormat="1" x14ac:dyDescent="0.25"/>
    <row r="98" spans="15:15" s="46" customFormat="1" x14ac:dyDescent="0.25"/>
    <row r="99" spans="15:15" s="46" customFormat="1" x14ac:dyDescent="0.25"/>
    <row r="100" spans="15:15" s="46" customFormat="1" x14ac:dyDescent="0.25"/>
    <row r="101" spans="15:15" s="46" customFormat="1" x14ac:dyDescent="0.25"/>
    <row r="102" spans="15:15" s="46" customFormat="1" x14ac:dyDescent="0.25"/>
    <row r="103" spans="15:15" s="46" customFormat="1" x14ac:dyDescent="0.25"/>
    <row r="104" spans="15:15" s="46" customFormat="1" x14ac:dyDescent="0.25"/>
    <row r="105" spans="15:15" s="46" customFormat="1" x14ac:dyDescent="0.25"/>
    <row r="106" spans="15:15" s="46" customFormat="1" x14ac:dyDescent="0.25">
      <c r="O106" s="47"/>
    </row>
    <row r="107" spans="15:15" s="46" customFormat="1" x14ac:dyDescent="0.25"/>
    <row r="108" spans="15:15" s="46" customFormat="1" x14ac:dyDescent="0.25"/>
    <row r="109" spans="15:15" s="46" customFormat="1" x14ac:dyDescent="0.25"/>
    <row r="110" spans="15:15" s="46" customFormat="1" x14ac:dyDescent="0.25"/>
    <row r="111" spans="15:15" s="46" customFormat="1" x14ac:dyDescent="0.25"/>
    <row r="112" spans="15:15" s="46" customFormat="1" x14ac:dyDescent="0.25"/>
    <row r="113" spans="10:10" s="46" customFormat="1" x14ac:dyDescent="0.25"/>
    <row r="114" spans="10:10" s="46" customFormat="1" x14ac:dyDescent="0.25">
      <c r="J114" s="48" t="s">
        <v>238</v>
      </c>
    </row>
    <row r="115" spans="10:10" s="42" customFormat="1" x14ac:dyDescent="0.25"/>
    <row r="116" spans="10:10" s="42" customFormat="1" x14ac:dyDescent="0.25"/>
    <row r="117" spans="10:10" s="42" customFormat="1" x14ac:dyDescent="0.25"/>
    <row r="118" spans="10:10" s="42" customFormat="1" x14ac:dyDescent="0.25"/>
    <row r="119" spans="10:10" s="42" customFormat="1" x14ac:dyDescent="0.25"/>
    <row r="120" spans="10:10" s="42" customFormat="1" x14ac:dyDescent="0.25"/>
    <row r="121" spans="10:10" s="42" customFormat="1" x14ac:dyDescent="0.25"/>
    <row r="122" spans="10:10" s="42" customFormat="1" x14ac:dyDescent="0.25"/>
    <row r="123" spans="10:10" s="42" customFormat="1" x14ac:dyDescent="0.25"/>
    <row r="124" spans="10:10" s="42" customFormat="1" x14ac:dyDescent="0.25"/>
    <row r="125" spans="10:10" s="42" customFormat="1" x14ac:dyDescent="0.25"/>
    <row r="126" spans="10:10" s="42" customFormat="1" x14ac:dyDescent="0.25"/>
    <row r="127" spans="10:10" s="42" customFormat="1" x14ac:dyDescent="0.25"/>
    <row r="128" spans="10:10" s="42" customFormat="1" x14ac:dyDescent="0.25"/>
    <row r="129" spans="10:19" s="42" customFormat="1" x14ac:dyDescent="0.25"/>
    <row r="130" spans="10:19" s="42" customFormat="1" x14ac:dyDescent="0.25"/>
    <row r="131" spans="10:19" s="42" customFormat="1" x14ac:dyDescent="0.25">
      <c r="J131" s="49" t="s">
        <v>212</v>
      </c>
    </row>
    <row r="132" spans="10:19" s="42" customFormat="1" x14ac:dyDescent="0.25"/>
    <row r="133" spans="10:19" s="42" customFormat="1" x14ac:dyDescent="0.25"/>
    <row r="134" spans="10:19" s="42" customFormat="1" x14ac:dyDescent="0.25"/>
    <row r="135" spans="10:19" s="42" customFormat="1" x14ac:dyDescent="0.25"/>
    <row r="136" spans="10:19" s="42" customFormat="1" x14ac:dyDescent="0.25"/>
    <row r="137" spans="10:19" s="42" customFormat="1" x14ac:dyDescent="0.25">
      <c r="O137" s="43"/>
      <c r="P137" s="45"/>
      <c r="Q137" s="45"/>
      <c r="R137" s="45"/>
      <c r="S137" s="45"/>
    </row>
    <row r="138" spans="10:19" s="42" customFormat="1" x14ac:dyDescent="0.25"/>
    <row r="139" spans="10:19" s="42" customFormat="1" x14ac:dyDescent="0.25"/>
    <row r="140" spans="10:19" s="42" customFormat="1" x14ac:dyDescent="0.25">
      <c r="O140" s="42" t="s">
        <v>213</v>
      </c>
    </row>
    <row r="141" spans="10:19" s="42" customFormat="1" x14ac:dyDescent="0.25"/>
    <row r="142" spans="10:19" s="42" customFormat="1" x14ac:dyDescent="0.25"/>
    <row r="143" spans="10:19" s="42" customFormat="1" x14ac:dyDescent="0.25"/>
    <row r="144" spans="10:19" s="42" customFormat="1" x14ac:dyDescent="0.25"/>
    <row r="145" spans="15:15" s="42" customFormat="1" x14ac:dyDescent="0.25"/>
    <row r="146" spans="15:15" s="42" customFormat="1" x14ac:dyDescent="0.25"/>
    <row r="147" spans="15:15" s="42" customFormat="1" x14ac:dyDescent="0.25"/>
    <row r="148" spans="15:15" s="42" customFormat="1" x14ac:dyDescent="0.25"/>
    <row r="149" spans="15:15" s="42" customFormat="1" x14ac:dyDescent="0.25"/>
    <row r="150" spans="15:15" s="42" customFormat="1" x14ac:dyDescent="0.25">
      <c r="O150" s="50"/>
    </row>
    <row r="151" spans="15:15" s="42" customFormat="1" x14ac:dyDescent="0.25"/>
    <row r="152" spans="15:15" s="42" customFormat="1" x14ac:dyDescent="0.25"/>
    <row r="153" spans="15:15" s="42" customFormat="1" x14ac:dyDescent="0.25"/>
    <row r="154" spans="15:15" s="42" customFormat="1" x14ac:dyDescent="0.25">
      <c r="O154" s="42" t="s">
        <v>214</v>
      </c>
    </row>
    <row r="155" spans="15:15" s="42" customFormat="1" x14ac:dyDescent="0.25"/>
    <row r="156" spans="15:15" s="42" customFormat="1" x14ac:dyDescent="0.25"/>
    <row r="157" spans="15:15" s="42" customFormat="1" x14ac:dyDescent="0.25"/>
    <row r="158" spans="15:15" s="42" customFormat="1" x14ac:dyDescent="0.25"/>
    <row r="159" spans="15:15" s="42" customFormat="1" x14ac:dyDescent="0.25"/>
    <row r="160" spans="15:15" s="42" customFormat="1" x14ac:dyDescent="0.25"/>
    <row r="161" s="42" customFormat="1" x14ac:dyDescent="0.25"/>
    <row r="162" s="42" customFormat="1" x14ac:dyDescent="0.25"/>
    <row r="163" s="42" customFormat="1" x14ac:dyDescent="0.25"/>
    <row r="164" s="42" customFormat="1" x14ac:dyDescent="0.25"/>
    <row r="165" s="42" customFormat="1" x14ac:dyDescent="0.25"/>
    <row r="166" s="42" customFormat="1" x14ac:dyDescent="0.25"/>
    <row r="167" s="42" customFormat="1" x14ac:dyDescent="0.25"/>
    <row r="168" s="42" customFormat="1" x14ac:dyDescent="0.25"/>
    <row r="169" s="42" customFormat="1" x14ac:dyDescent="0.25"/>
    <row r="170" s="42" customFormat="1" x14ac:dyDescent="0.25"/>
    <row r="171" s="42" customFormat="1" x14ac:dyDescent="0.25"/>
    <row r="172" s="42" customFormat="1" x14ac:dyDescent="0.25"/>
    <row r="173" s="42" customFormat="1" x14ac:dyDescent="0.25"/>
    <row r="174" s="42" customFormat="1" x14ac:dyDescent="0.25"/>
    <row r="175" s="42" customFormat="1" x14ac:dyDescent="0.25"/>
    <row r="176" s="42" customFormat="1" x14ac:dyDescent="0.25"/>
    <row r="177" spans="1:38" s="42" customFormat="1" x14ac:dyDescent="0.25"/>
    <row r="178" spans="1:38" s="42" customFormat="1" x14ac:dyDescent="0.25"/>
    <row r="179" spans="1:38" s="42" customFormat="1" x14ac:dyDescent="0.25"/>
    <row r="180" spans="1:38" s="42" customFormat="1" x14ac:dyDescent="0.25"/>
    <row r="181" spans="1:38" s="42" customFormat="1" x14ac:dyDescent="0.25"/>
    <row r="182" spans="1:38" s="42" customFormat="1" ht="15.75" thickBot="1" x14ac:dyDescent="0.3">
      <c r="A182" s="50"/>
      <c r="B182" s="50"/>
      <c r="C182" s="50"/>
      <c r="D182" s="51" t="s">
        <v>215</v>
      </c>
      <c r="E182" s="50"/>
      <c r="F182" s="50"/>
      <c r="G182" s="50"/>
      <c r="I182" s="50"/>
      <c r="J182" s="50"/>
      <c r="K182" s="50"/>
      <c r="L182" s="51" t="s">
        <v>202</v>
      </c>
      <c r="M182" s="50"/>
      <c r="N182" s="50"/>
      <c r="O182" s="50"/>
      <c r="P182" s="52"/>
      <c r="Q182" s="50"/>
      <c r="R182" s="50"/>
      <c r="S182" s="50"/>
      <c r="T182" s="51" t="s">
        <v>203</v>
      </c>
      <c r="U182" s="50"/>
      <c r="V182" s="50"/>
    </row>
    <row r="183" spans="1:38" s="42" customFormat="1" ht="25.5" thickTop="1" thickBot="1" x14ac:dyDescent="0.3">
      <c r="A183" s="53" t="s">
        <v>189</v>
      </c>
      <c r="B183" s="54" t="s">
        <v>190</v>
      </c>
      <c r="C183" s="54" t="s">
        <v>191</v>
      </c>
      <c r="D183" s="54" t="s">
        <v>192</v>
      </c>
      <c r="E183" s="54" t="s">
        <v>193</v>
      </c>
      <c r="F183" s="54" t="s">
        <v>194</v>
      </c>
      <c r="G183" s="55" t="s">
        <v>195</v>
      </c>
      <c r="I183" s="56" t="s">
        <v>189</v>
      </c>
      <c r="J183" s="57" t="s">
        <v>190</v>
      </c>
      <c r="K183" s="57" t="s">
        <v>191</v>
      </c>
      <c r="L183" s="57" t="s">
        <v>192</v>
      </c>
      <c r="M183" s="57" t="s">
        <v>193</v>
      </c>
      <c r="N183" s="57" t="s">
        <v>194</v>
      </c>
      <c r="O183" s="58" t="s">
        <v>195</v>
      </c>
      <c r="P183" s="52"/>
      <c r="Q183" s="56" t="s">
        <v>189</v>
      </c>
      <c r="R183" s="57" t="s">
        <v>190</v>
      </c>
      <c r="S183" s="57" t="s">
        <v>191</v>
      </c>
      <c r="T183" s="57" t="s">
        <v>192</v>
      </c>
      <c r="U183" s="57" t="s">
        <v>193</v>
      </c>
      <c r="V183" s="57" t="s">
        <v>194</v>
      </c>
      <c r="W183" s="58" t="s">
        <v>195</v>
      </c>
    </row>
    <row r="184" spans="1:38" s="42" customFormat="1" ht="16.5" thickTop="1" thickBot="1" x14ac:dyDescent="0.3">
      <c r="A184" s="59" t="s">
        <v>196</v>
      </c>
      <c r="B184" s="60" t="str">
        <f>TEXT(J184,"#")&amp;" ("&amp;TEXT(R184,"#"&amp;")")</f>
        <v>30 (25)</v>
      </c>
      <c r="C184" s="61" t="s">
        <v>197</v>
      </c>
      <c r="D184" s="60" t="str">
        <f t="shared" ref="D184:G188" si="0">TEXT(L184,"#")&amp;" ("&amp;TEXT(T184,"#"&amp;")")</f>
        <v>32 (43)</v>
      </c>
      <c r="E184" s="60" t="str">
        <f t="shared" si="0"/>
        <v>12 (12)</v>
      </c>
      <c r="F184" s="60" t="str">
        <f t="shared" si="0"/>
        <v>33 (39)</v>
      </c>
      <c r="G184" s="60" t="str">
        <f t="shared" si="0"/>
        <v>15 (17)</v>
      </c>
      <c r="I184" s="62" t="s">
        <v>196</v>
      </c>
      <c r="J184" s="63">
        <f>'5Rx0L'!H7</f>
        <v>30.305048421052629</v>
      </c>
      <c r="K184" s="63" t="s">
        <v>197</v>
      </c>
      <c r="L184" s="63">
        <f>'5Rx5L'!H7</f>
        <v>32.428939894736843</v>
      </c>
      <c r="M184" s="63">
        <f>'5Rx5L'!H31</f>
        <v>12.35008442105263</v>
      </c>
      <c r="N184" s="63">
        <f>'5Rx5L'!H55</f>
        <v>33.235792473684221</v>
      </c>
      <c r="O184" s="64">
        <f>'5Rx5L'!H79</f>
        <v>14.642849263157894</v>
      </c>
      <c r="P184" s="52"/>
      <c r="Q184" s="62" t="s">
        <v>196</v>
      </c>
      <c r="R184" s="63">
        <f>'5Rx0L'!P7</f>
        <v>24.926887789473682</v>
      </c>
      <c r="S184" s="63" t="s">
        <v>197</v>
      </c>
      <c r="T184" s="63">
        <f>'5Rx5L'!P7</f>
        <v>42.792966</v>
      </c>
      <c r="U184" s="63">
        <f>'5Rx5L'!P31</f>
        <v>12.245012694736841</v>
      </c>
      <c r="V184" s="63">
        <f>'5Rx5L'!P55</f>
        <v>38.520530736842097</v>
      </c>
      <c r="W184" s="64">
        <f>'5Rx5L'!P79</f>
        <v>16.611635631578949</v>
      </c>
    </row>
    <row r="185" spans="1:38" s="42" customFormat="1" ht="15.75" thickBot="1" x14ac:dyDescent="0.3">
      <c r="A185" s="59" t="s">
        <v>198</v>
      </c>
      <c r="B185" s="60" t="str">
        <f>TEXT(J185,"#")&amp;" ("&amp;TEXT(R185,"#"&amp;")")</f>
        <v>81 (85)</v>
      </c>
      <c r="C185" s="60" t="str">
        <f>TEXT(K185,"#")&amp;" ("&amp;TEXT(S185,"#"&amp;")")</f>
        <v>70 (59)</v>
      </c>
      <c r="D185" s="60" t="str">
        <f t="shared" si="0"/>
        <v>83 (77)</v>
      </c>
      <c r="E185" s="60" t="str">
        <f t="shared" si="0"/>
        <v>70 (63)</v>
      </c>
      <c r="F185" s="60" t="str">
        <f t="shared" si="0"/>
        <v>79 (80)</v>
      </c>
      <c r="G185" s="60" t="str">
        <f t="shared" si="0"/>
        <v>74 (67)</v>
      </c>
      <c r="I185" s="62" t="s">
        <v>198</v>
      </c>
      <c r="J185" s="63">
        <f>'5Rx0L'!H31</f>
        <v>81.45264336842105</v>
      </c>
      <c r="K185" s="63">
        <f>'5Rx5L'!H103</f>
        <v>69.560827526315791</v>
      </c>
      <c r="L185" s="63">
        <f>'2Rx2L'!G3</f>
        <v>82.88203370786519</v>
      </c>
      <c r="M185" s="63">
        <f>'5Rx5L'!H151</f>
        <v>70.142158789473683</v>
      </c>
      <c r="N185" s="63">
        <f>'5Rx5L'!H175</f>
        <v>78.959059315789474</v>
      </c>
      <c r="O185" s="64">
        <f>'5Rx5L'!H199</f>
        <v>73.766558315789453</v>
      </c>
      <c r="P185" s="52"/>
      <c r="Q185" s="62" t="s">
        <v>198</v>
      </c>
      <c r="R185" s="63">
        <f>'5Rx0L'!P31</f>
        <v>85.354429526315798</v>
      </c>
      <c r="S185" s="63">
        <f>'5Rx5L'!P103</f>
        <v>58.73047815789473</v>
      </c>
      <c r="T185" s="63">
        <f>'2Rx2L'!O3</f>
        <v>77.339950171717177</v>
      </c>
      <c r="U185" s="63">
        <f>'5Rx5L'!P151</f>
        <v>63.074493421052644</v>
      </c>
      <c r="V185" s="63">
        <f>'5Rx5L'!P175</f>
        <v>80.379126210526323</v>
      </c>
      <c r="W185" s="64">
        <f>'5Rx5L'!P199</f>
        <v>66.720029421052629</v>
      </c>
    </row>
    <row r="186" spans="1:38" s="42" customFormat="1" ht="15.75" thickBot="1" x14ac:dyDescent="0.3">
      <c r="A186" s="59" t="s">
        <v>199</v>
      </c>
      <c r="B186" s="60" t="str">
        <f>TEXT(J186,"#")&amp;" ("&amp;TEXT(R186,"#"&amp;")")</f>
        <v>112 (113)</v>
      </c>
      <c r="C186" s="60" t="str">
        <f>TEXT(K186,"#")&amp;" ("&amp;TEXT(S186,"#"&amp;")")</f>
        <v>70 (74)</v>
      </c>
      <c r="D186" s="60" t="str">
        <f t="shared" si="0"/>
        <v>88 (94)</v>
      </c>
      <c r="E186" s="60" t="str">
        <f t="shared" si="0"/>
        <v>80 (84)</v>
      </c>
      <c r="F186" s="60" t="str">
        <f t="shared" si="0"/>
        <v>86 (97)</v>
      </c>
      <c r="G186" s="60" t="str">
        <f t="shared" si="0"/>
        <v>74 (78)</v>
      </c>
      <c r="I186" s="62" t="s">
        <v>199</v>
      </c>
      <c r="J186" s="63">
        <f>'5Rx0L'!H55</f>
        <v>112.23464563157894</v>
      </c>
      <c r="K186" s="63">
        <f>'5Rx5L'!H223</f>
        <v>69.628793157894734</v>
      </c>
      <c r="L186" s="63">
        <f>'5Rx5L'!H247</f>
        <v>88.072146789473692</v>
      </c>
      <c r="M186" s="63">
        <f>'5Rx5L'!H271</f>
        <v>80.110142263157911</v>
      </c>
      <c r="N186" s="63">
        <f>'5Rx5L'!H295</f>
        <v>86.268205052631586</v>
      </c>
      <c r="O186" s="64">
        <f>'5Rx5L'!H319</f>
        <v>74.153034578947384</v>
      </c>
      <c r="P186" s="52"/>
      <c r="Q186" s="62" t="s">
        <v>199</v>
      </c>
      <c r="R186" s="63">
        <f>'5Rx0L'!P55</f>
        <v>112.69954963157895</v>
      </c>
      <c r="S186" s="63">
        <f>'5Rx5L'!P223</f>
        <v>74.242074421052621</v>
      </c>
      <c r="T186" s="63">
        <f>'5Rx5L'!P247</f>
        <v>94.424957947368412</v>
      </c>
      <c r="U186" s="63">
        <f>'5Rx5L'!P271</f>
        <v>83.732227947368415</v>
      </c>
      <c r="V186" s="63">
        <f>'5Rx5L'!P295</f>
        <v>96.819197052631566</v>
      </c>
      <c r="W186" s="64">
        <f>'5Rx5L'!P319</f>
        <v>77.993405578947375</v>
      </c>
    </row>
    <row r="187" spans="1:38" s="42" customFormat="1" ht="15.75" thickBot="1" x14ac:dyDescent="0.3">
      <c r="A187" s="59" t="s">
        <v>200</v>
      </c>
      <c r="B187" s="60" t="str">
        <f>TEXT(J187,"#")&amp;" ("&amp;TEXT(R187,"#"&amp;")")</f>
        <v>140 (146)</v>
      </c>
      <c r="C187" s="60" t="str">
        <f>TEXT(K187,"#")&amp;" ("&amp;TEXT(S187,"#"&amp;")")</f>
        <v>117 (112)</v>
      </c>
      <c r="D187" s="60" t="str">
        <f t="shared" si="0"/>
        <v>116 (114)</v>
      </c>
      <c r="E187" s="60" t="str">
        <f t="shared" si="0"/>
        <v>114 (114)</v>
      </c>
      <c r="F187" s="60" t="str">
        <f t="shared" si="0"/>
        <v>117 (116)</v>
      </c>
      <c r="G187" s="60" t="str">
        <f t="shared" si="0"/>
        <v>120 (116)</v>
      </c>
      <c r="I187" s="62" t="s">
        <v>200</v>
      </c>
      <c r="J187" s="63">
        <f>'5Rx0L'!H79</f>
        <v>140.23599157894739</v>
      </c>
      <c r="K187" s="63">
        <f>'5Rx5L'!H343</f>
        <v>117.29300852631577</v>
      </c>
      <c r="L187" s="63">
        <f>'5Rx5L'!H367</f>
        <v>116.20094736842105</v>
      </c>
      <c r="M187" s="63">
        <f>'5Rx5L'!H391</f>
        <v>113.71802321052631</v>
      </c>
      <c r="N187" s="63">
        <f>'5Rx5L'!H415</f>
        <v>117.10529826315789</v>
      </c>
      <c r="O187" s="64">
        <f>'5Rx5L'!H439</f>
        <v>120.32917952631578</v>
      </c>
      <c r="P187" s="52"/>
      <c r="Q187" s="62" t="s">
        <v>200</v>
      </c>
      <c r="R187" s="63">
        <f>'5Rx0L'!P79</f>
        <v>145.87245157894736</v>
      </c>
      <c r="S187" s="63">
        <f>'5Rx5L'!P343</f>
        <v>112.12303726315788</v>
      </c>
      <c r="T187" s="63">
        <f>'5Rx5L'!P367</f>
        <v>114.44180331578947</v>
      </c>
      <c r="U187" s="63">
        <f>'5Rx5L'!P391</f>
        <v>114.12586047368421</v>
      </c>
      <c r="V187" s="63">
        <f>'5Rx5L'!P415</f>
        <v>115.50590268421051</v>
      </c>
      <c r="W187" s="64">
        <f>'5Rx5L'!P439</f>
        <v>116.06294452631577</v>
      </c>
    </row>
    <row r="188" spans="1:38" s="42" customFormat="1" ht="15.75" thickBot="1" x14ac:dyDescent="0.3">
      <c r="A188" s="65" t="s">
        <v>201</v>
      </c>
      <c r="B188" s="60" t="str">
        <f>TEXT(J188,"#")&amp;" ("&amp;TEXT(R188,"#"&amp;")")</f>
        <v>165 (178)</v>
      </c>
      <c r="C188" s="60" t="str">
        <f>TEXT(K188,"#")&amp;" ("&amp;TEXT(S188,"#"&amp;")")</f>
        <v>125 (135)</v>
      </c>
      <c r="D188" s="60" t="str">
        <f t="shared" si="0"/>
        <v>129 (131)</v>
      </c>
      <c r="E188" s="60" t="str">
        <f t="shared" si="0"/>
        <v>124 (131)</v>
      </c>
      <c r="F188" s="60" t="str">
        <f t="shared" si="0"/>
        <v>131 (136)</v>
      </c>
      <c r="G188" s="60" t="str">
        <f t="shared" si="0"/>
        <v>126 (123)</v>
      </c>
      <c r="I188" s="66" t="s">
        <v>201</v>
      </c>
      <c r="J188" s="67">
        <f>'5Rx0L'!H103</f>
        <v>165.16373157894736</v>
      </c>
      <c r="K188" s="67">
        <f>'5Rx5L'!H463</f>
        <v>125.13683131578946</v>
      </c>
      <c r="L188" s="67">
        <f>'5Rx5L'!H487</f>
        <v>129.00237878947368</v>
      </c>
      <c r="M188" s="67">
        <f>'5Rx5L'!H511</f>
        <v>124.32167863157895</v>
      </c>
      <c r="N188" s="67">
        <f>'5Rx5L'!H535</f>
        <v>131.45467010526312</v>
      </c>
      <c r="O188" s="68">
        <f>'5Rx5L'!H559</f>
        <v>125.74805931578948</v>
      </c>
      <c r="P188" s="52"/>
      <c r="Q188" s="66" t="s">
        <v>201</v>
      </c>
      <c r="R188" s="67">
        <f>'5Rx0L'!P103</f>
        <v>177.74826421052632</v>
      </c>
      <c r="S188" s="67">
        <f>'5Rx5L'!P463</f>
        <v>135.14573963157895</v>
      </c>
      <c r="T188" s="67">
        <f>'5Rx5L'!P487</f>
        <v>130.78742384210528</v>
      </c>
      <c r="U188" s="67">
        <f>'5Rx5L'!P511</f>
        <v>131.32646478947368</v>
      </c>
      <c r="V188" s="67">
        <f>'5Rx5L'!P535</f>
        <v>135.69386784210525</v>
      </c>
      <c r="W188" s="68">
        <f>'5Rx5L'!P559</f>
        <v>122.83101778947369</v>
      </c>
    </row>
    <row r="189" spans="1:38" s="42" customFormat="1" ht="15.75" thickTop="1" x14ac:dyDescent="0.25">
      <c r="A189" s="50"/>
      <c r="B189" s="50"/>
      <c r="C189" s="50"/>
      <c r="D189" s="50"/>
      <c r="E189" s="50"/>
      <c r="F189" s="50"/>
      <c r="G189" s="50"/>
      <c r="X189" s="50"/>
      <c r="Y189" s="50"/>
      <c r="Z189" s="50"/>
      <c r="AA189" s="50"/>
      <c r="AB189" s="50"/>
      <c r="AC189" s="50"/>
      <c r="AD189" s="50"/>
      <c r="AE189" s="52"/>
      <c r="AF189" s="50"/>
      <c r="AG189" s="50"/>
      <c r="AH189" s="50"/>
      <c r="AI189" s="50"/>
      <c r="AJ189" s="50"/>
      <c r="AK189" s="50"/>
      <c r="AL189" s="50"/>
    </row>
    <row r="190" spans="1:38" s="42" customFormat="1" x14ac:dyDescent="0.25">
      <c r="A190" s="50"/>
      <c r="B190" s="50"/>
      <c r="C190" s="50"/>
      <c r="D190" s="50"/>
      <c r="E190" s="50"/>
      <c r="F190" s="50"/>
      <c r="G190" s="50"/>
      <c r="X190" s="50"/>
      <c r="Y190" s="50"/>
      <c r="Z190" s="50"/>
      <c r="AA190" s="50"/>
      <c r="AB190" s="50"/>
      <c r="AC190" s="50"/>
      <c r="AD190" s="50"/>
      <c r="AE190" s="52"/>
      <c r="AF190" s="50"/>
      <c r="AG190" s="50"/>
      <c r="AH190" s="50"/>
      <c r="AI190" s="50"/>
      <c r="AJ190" s="50"/>
      <c r="AK190" s="50"/>
      <c r="AL190" s="50"/>
    </row>
    <row r="191" spans="1:38" s="42" customFormat="1" x14ac:dyDescent="0.25">
      <c r="A191" s="50"/>
      <c r="B191" s="50"/>
      <c r="C191" s="50"/>
      <c r="D191" s="50"/>
      <c r="E191" s="50"/>
      <c r="F191" s="50"/>
      <c r="G191" s="50"/>
      <c r="X191" s="50"/>
      <c r="Y191" s="50"/>
      <c r="Z191" s="50"/>
      <c r="AA191" s="50"/>
      <c r="AB191" s="50"/>
      <c r="AC191" s="50"/>
      <c r="AD191" s="50"/>
      <c r="AE191" s="52"/>
      <c r="AF191" s="50"/>
      <c r="AG191" s="50"/>
      <c r="AH191" s="50"/>
      <c r="AI191" s="50"/>
      <c r="AJ191" s="50"/>
      <c r="AK191" s="50"/>
      <c r="AL191" s="50"/>
    </row>
    <row r="192" spans="1:38" s="42" customFormat="1" ht="15.75" thickBot="1" x14ac:dyDescent="0.3">
      <c r="A192" s="50"/>
      <c r="B192" s="50"/>
      <c r="C192" s="50"/>
      <c r="D192" s="51" t="s">
        <v>216</v>
      </c>
      <c r="E192" s="50"/>
      <c r="F192" s="50"/>
      <c r="G192" s="50"/>
      <c r="I192" s="50"/>
      <c r="J192" s="50"/>
      <c r="K192" s="50"/>
      <c r="L192" s="51" t="s">
        <v>210</v>
      </c>
      <c r="M192" s="50"/>
      <c r="N192" s="50"/>
      <c r="O192" s="50"/>
      <c r="P192" s="52"/>
      <c r="Q192" s="50"/>
      <c r="R192" s="50"/>
      <c r="S192" s="50"/>
      <c r="T192" s="51" t="s">
        <v>211</v>
      </c>
      <c r="U192" s="50"/>
      <c r="V192" s="50"/>
      <c r="W192" s="50"/>
    </row>
    <row r="193" spans="1:23" s="42" customFormat="1" ht="25.5" thickTop="1" thickBot="1" x14ac:dyDescent="0.3">
      <c r="A193" s="53" t="s">
        <v>209</v>
      </c>
      <c r="B193" s="54" t="s">
        <v>190</v>
      </c>
      <c r="C193" s="54" t="s">
        <v>191</v>
      </c>
      <c r="D193" s="54" t="s">
        <v>192</v>
      </c>
      <c r="E193" s="54" t="s">
        <v>193</v>
      </c>
      <c r="F193" s="54" t="s">
        <v>194</v>
      </c>
      <c r="G193" s="55" t="s">
        <v>195</v>
      </c>
      <c r="I193" s="56" t="s">
        <v>209</v>
      </c>
      <c r="J193" s="57" t="s">
        <v>190</v>
      </c>
      <c r="K193" s="57" t="s">
        <v>191</v>
      </c>
      <c r="L193" s="57" t="s">
        <v>192</v>
      </c>
      <c r="M193" s="57" t="s">
        <v>193</v>
      </c>
      <c r="N193" s="57" t="s">
        <v>194</v>
      </c>
      <c r="O193" s="58" t="s">
        <v>195</v>
      </c>
      <c r="P193" s="52"/>
      <c r="Q193" s="56" t="s">
        <v>209</v>
      </c>
      <c r="R193" s="57" t="s">
        <v>190</v>
      </c>
      <c r="S193" s="57" t="s">
        <v>191</v>
      </c>
      <c r="T193" s="57" t="s">
        <v>192</v>
      </c>
      <c r="U193" s="57" t="s">
        <v>193</v>
      </c>
      <c r="V193" s="57" t="s">
        <v>194</v>
      </c>
      <c r="W193" s="58" t="s">
        <v>195</v>
      </c>
    </row>
    <row r="194" spans="1:23" s="42" customFormat="1" ht="16.5" thickTop="1" thickBot="1" x14ac:dyDescent="0.3">
      <c r="A194" s="59" t="s">
        <v>204</v>
      </c>
      <c r="B194" s="60" t="str">
        <f>TEXT(J194,"#")&amp;" ("&amp;TEXT(R194,"#"&amp;")")</f>
        <v>40 (22)</v>
      </c>
      <c r="C194" s="61" t="s">
        <v>197</v>
      </c>
      <c r="D194" s="60" t="str">
        <f t="shared" ref="D194:G198" si="1">TEXT(L194,"#")&amp;" ("&amp;TEXT(T194,"#"&amp;")")</f>
        <v>32 (42)</v>
      </c>
      <c r="E194" s="60" t="str">
        <f t="shared" si="1"/>
        <v>10 (10)</v>
      </c>
      <c r="F194" s="60" t="str">
        <f t="shared" si="1"/>
        <v>31 (43)</v>
      </c>
      <c r="G194" s="60" t="str">
        <f t="shared" si="1"/>
        <v>22 (23)</v>
      </c>
      <c r="I194" s="62" t="s">
        <v>204</v>
      </c>
      <c r="J194" s="63">
        <f>'5Ix0L'!H7</f>
        <v>39.55236047368421</v>
      </c>
      <c r="K194" s="63" t="s">
        <v>197</v>
      </c>
      <c r="L194" s="63">
        <f>'5Ix5L'!H7</f>
        <v>31.602065263157897</v>
      </c>
      <c r="M194" s="63">
        <f>'5Ix5L'!H31</f>
        <v>10.374860889473684</v>
      </c>
      <c r="N194" s="63">
        <f>'5Ix5L'!H55</f>
        <v>30.553234157894735</v>
      </c>
      <c r="O194" s="64">
        <f>'5Ix5L'!H79</f>
        <v>21.630292736842101</v>
      </c>
      <c r="P194" s="52"/>
      <c r="Q194" s="62" t="s">
        <v>204</v>
      </c>
      <c r="R194" s="63">
        <f>'5Ix0L'!P7</f>
        <v>22.174498578947361</v>
      </c>
      <c r="S194" s="63" t="s">
        <v>197</v>
      </c>
      <c r="T194" s="63">
        <f>'5Ix5L'!P7</f>
        <v>42.017094</v>
      </c>
      <c r="U194" s="63">
        <f>'5Ix5L'!P31</f>
        <v>10.252435378947368</v>
      </c>
      <c r="V194" s="63">
        <f>'5Ix5L'!P55</f>
        <v>42.970405789473688</v>
      </c>
      <c r="W194" s="64">
        <f>'5Ix5L'!P79</f>
        <v>23.185282105263155</v>
      </c>
    </row>
    <row r="195" spans="1:23" s="42" customFormat="1" ht="15.75" thickBot="1" x14ac:dyDescent="0.3">
      <c r="A195" s="59" t="s">
        <v>205</v>
      </c>
      <c r="B195" s="60" t="str">
        <f>TEXT(J195,"#")&amp;" ("&amp;TEXT(R195,"#"&amp;")")</f>
        <v>63 (60)</v>
      </c>
      <c r="C195" s="60" t="str">
        <f>TEXT(K195,"#")&amp;" ("&amp;TEXT(S195,"#"&amp;")")</f>
        <v>75 (77)</v>
      </c>
      <c r="D195" s="60" t="str">
        <f t="shared" si="1"/>
        <v>70 (64)</v>
      </c>
      <c r="E195" s="60" t="str">
        <f t="shared" si="1"/>
        <v>73 (76)</v>
      </c>
      <c r="F195" s="60" t="str">
        <f t="shared" si="1"/>
        <v>68 (62)</v>
      </c>
      <c r="G195" s="60" t="str">
        <f t="shared" si="1"/>
        <v>70 (72)</v>
      </c>
      <c r="I195" s="62" t="s">
        <v>205</v>
      </c>
      <c r="J195" s="63">
        <f>'5Ix0L'!H31</f>
        <v>62.870764368421057</v>
      </c>
      <c r="K195" s="63">
        <f>'2Ix1L'!G3</f>
        <v>75.180244516853946</v>
      </c>
      <c r="L195" s="63">
        <f>'5Ix5L'!H127</f>
        <v>70.194147999999998</v>
      </c>
      <c r="M195" s="63">
        <f>'5Ix5L'!H151</f>
        <v>73.078157105263173</v>
      </c>
      <c r="N195" s="63">
        <f>'5Ix5L'!H175</f>
        <v>67.730389842105268</v>
      </c>
      <c r="O195" s="64">
        <f>'5Ix5L'!H199</f>
        <v>69.765569578947364</v>
      </c>
      <c r="P195" s="52"/>
      <c r="Q195" s="62" t="s">
        <v>205</v>
      </c>
      <c r="R195" s="63">
        <f>'5Ix0L'!P31</f>
        <v>59.737385578947368</v>
      </c>
      <c r="S195" s="63">
        <f>'2Ix1L'!O3</f>
        <v>77.497372545454496</v>
      </c>
      <c r="T195" s="63">
        <f>'5Ix5L'!P127</f>
        <v>63.511052631578949</v>
      </c>
      <c r="U195" s="63">
        <f>'5Ix5L'!P151</f>
        <v>76.036730736842088</v>
      </c>
      <c r="V195" s="63">
        <f>'5Ix5L'!P175</f>
        <v>62.498026842105254</v>
      </c>
      <c r="W195" s="64">
        <f>'5Ix5L'!P199</f>
        <v>71.780079842105252</v>
      </c>
    </row>
    <row r="196" spans="1:23" s="42" customFormat="1" ht="15.75" thickBot="1" x14ac:dyDescent="0.3">
      <c r="A196" s="59" t="s">
        <v>206</v>
      </c>
      <c r="B196" s="60" t="str">
        <f>TEXT(J196,"#")&amp;" ("&amp;TEXT(R196,"#"&amp;")")</f>
        <v>111 (112)</v>
      </c>
      <c r="C196" s="60" t="str">
        <f>TEXT(K196,"#")&amp;" ("&amp;TEXT(S196,"#"&amp;")")</f>
        <v>74 (81)</v>
      </c>
      <c r="D196" s="60" t="str">
        <f t="shared" si="1"/>
        <v>87 (100)</v>
      </c>
      <c r="E196" s="60" t="str">
        <f t="shared" si="1"/>
        <v>72 (72)</v>
      </c>
      <c r="F196" s="60" t="str">
        <f t="shared" si="1"/>
        <v>84 (94)</v>
      </c>
      <c r="G196" s="60" t="str">
        <f t="shared" si="1"/>
        <v>72 (73)</v>
      </c>
      <c r="I196" s="62" t="s">
        <v>206</v>
      </c>
      <c r="J196" s="63">
        <f>'5Ix0L'!H55</f>
        <v>110.9064875263158</v>
      </c>
      <c r="K196" s="63">
        <f>'5Ix5L'!H223</f>
        <v>74.213670263157894</v>
      </c>
      <c r="L196" s="63">
        <f>'5Ix5L'!H247</f>
        <v>87.098152947368419</v>
      </c>
      <c r="M196" s="63">
        <f>'5Ix5L'!H271</f>
        <v>71.550811789473698</v>
      </c>
      <c r="N196" s="63">
        <f>'5Ix5L'!H295</f>
        <v>84.14285673684212</v>
      </c>
      <c r="O196" s="64">
        <f>'5Ix5L'!H319</f>
        <v>71.56914484210526</v>
      </c>
      <c r="P196" s="52"/>
      <c r="Q196" s="62" t="s">
        <v>206</v>
      </c>
      <c r="R196" s="63">
        <f>'5Ix0L'!P55</f>
        <v>111.6638095263158</v>
      </c>
      <c r="S196" s="63">
        <f>'5Ix5L'!P223</f>
        <v>81.082469210526313</v>
      </c>
      <c r="T196" s="63">
        <f>'5Ix5L'!P247</f>
        <v>99.937840210526304</v>
      </c>
      <c r="U196" s="63">
        <f>'5Ix5L'!P271</f>
        <v>71.611528315789457</v>
      </c>
      <c r="V196" s="63">
        <f>'5Ix5L'!P295</f>
        <v>93.828326789473707</v>
      </c>
      <c r="W196" s="64">
        <f>'5Ix5L'!P319</f>
        <v>73.414261842105248</v>
      </c>
    </row>
    <row r="197" spans="1:23" s="42" customFormat="1" ht="15.75" thickBot="1" x14ac:dyDescent="0.3">
      <c r="A197" s="59" t="s">
        <v>207</v>
      </c>
      <c r="B197" s="60" t="str">
        <f>TEXT(J197,"#")&amp;" ("&amp;TEXT(R197,"#"&amp;")")</f>
        <v>125 (112)</v>
      </c>
      <c r="C197" s="60" t="str">
        <f>TEXT(K197,"#")&amp;" ("&amp;TEXT(S197,"#"&amp;")")</f>
        <v>119 (121)</v>
      </c>
      <c r="D197" s="60" t="str">
        <f t="shared" si="1"/>
        <v>120 (110)</v>
      </c>
      <c r="E197" s="60" t="str">
        <f t="shared" si="1"/>
        <v>120 (124)</v>
      </c>
      <c r="F197" s="60" t="str">
        <f t="shared" si="1"/>
        <v>116 (108)</v>
      </c>
      <c r="G197" s="60" t="str">
        <f t="shared" si="1"/>
        <v>122 (121)</v>
      </c>
      <c r="I197" s="62" t="s">
        <v>207</v>
      </c>
      <c r="J197" s="63">
        <f>'5Ix0L'!H79</f>
        <v>124.89546842105261</v>
      </c>
      <c r="K197" s="63">
        <f>'5Ix5L'!H343</f>
        <v>118.75610468421053</v>
      </c>
      <c r="L197" s="63">
        <f>'5Ix5L'!H367</f>
        <v>120.26586500000001</v>
      </c>
      <c r="M197" s="63">
        <f>'5Ix5L'!H391</f>
        <v>120.12552610526318</v>
      </c>
      <c r="N197" s="63">
        <f>'5Ix5L'!H415</f>
        <v>115.9846677368421</v>
      </c>
      <c r="O197" s="64">
        <f>'5Ix5L'!H439</f>
        <v>122.29331305263158</v>
      </c>
      <c r="P197" s="52"/>
      <c r="Q197" s="62" t="s">
        <v>207</v>
      </c>
      <c r="R197" s="63">
        <f>'5Ix0L'!P79</f>
        <v>111.57773357894736</v>
      </c>
      <c r="S197" s="63">
        <f>'5Ix5L'!P343</f>
        <v>120.66925684210527</v>
      </c>
      <c r="T197" s="63">
        <f>'5Ix5L'!P367</f>
        <v>110.47994310526313</v>
      </c>
      <c r="U197" s="63">
        <f>'5Ix5L'!P391</f>
        <v>124.14818210526319</v>
      </c>
      <c r="V197" s="63">
        <f>'5Ix5L'!P415</f>
        <v>107.69511331578947</v>
      </c>
      <c r="W197" s="64">
        <f>'5Ix5L'!P439</f>
        <v>121.08268136842108</v>
      </c>
    </row>
    <row r="198" spans="1:23" s="42" customFormat="1" ht="15.75" thickBot="1" x14ac:dyDescent="0.3">
      <c r="A198" s="65" t="s">
        <v>208</v>
      </c>
      <c r="B198" s="60" t="str">
        <f>TEXT(J198,"#")&amp;" ("&amp;TEXT(R198,"#"&amp;")")</f>
        <v>132 (151)</v>
      </c>
      <c r="C198" s="60" t="str">
        <f>TEXT(K198,"#")&amp;" ("&amp;TEXT(S198,"#"&amp;")")</f>
        <v>124 (128)</v>
      </c>
      <c r="D198" s="60" t="str">
        <f t="shared" si="1"/>
        <v>132 (132)</v>
      </c>
      <c r="E198" s="60" t="str">
        <f t="shared" si="1"/>
        <v>126 (132)</v>
      </c>
      <c r="F198" s="60" t="str">
        <f t="shared" si="1"/>
        <v>129 (136)</v>
      </c>
      <c r="G198" s="60" t="str">
        <f t="shared" si="1"/>
        <v>120 (123)</v>
      </c>
      <c r="I198" s="66" t="s">
        <v>208</v>
      </c>
      <c r="J198" s="67">
        <f>'5Ix0L'!H103</f>
        <v>131.74085405263156</v>
      </c>
      <c r="K198" s="67">
        <f>'5Ix5L'!H463</f>
        <v>123.5938157368421</v>
      </c>
      <c r="L198" s="67">
        <f>'5Ix5L'!H487</f>
        <v>132.10945157894736</v>
      </c>
      <c r="M198" s="67">
        <f>'5Ix5L'!H511</f>
        <v>125.86908289473683</v>
      </c>
      <c r="N198" s="67">
        <f>'5Ix5L'!H535</f>
        <v>129.29626384210525</v>
      </c>
      <c r="O198" s="68">
        <f>'5Ix5L'!H559</f>
        <v>119.63744605263159</v>
      </c>
      <c r="P198" s="52"/>
      <c r="Q198" s="66" t="s">
        <v>208</v>
      </c>
      <c r="R198" s="67">
        <f>'5Ix0L'!P103</f>
        <v>150.51972799999999</v>
      </c>
      <c r="S198" s="67">
        <f>'5Ix5L'!P463</f>
        <v>128.28802931578946</v>
      </c>
      <c r="T198" s="67">
        <f>'5Ix5L'!P487</f>
        <v>131.88424000000001</v>
      </c>
      <c r="U198" s="67">
        <f>'5Ix5L'!P511</f>
        <v>131.92695394736842</v>
      </c>
      <c r="V198" s="67">
        <f>'5Ix5L'!P535</f>
        <v>136.47481815789473</v>
      </c>
      <c r="W198" s="68">
        <f>'5Ix5L'!P559</f>
        <v>122.65380668421054</v>
      </c>
    </row>
    <row r="199" spans="1:23" s="42" customFormat="1" ht="15.75" thickTop="1" x14ac:dyDescent="0.25"/>
    <row r="200" spans="1:23" s="42" customFormat="1" x14ac:dyDescent="0.25"/>
    <row r="201" spans="1:23" s="69" customFormat="1" x14ac:dyDescent="0.25"/>
    <row r="202" spans="1:23" s="69" customFormat="1" x14ac:dyDescent="0.25"/>
    <row r="203" spans="1:23" s="69" customFormat="1" x14ac:dyDescent="0.25"/>
    <row r="204" spans="1:23" s="69" customFormat="1" x14ac:dyDescent="0.25"/>
    <row r="205" spans="1:23" s="69" customFormat="1" x14ac:dyDescent="0.25"/>
    <row r="206" spans="1:23" s="69" customFormat="1" x14ac:dyDescent="0.25"/>
    <row r="207" spans="1:23" s="69" customFormat="1" x14ac:dyDescent="0.25"/>
    <row r="208" spans="1:23" s="69" customFormat="1" x14ac:dyDescent="0.25"/>
    <row r="209" s="69" customFormat="1" x14ac:dyDescent="0.25"/>
    <row r="210" s="69" customFormat="1" x14ac:dyDescent="0.25"/>
    <row r="211" s="69" customFormat="1" x14ac:dyDescent="0.25"/>
    <row r="212" s="69" customFormat="1" x14ac:dyDescent="0.25"/>
    <row r="213" s="69" customFormat="1" x14ac:dyDescent="0.25"/>
    <row r="214" s="69" customFormat="1" x14ac:dyDescent="0.25"/>
    <row r="215" s="69" customFormat="1" x14ac:dyDescent="0.25"/>
    <row r="216" s="69" customFormat="1" x14ac:dyDescent="0.25"/>
    <row r="217" s="69" customFormat="1" x14ac:dyDescent="0.25"/>
    <row r="218" s="69" customFormat="1" x14ac:dyDescent="0.25"/>
    <row r="219" s="69" customFormat="1" x14ac:dyDescent="0.25"/>
    <row r="220" s="69" customFormat="1" x14ac:dyDescent="0.25"/>
    <row r="221" s="69" customFormat="1" x14ac:dyDescent="0.25"/>
    <row r="222" s="69" customFormat="1" x14ac:dyDescent="0.25"/>
    <row r="223" s="69" customFormat="1" x14ac:dyDescent="0.25"/>
    <row r="224" s="69" customFormat="1" x14ac:dyDescent="0.25"/>
    <row r="225" s="69" customFormat="1" x14ac:dyDescent="0.25"/>
    <row r="226" s="69" customFormat="1" x14ac:dyDescent="0.25"/>
    <row r="227" s="69" customFormat="1" x14ac:dyDescent="0.25"/>
    <row r="228" s="69" customFormat="1" x14ac:dyDescent="0.25"/>
    <row r="229" s="69" customFormat="1" x14ac:dyDescent="0.25"/>
    <row r="230" s="69" customFormat="1" x14ac:dyDescent="0.25"/>
    <row r="231" s="69" customFormat="1" x14ac:dyDescent="0.25"/>
    <row r="232" s="69" customFormat="1" x14ac:dyDescent="0.25"/>
    <row r="233" s="69" customFormat="1" x14ac:dyDescent="0.25"/>
    <row r="234" s="69" customFormat="1" x14ac:dyDescent="0.25"/>
    <row r="235" s="69" customFormat="1" x14ac:dyDescent="0.25"/>
    <row r="236" s="69" customFormat="1" x14ac:dyDescent="0.25"/>
    <row r="237" s="69" customFormat="1" x14ac:dyDescent="0.25"/>
    <row r="238" s="69" customFormat="1" x14ac:dyDescent="0.25"/>
    <row r="239" s="69" customFormat="1" x14ac:dyDescent="0.25"/>
    <row r="240" s="69" customFormat="1" x14ac:dyDescent="0.25"/>
    <row r="241" s="69" customFormat="1" x14ac:dyDescent="0.25"/>
    <row r="242" s="69" customFormat="1" x14ac:dyDescent="0.25"/>
    <row r="243" s="69" customFormat="1" x14ac:dyDescent="0.25"/>
    <row r="244" s="69" customFormat="1" x14ac:dyDescent="0.25"/>
    <row r="245" s="69" customFormat="1" x14ac:dyDescent="0.25"/>
    <row r="246" s="69" customFormat="1" x14ac:dyDescent="0.25"/>
    <row r="247" s="69" customFormat="1" x14ac:dyDescent="0.25"/>
    <row r="248" s="69" customFormat="1" x14ac:dyDescent="0.25"/>
    <row r="249" s="69" customFormat="1" x14ac:dyDescent="0.25"/>
    <row r="250" s="69" customFormat="1" x14ac:dyDescent="0.25"/>
    <row r="251" s="69" customFormat="1" x14ac:dyDescent="0.25"/>
    <row r="252" s="69" customFormat="1" x14ac:dyDescent="0.25"/>
    <row r="253" s="69" customFormat="1" x14ac:dyDescent="0.25"/>
    <row r="254" s="69" customFormat="1" x14ac:dyDescent="0.25"/>
    <row r="255" s="69" customFormat="1" x14ac:dyDescent="0.25"/>
    <row r="256" s="69" customFormat="1" x14ac:dyDescent="0.25"/>
    <row r="257" s="69" customFormat="1" x14ac:dyDescent="0.25"/>
    <row r="258" s="69" customFormat="1" x14ac:dyDescent="0.25"/>
    <row r="259" s="69" customFormat="1" x14ac:dyDescent="0.25"/>
    <row r="260" s="69" customFormat="1" x14ac:dyDescent="0.25"/>
    <row r="261" s="69" customFormat="1" x14ac:dyDescent="0.25"/>
    <row r="262" s="69" customFormat="1" x14ac:dyDescent="0.25"/>
    <row r="263" s="69" customFormat="1" x14ac:dyDescent="0.25"/>
    <row r="264" s="69" customFormat="1" x14ac:dyDescent="0.25"/>
    <row r="265" s="69" customFormat="1" x14ac:dyDescent="0.25"/>
    <row r="266" s="69" customFormat="1" x14ac:dyDescent="0.25"/>
    <row r="267" s="69" customFormat="1" x14ac:dyDescent="0.25"/>
    <row r="268" s="69" customFormat="1" x14ac:dyDescent="0.25"/>
    <row r="269" s="69" customFormat="1" x14ac:dyDescent="0.25"/>
    <row r="270" s="69" customFormat="1" x14ac:dyDescent="0.25"/>
    <row r="271" s="69" customFormat="1" x14ac:dyDescent="0.25"/>
    <row r="272" s="69" customFormat="1" x14ac:dyDescent="0.25"/>
    <row r="273" s="69" customFormat="1" x14ac:dyDescent="0.25"/>
    <row r="274" s="69" customFormat="1" x14ac:dyDescent="0.25"/>
    <row r="275" s="69" customFormat="1" x14ac:dyDescent="0.25"/>
    <row r="276" s="69" customFormat="1" x14ac:dyDescent="0.25"/>
    <row r="277" s="69" customFormat="1" x14ac:dyDescent="0.25"/>
    <row r="278" s="69" customFormat="1" x14ac:dyDescent="0.25"/>
    <row r="279" s="69" customFormat="1" x14ac:dyDescent="0.25"/>
    <row r="280" s="69" customFormat="1" x14ac:dyDescent="0.25"/>
    <row r="281" s="69" customFormat="1" x14ac:dyDescent="0.25"/>
    <row r="282" s="69" customFormat="1" x14ac:dyDescent="0.25"/>
    <row r="283" s="69" customFormat="1" x14ac:dyDescent="0.25"/>
    <row r="284" s="69" customFormat="1" x14ac:dyDescent="0.25"/>
    <row r="285" s="69" customFormat="1" x14ac:dyDescent="0.25"/>
    <row r="286" s="69" customFormat="1" x14ac:dyDescent="0.25"/>
    <row r="287" s="69" customFormat="1" x14ac:dyDescent="0.25"/>
    <row r="288" s="69" customFormat="1" x14ac:dyDescent="0.25"/>
    <row r="289" s="69" customFormat="1" x14ac:dyDescent="0.25"/>
    <row r="290" s="69" customFormat="1" x14ac:dyDescent="0.25"/>
    <row r="291" s="69" customFormat="1" x14ac:dyDescent="0.25"/>
    <row r="292" s="69" customFormat="1" x14ac:dyDescent="0.25"/>
    <row r="293" s="69" customFormat="1" x14ac:dyDescent="0.25"/>
    <row r="294" s="69" customFormat="1" x14ac:dyDescent="0.25"/>
    <row r="295" s="69" customFormat="1" x14ac:dyDescent="0.25"/>
    <row r="296" s="69" customFormat="1" x14ac:dyDescent="0.25"/>
    <row r="297" s="69" customFormat="1" x14ac:dyDescent="0.25"/>
    <row r="298" s="69" customFormat="1" x14ac:dyDescent="0.25"/>
    <row r="299" s="69" customFormat="1" x14ac:dyDescent="0.25"/>
    <row r="300" s="69" customFormat="1" x14ac:dyDescent="0.25"/>
    <row r="301" s="69" customFormat="1" x14ac:dyDescent="0.25"/>
    <row r="302" s="69" customFormat="1" x14ac:dyDescent="0.25"/>
    <row r="303" s="69" customFormat="1" x14ac:dyDescent="0.25"/>
    <row r="304" s="69" customFormat="1" x14ac:dyDescent="0.25"/>
    <row r="305" s="69" customFormat="1" x14ac:dyDescent="0.25"/>
    <row r="306" s="69" customFormat="1" x14ac:dyDescent="0.25"/>
    <row r="307" s="69" customFormat="1" x14ac:dyDescent="0.25"/>
    <row r="308" s="69" customFormat="1" x14ac:dyDescent="0.25"/>
    <row r="309" s="69" customFormat="1" x14ac:dyDescent="0.25"/>
    <row r="310" s="69" customFormat="1" x14ac:dyDescent="0.25"/>
    <row r="311" s="69" customFormat="1" x14ac:dyDescent="0.25"/>
    <row r="312" s="69" customFormat="1" x14ac:dyDescent="0.25"/>
    <row r="313" s="69" customFormat="1" x14ac:dyDescent="0.25"/>
    <row r="314" s="69" customFormat="1" x14ac:dyDescent="0.25"/>
    <row r="315" s="69" customFormat="1" x14ac:dyDescent="0.25"/>
    <row r="316" s="69" customFormat="1" x14ac:dyDescent="0.25"/>
    <row r="317" s="69" customFormat="1" x14ac:dyDescent="0.25"/>
    <row r="318" s="69" customFormat="1" x14ac:dyDescent="0.25"/>
    <row r="319" s="69" customFormat="1" x14ac:dyDescent="0.25"/>
    <row r="320" s="69" customFormat="1" x14ac:dyDescent="0.25"/>
    <row r="321" s="69" customFormat="1" x14ac:dyDescent="0.25"/>
    <row r="322" s="69" customFormat="1" x14ac:dyDescent="0.25"/>
    <row r="323" s="69" customFormat="1" x14ac:dyDescent="0.25"/>
    <row r="324" s="69" customFormat="1" x14ac:dyDescent="0.25"/>
    <row r="325" s="69" customFormat="1" x14ac:dyDescent="0.25"/>
    <row r="326" s="69" customFormat="1" x14ac:dyDescent="0.25"/>
    <row r="327" s="69" customFormat="1" x14ac:dyDescent="0.25"/>
    <row r="328" s="69" customFormat="1" x14ac:dyDescent="0.25"/>
    <row r="329" s="69" customFormat="1" x14ac:dyDescent="0.25"/>
    <row r="330" s="69" customFormat="1" x14ac:dyDescent="0.25"/>
    <row r="331" s="69" customFormat="1" x14ac:dyDescent="0.25"/>
    <row r="332" s="69" customFormat="1" x14ac:dyDescent="0.25"/>
    <row r="333" s="69" customFormat="1" x14ac:dyDescent="0.25"/>
    <row r="334" s="69" customFormat="1" x14ac:dyDescent="0.25"/>
    <row r="335" s="69" customFormat="1" x14ac:dyDescent="0.25"/>
    <row r="336" s="69" customFormat="1" x14ac:dyDescent="0.25"/>
    <row r="337" s="69" customFormat="1" x14ac:dyDescent="0.25"/>
    <row r="338" s="69" customFormat="1" x14ac:dyDescent="0.25"/>
    <row r="339" s="69" customFormat="1" x14ac:dyDescent="0.25"/>
    <row r="340" s="69" customFormat="1" x14ac:dyDescent="0.25"/>
    <row r="341" s="69" customFormat="1" x14ac:dyDescent="0.25"/>
    <row r="342" s="69" customFormat="1" x14ac:dyDescent="0.25"/>
    <row r="343" s="69" customFormat="1" x14ac:dyDescent="0.25"/>
    <row r="344" s="69" customFormat="1" x14ac:dyDescent="0.25"/>
    <row r="345" s="69" customFormat="1" x14ac:dyDescent="0.25"/>
    <row r="346" s="69" customFormat="1" x14ac:dyDescent="0.25"/>
    <row r="347" s="69" customFormat="1" x14ac:dyDescent="0.25"/>
    <row r="348" s="69" customFormat="1" x14ac:dyDescent="0.25"/>
    <row r="349" s="69" customFormat="1" x14ac:dyDescent="0.25"/>
    <row r="350" s="69" customFormat="1" x14ac:dyDescent="0.25"/>
    <row r="351" s="69" customFormat="1" x14ac:dyDescent="0.25"/>
    <row r="352" s="69" customFormat="1" x14ac:dyDescent="0.25"/>
    <row r="353" s="69" customFormat="1" x14ac:dyDescent="0.25"/>
    <row r="354" s="69" customFormat="1" x14ac:dyDescent="0.25"/>
    <row r="355" s="69" customFormat="1" x14ac:dyDescent="0.25"/>
    <row r="356" s="69" customFormat="1" x14ac:dyDescent="0.25"/>
    <row r="357" s="69" customFormat="1" x14ac:dyDescent="0.25"/>
    <row r="358" s="69" customFormat="1" x14ac:dyDescent="0.25"/>
    <row r="359" s="69" customFormat="1" x14ac:dyDescent="0.25"/>
    <row r="360" s="69" customFormat="1" x14ac:dyDescent="0.25"/>
    <row r="361" s="69" customFormat="1" x14ac:dyDescent="0.25"/>
    <row r="362" s="69" customFormat="1" x14ac:dyDescent="0.25"/>
    <row r="363" s="69" customFormat="1" x14ac:dyDescent="0.25"/>
    <row r="364" s="69" customFormat="1" x14ac:dyDescent="0.25"/>
    <row r="365" s="69" customFormat="1" x14ac:dyDescent="0.25"/>
    <row r="366" s="69" customFormat="1" x14ac:dyDescent="0.25"/>
    <row r="367" s="69" customFormat="1" x14ac:dyDescent="0.25"/>
    <row r="368" s="69" customFormat="1" x14ac:dyDescent="0.25"/>
    <row r="369" s="69" customFormat="1" x14ac:dyDescent="0.25"/>
    <row r="370" s="69" customFormat="1" x14ac:dyDescent="0.25"/>
    <row r="371" s="69" customFormat="1" x14ac:dyDescent="0.25"/>
    <row r="372" s="69" customFormat="1" x14ac:dyDescent="0.25"/>
    <row r="373" s="69" customFormat="1" x14ac:dyDescent="0.25"/>
    <row r="374" s="69" customFormat="1" x14ac:dyDescent="0.25"/>
    <row r="375" s="69" customFormat="1" x14ac:dyDescent="0.25"/>
    <row r="376" s="69" customFormat="1" x14ac:dyDescent="0.25"/>
    <row r="377" s="69" customFormat="1" x14ac:dyDescent="0.25"/>
    <row r="378" s="69" customFormat="1" x14ac:dyDescent="0.25"/>
    <row r="379" s="69" customFormat="1" x14ac:dyDescent="0.25"/>
    <row r="380" s="69" customFormat="1" x14ac:dyDescent="0.25"/>
    <row r="381" s="69" customFormat="1" x14ac:dyDescent="0.25"/>
    <row r="382" s="69" customFormat="1" x14ac:dyDescent="0.25"/>
    <row r="383" s="69" customFormat="1" x14ac:dyDescent="0.25"/>
    <row r="384" s="69" customFormat="1" x14ac:dyDescent="0.25"/>
    <row r="385" s="69" customFormat="1" x14ac:dyDescent="0.25"/>
    <row r="386" s="69" customFormat="1" x14ac:dyDescent="0.25"/>
    <row r="387" s="69" customFormat="1" x14ac:dyDescent="0.25"/>
    <row r="388" s="69" customFormat="1" x14ac:dyDescent="0.25"/>
    <row r="389" s="69" customFormat="1" x14ac:dyDescent="0.25"/>
    <row r="390" s="69" customFormat="1" x14ac:dyDescent="0.25"/>
    <row r="391" s="69" customFormat="1" x14ac:dyDescent="0.25"/>
    <row r="392" s="69" customFormat="1" x14ac:dyDescent="0.25"/>
    <row r="393" s="69" customFormat="1" x14ac:dyDescent="0.25"/>
    <row r="394" s="69" customFormat="1" x14ac:dyDescent="0.25"/>
    <row r="395" s="69" customFormat="1" x14ac:dyDescent="0.25"/>
    <row r="396" s="69" customFormat="1" x14ac:dyDescent="0.25"/>
    <row r="397" s="69" customFormat="1" x14ac:dyDescent="0.25"/>
    <row r="398" s="69" customFormat="1" x14ac:dyDescent="0.25"/>
    <row r="399" s="69" customFormat="1" x14ac:dyDescent="0.25"/>
    <row r="400" s="69" customFormat="1" x14ac:dyDescent="0.25"/>
    <row r="401" s="69" customFormat="1" x14ac:dyDescent="0.25"/>
    <row r="402" s="69" customFormat="1" x14ac:dyDescent="0.25"/>
    <row r="403" s="69" customFormat="1" x14ac:dyDescent="0.25"/>
    <row r="404" s="69" customFormat="1" x14ac:dyDescent="0.25"/>
    <row r="405" s="69" customFormat="1" x14ac:dyDescent="0.25"/>
    <row r="406" s="69" customFormat="1" x14ac:dyDescent="0.25"/>
    <row r="407" s="69" customFormat="1" x14ac:dyDescent="0.25"/>
    <row r="408" s="69" customFormat="1" x14ac:dyDescent="0.25"/>
    <row r="409" s="69" customFormat="1" x14ac:dyDescent="0.25"/>
    <row r="410" s="69" customFormat="1" x14ac:dyDescent="0.25"/>
    <row r="411" s="69" customFormat="1" x14ac:dyDescent="0.25"/>
    <row r="412" s="69" customFormat="1" x14ac:dyDescent="0.25"/>
    <row r="413" s="69" customFormat="1" x14ac:dyDescent="0.25"/>
    <row r="414" s="69" customFormat="1" x14ac:dyDescent="0.25"/>
    <row r="415" s="69" customFormat="1" x14ac:dyDescent="0.25"/>
    <row r="416" s="69" customFormat="1" x14ac:dyDescent="0.25"/>
    <row r="417" s="69" customFormat="1" x14ac:dyDescent="0.25"/>
    <row r="418" s="69" customFormat="1" x14ac:dyDescent="0.25"/>
    <row r="419" s="69" customFormat="1" x14ac:dyDescent="0.25"/>
    <row r="420" s="69" customFormat="1" x14ac:dyDescent="0.25"/>
    <row r="421" s="69" customFormat="1" x14ac:dyDescent="0.25"/>
    <row r="422" s="69" customFormat="1" x14ac:dyDescent="0.25"/>
    <row r="423" s="69" customFormat="1" x14ac:dyDescent="0.25"/>
    <row r="424" s="69" customFormat="1" x14ac:dyDescent="0.25"/>
    <row r="425" s="69" customFormat="1" x14ac:dyDescent="0.25"/>
    <row r="426" s="69" customFormat="1" x14ac:dyDescent="0.25"/>
    <row r="427" s="69" customFormat="1" x14ac:dyDescent="0.25"/>
    <row r="428" s="69" customFormat="1" x14ac:dyDescent="0.25"/>
    <row r="429" s="69" customFormat="1" x14ac:dyDescent="0.25"/>
    <row r="430" s="69" customFormat="1" x14ac:dyDescent="0.25"/>
    <row r="431" s="69" customFormat="1" x14ac:dyDescent="0.25"/>
    <row r="432" s="69" customFormat="1" x14ac:dyDescent="0.25"/>
    <row r="433" s="69" customFormat="1" x14ac:dyDescent="0.25"/>
    <row r="434" s="69" customFormat="1" x14ac:dyDescent="0.25"/>
    <row r="435" s="69" customFormat="1" x14ac:dyDescent="0.25"/>
    <row r="436" s="69" customFormat="1" x14ac:dyDescent="0.25"/>
    <row r="437" s="69" customFormat="1" x14ac:dyDescent="0.25"/>
    <row r="438" s="69" customFormat="1" x14ac:dyDescent="0.25"/>
    <row r="439" s="69" customFormat="1" x14ac:dyDescent="0.25"/>
    <row r="440" s="69" customFormat="1" x14ac:dyDescent="0.25"/>
    <row r="441" s="69" customFormat="1" x14ac:dyDescent="0.25"/>
    <row r="442" s="69" customFormat="1" x14ac:dyDescent="0.25"/>
    <row r="443" s="69" customFormat="1" x14ac:dyDescent="0.25"/>
    <row r="444" s="69" customFormat="1" x14ac:dyDescent="0.25"/>
    <row r="445" s="69" customFormat="1" x14ac:dyDescent="0.25"/>
    <row r="446" s="69" customFormat="1" x14ac:dyDescent="0.25"/>
    <row r="447" s="69" customFormat="1" x14ac:dyDescent="0.25"/>
    <row r="448" s="69" customFormat="1" x14ac:dyDescent="0.25"/>
    <row r="449" s="69" customFormat="1" x14ac:dyDescent="0.25"/>
    <row r="450" s="69" customFormat="1" x14ac:dyDescent="0.25"/>
    <row r="451" s="69" customFormat="1" x14ac:dyDescent="0.25"/>
    <row r="452" s="69" customFormat="1" x14ac:dyDescent="0.25"/>
    <row r="453" s="69" customFormat="1" x14ac:dyDescent="0.25"/>
    <row r="454" s="69" customFormat="1" x14ac:dyDescent="0.25"/>
    <row r="455" s="69" customFormat="1" x14ac:dyDescent="0.25"/>
    <row r="456" s="69" customFormat="1" x14ac:dyDescent="0.25"/>
    <row r="457" s="69" customFormat="1" x14ac:dyDescent="0.25"/>
    <row r="458" s="69" customFormat="1" x14ac:dyDescent="0.25"/>
    <row r="459" s="69" customFormat="1" x14ac:dyDescent="0.25"/>
    <row r="460" s="69" customFormat="1" x14ac:dyDescent="0.25"/>
    <row r="461" s="69" customFormat="1" x14ac:dyDescent="0.25"/>
    <row r="462" s="69" customFormat="1" x14ac:dyDescent="0.25"/>
    <row r="463" s="69" customFormat="1" x14ac:dyDescent="0.25"/>
    <row r="464" s="69" customFormat="1" x14ac:dyDescent="0.25"/>
    <row r="465" s="69" customFormat="1" x14ac:dyDescent="0.25"/>
    <row r="466" s="69" customFormat="1" x14ac:dyDescent="0.25"/>
    <row r="467" s="69" customFormat="1" x14ac:dyDescent="0.25"/>
    <row r="468" s="69" customFormat="1" x14ac:dyDescent="0.25"/>
    <row r="469" s="69" customFormat="1" x14ac:dyDescent="0.25"/>
    <row r="470" s="69" customFormat="1" x14ac:dyDescent="0.25"/>
    <row r="471" s="69" customFormat="1" x14ac:dyDescent="0.25"/>
    <row r="472" s="69" customFormat="1" x14ac:dyDescent="0.25"/>
    <row r="473" s="69" customFormat="1" x14ac:dyDescent="0.25"/>
    <row r="474" s="69" customFormat="1" x14ac:dyDescent="0.25"/>
    <row r="475" s="69" customFormat="1" x14ac:dyDescent="0.25"/>
    <row r="476" s="69" customFormat="1" x14ac:dyDescent="0.25"/>
    <row r="477" s="69" customFormat="1" x14ac:dyDescent="0.25"/>
    <row r="478" s="69" customFormat="1" x14ac:dyDescent="0.25"/>
    <row r="479" s="69" customFormat="1" x14ac:dyDescent="0.25"/>
    <row r="480" s="69" customFormat="1" x14ac:dyDescent="0.25"/>
    <row r="481" s="69" customFormat="1" x14ac:dyDescent="0.25"/>
    <row r="482" s="69" customFormat="1" x14ac:dyDescent="0.25"/>
    <row r="483" s="69" customFormat="1" x14ac:dyDescent="0.25"/>
    <row r="484" s="69" customFormat="1" x14ac:dyDescent="0.25"/>
    <row r="485" s="69" customFormat="1" x14ac:dyDescent="0.25"/>
    <row r="486" s="69" customFormat="1" x14ac:dyDescent="0.25"/>
    <row r="487" s="69" customFormat="1" x14ac:dyDescent="0.25"/>
    <row r="488" s="69" customFormat="1" x14ac:dyDescent="0.25"/>
    <row r="489" s="69" customFormat="1" x14ac:dyDescent="0.25"/>
    <row r="490" s="69" customFormat="1" x14ac:dyDescent="0.25"/>
    <row r="491" s="69" customFormat="1" x14ac:dyDescent="0.25"/>
    <row r="492" s="69" customFormat="1" x14ac:dyDescent="0.25"/>
    <row r="493" s="69" customFormat="1" x14ac:dyDescent="0.25"/>
    <row r="494" s="69" customFormat="1" x14ac:dyDescent="0.25"/>
    <row r="495" s="69" customFormat="1" x14ac:dyDescent="0.25"/>
    <row r="496" s="69" customFormat="1" x14ac:dyDescent="0.25"/>
    <row r="497" s="69" customFormat="1" x14ac:dyDescent="0.25"/>
    <row r="498" s="69" customFormat="1" x14ac:dyDescent="0.25"/>
    <row r="499" s="69" customFormat="1" x14ac:dyDescent="0.25"/>
    <row r="500" s="69" customFormat="1" x14ac:dyDescent="0.25"/>
    <row r="501" s="69" customFormat="1" x14ac:dyDescent="0.25"/>
    <row r="502" s="69" customFormat="1" x14ac:dyDescent="0.25"/>
    <row r="503" s="69" customFormat="1" x14ac:dyDescent="0.25"/>
    <row r="504" s="69" customFormat="1" x14ac:dyDescent="0.25"/>
    <row r="505" s="69" customFormat="1" x14ac:dyDescent="0.25"/>
    <row r="506" s="69" customFormat="1" x14ac:dyDescent="0.25"/>
    <row r="507" s="69" customFormat="1" x14ac:dyDescent="0.25"/>
    <row r="508" s="69" customFormat="1" x14ac:dyDescent="0.25"/>
    <row r="509" s="69" customFormat="1" x14ac:dyDescent="0.25"/>
    <row r="510" s="69" customFormat="1" x14ac:dyDescent="0.25"/>
    <row r="511" s="69" customFormat="1" x14ac:dyDescent="0.25"/>
    <row r="512" s="69" customFormat="1" x14ac:dyDescent="0.25"/>
    <row r="513" s="69" customFormat="1" x14ac:dyDescent="0.25"/>
    <row r="514" s="69" customFormat="1" x14ac:dyDescent="0.25"/>
    <row r="515" s="69" customFormat="1" x14ac:dyDescent="0.25"/>
    <row r="516" s="69" customFormat="1" x14ac:dyDescent="0.25"/>
    <row r="517" s="69" customFormat="1" x14ac:dyDescent="0.25"/>
    <row r="518" s="69" customFormat="1" x14ac:dyDescent="0.25"/>
    <row r="519" s="69" customFormat="1" x14ac:dyDescent="0.25"/>
    <row r="520" s="69" customFormat="1" x14ac:dyDescent="0.25"/>
    <row r="521" s="69" customFormat="1" x14ac:dyDescent="0.25"/>
    <row r="522" s="69" customFormat="1" x14ac:dyDescent="0.25"/>
    <row r="523" s="69" customFormat="1" x14ac:dyDescent="0.25"/>
    <row r="524" s="69" customFormat="1" x14ac:dyDescent="0.25"/>
    <row r="525" s="69" customFormat="1" x14ac:dyDescent="0.25"/>
    <row r="526" s="69" customFormat="1" x14ac:dyDescent="0.25"/>
    <row r="527" s="69" customFormat="1" x14ac:dyDescent="0.25"/>
    <row r="528" s="69" customFormat="1" x14ac:dyDescent="0.25"/>
    <row r="529" s="69" customFormat="1" x14ac:dyDescent="0.25"/>
    <row r="530" s="69" customFormat="1" x14ac:dyDescent="0.25"/>
    <row r="531" s="69" customFormat="1" x14ac:dyDescent="0.25"/>
    <row r="532" s="69" customFormat="1" x14ac:dyDescent="0.25"/>
    <row r="533" s="69" customFormat="1" x14ac:dyDescent="0.25"/>
    <row r="534" s="69" customFormat="1" x14ac:dyDescent="0.25"/>
    <row r="535" s="69" customFormat="1" x14ac:dyDescent="0.25"/>
    <row r="536" s="69" customFormat="1" x14ac:dyDescent="0.25"/>
    <row r="537" s="69" customFormat="1" x14ac:dyDescent="0.25"/>
    <row r="538" s="69" customFormat="1" x14ac:dyDescent="0.25"/>
    <row r="539" s="69" customFormat="1" x14ac:dyDescent="0.25"/>
    <row r="540" s="69" customFormat="1" x14ac:dyDescent="0.25"/>
    <row r="541" s="69" customFormat="1" x14ac:dyDescent="0.25"/>
    <row r="542" s="69" customFormat="1" x14ac:dyDescent="0.25"/>
    <row r="543" s="69" customFormat="1" x14ac:dyDescent="0.25"/>
    <row r="544" s="69" customFormat="1" x14ac:dyDescent="0.25"/>
    <row r="545" s="69" customFormat="1" x14ac:dyDescent="0.25"/>
    <row r="546" s="69" customFormat="1" x14ac:dyDescent="0.25"/>
    <row r="547" s="69" customFormat="1" x14ac:dyDescent="0.25"/>
    <row r="548" s="69" customFormat="1" x14ac:dyDescent="0.25"/>
    <row r="549" s="69" customFormat="1" x14ac:dyDescent="0.25"/>
    <row r="550" s="69" customFormat="1" x14ac:dyDescent="0.25"/>
    <row r="551" s="69" customFormat="1" x14ac:dyDescent="0.25"/>
    <row r="552" s="69" customFormat="1" x14ac:dyDescent="0.25"/>
    <row r="553" s="69" customFormat="1" x14ac:dyDescent="0.25"/>
    <row r="554" s="69" customFormat="1" x14ac:dyDescent="0.25"/>
    <row r="555" s="69" customFormat="1" x14ac:dyDescent="0.25"/>
    <row r="556" s="69" customFormat="1" x14ac:dyDescent="0.25"/>
    <row r="557" s="69" customFormat="1" x14ac:dyDescent="0.25"/>
    <row r="558" s="69" customFormat="1" x14ac:dyDescent="0.25"/>
    <row r="559" s="69" customFormat="1" x14ac:dyDescent="0.25"/>
    <row r="560" s="69" customFormat="1" x14ac:dyDescent="0.25"/>
    <row r="561" s="69" customFormat="1" x14ac:dyDescent="0.25"/>
    <row r="562" s="69" customFormat="1" x14ac:dyDescent="0.25"/>
    <row r="563" s="69" customFormat="1" x14ac:dyDescent="0.25"/>
    <row r="564" s="69" customFormat="1" x14ac:dyDescent="0.25"/>
    <row r="565" s="69" customFormat="1" x14ac:dyDescent="0.25"/>
    <row r="566" s="69" customFormat="1" x14ac:dyDescent="0.25"/>
    <row r="567" s="69" customFormat="1" x14ac:dyDescent="0.25"/>
    <row r="568" s="69" customFormat="1" x14ac:dyDescent="0.25"/>
    <row r="569" s="69" customFormat="1" x14ac:dyDescent="0.25"/>
    <row r="570" s="69" customFormat="1" x14ac:dyDescent="0.25"/>
    <row r="571" s="69" customFormat="1" x14ac:dyDescent="0.25"/>
    <row r="572" s="69" customFormat="1" x14ac:dyDescent="0.25"/>
    <row r="573" s="69" customFormat="1" x14ac:dyDescent="0.25"/>
    <row r="574" s="69" customFormat="1" x14ac:dyDescent="0.25"/>
    <row r="575" s="69" customFormat="1" x14ac:dyDescent="0.25"/>
    <row r="576" s="69" customFormat="1" x14ac:dyDescent="0.25"/>
    <row r="577" s="69" customFormat="1" x14ac:dyDescent="0.25"/>
    <row r="578" s="69" customFormat="1" x14ac:dyDescent="0.25"/>
    <row r="579" s="69" customFormat="1" x14ac:dyDescent="0.25"/>
    <row r="580" s="69" customFormat="1" x14ac:dyDescent="0.25"/>
    <row r="581" s="69" customFormat="1" x14ac:dyDescent="0.25"/>
    <row r="582" s="69" customFormat="1" x14ac:dyDescent="0.25"/>
    <row r="583" s="69" customFormat="1" x14ac:dyDescent="0.25"/>
    <row r="584" s="69" customFormat="1" x14ac:dyDescent="0.25"/>
    <row r="585" s="69" customFormat="1" x14ac:dyDescent="0.25"/>
    <row r="586" s="69" customFormat="1" x14ac:dyDescent="0.25"/>
    <row r="587" s="69" customFormat="1" x14ac:dyDescent="0.25"/>
    <row r="588" s="69" customFormat="1" x14ac:dyDescent="0.25"/>
    <row r="589" s="69" customFormat="1" x14ac:dyDescent="0.25"/>
    <row r="590" s="69" customFormat="1" x14ac:dyDescent="0.25"/>
    <row r="591" s="69" customFormat="1" x14ac:dyDescent="0.25"/>
    <row r="592" s="69" customFormat="1" x14ac:dyDescent="0.25"/>
    <row r="593" s="69" customFormat="1" x14ac:dyDescent="0.25"/>
    <row r="594" s="69" customFormat="1" x14ac:dyDescent="0.25"/>
    <row r="595" s="69" customFormat="1" x14ac:dyDescent="0.25"/>
    <row r="596" s="69" customFormat="1" x14ac:dyDescent="0.25"/>
    <row r="597" s="69" customFormat="1" x14ac:dyDescent="0.25"/>
    <row r="598" s="69" customFormat="1" x14ac:dyDescent="0.25"/>
    <row r="599" s="69" customFormat="1" x14ac:dyDescent="0.25"/>
    <row r="600" s="69" customFormat="1" x14ac:dyDescent="0.25"/>
    <row r="601" s="69" customFormat="1" x14ac:dyDescent="0.25"/>
    <row r="602" s="69" customFormat="1" x14ac:dyDescent="0.25"/>
    <row r="603" s="69" customFormat="1" x14ac:dyDescent="0.25"/>
    <row r="604" s="69" customFormat="1" x14ac:dyDescent="0.25"/>
    <row r="605" s="69" customFormat="1" x14ac:dyDescent="0.25"/>
    <row r="606" s="69" customFormat="1" x14ac:dyDescent="0.25"/>
    <row r="607" s="69" customFormat="1" x14ac:dyDescent="0.25"/>
    <row r="608" s="69" customFormat="1" x14ac:dyDescent="0.25"/>
    <row r="609" s="69" customFormat="1" x14ac:dyDescent="0.25"/>
    <row r="610" s="69" customFormat="1" x14ac:dyDescent="0.25"/>
    <row r="611" s="69" customFormat="1" x14ac:dyDescent="0.25"/>
    <row r="612" s="69" customFormat="1" x14ac:dyDescent="0.25"/>
    <row r="613" s="69" customFormat="1" x14ac:dyDescent="0.25"/>
    <row r="614" s="69" customFormat="1" x14ac:dyDescent="0.25"/>
    <row r="615" s="69" customFormat="1" x14ac:dyDescent="0.25"/>
    <row r="616" s="69" customFormat="1" x14ac:dyDescent="0.25"/>
    <row r="617" s="69" customFormat="1" x14ac:dyDescent="0.25"/>
    <row r="618" s="69" customFormat="1" x14ac:dyDescent="0.25"/>
    <row r="619" s="69" customFormat="1" x14ac:dyDescent="0.25"/>
    <row r="620" s="69" customFormat="1" x14ac:dyDescent="0.25"/>
    <row r="621" s="69" customFormat="1" x14ac:dyDescent="0.25"/>
    <row r="622" s="69" customFormat="1" x14ac:dyDescent="0.25"/>
    <row r="623" s="69" customFormat="1" x14ac:dyDescent="0.25"/>
    <row r="624" s="69" customFormat="1" x14ac:dyDescent="0.25"/>
    <row r="625" s="69" customFormat="1" x14ac:dyDescent="0.25"/>
    <row r="626" s="69" customFormat="1" x14ac:dyDescent="0.25"/>
    <row r="627" s="69" customFormat="1" x14ac:dyDescent="0.25"/>
    <row r="628" s="69" customFormat="1" x14ac:dyDescent="0.25"/>
    <row r="629" s="69" customFormat="1" x14ac:dyDescent="0.25"/>
    <row r="630" s="69" customFormat="1" x14ac:dyDescent="0.25"/>
    <row r="631" s="69" customFormat="1" x14ac:dyDescent="0.25"/>
    <row r="632" s="69" customFormat="1" x14ac:dyDescent="0.25"/>
    <row r="633" s="69" customFormat="1" x14ac:dyDescent="0.25"/>
    <row r="634" s="69" customFormat="1" x14ac:dyDescent="0.25"/>
    <row r="635" s="69" customFormat="1" x14ac:dyDescent="0.25"/>
    <row r="636" s="69" customFormat="1" x14ac:dyDescent="0.25"/>
    <row r="637" s="69" customFormat="1" x14ac:dyDescent="0.25"/>
    <row r="638" s="69" customFormat="1" x14ac:dyDescent="0.25"/>
    <row r="639" s="69" customFormat="1" x14ac:dyDescent="0.25"/>
    <row r="640" s="69" customFormat="1" x14ac:dyDescent="0.25"/>
    <row r="641" s="69" customFormat="1" x14ac:dyDescent="0.25"/>
    <row r="642" s="69" customFormat="1" x14ac:dyDescent="0.25"/>
    <row r="643" s="69" customFormat="1" x14ac:dyDescent="0.25"/>
    <row r="644" s="69" customFormat="1" x14ac:dyDescent="0.25"/>
    <row r="645" s="69" customFormat="1" x14ac:dyDescent="0.25"/>
    <row r="646" s="69" customFormat="1" x14ac:dyDescent="0.25"/>
    <row r="647" s="69" customFormat="1" x14ac:dyDescent="0.25"/>
    <row r="648" s="69" customFormat="1" x14ac:dyDescent="0.25"/>
    <row r="649" s="69" customFormat="1" x14ac:dyDescent="0.25"/>
    <row r="650" s="69" customFormat="1" x14ac:dyDescent="0.25"/>
    <row r="651" s="69" customFormat="1" x14ac:dyDescent="0.25"/>
    <row r="652" s="69" customFormat="1" x14ac:dyDescent="0.25"/>
    <row r="653" s="69" customFormat="1" x14ac:dyDescent="0.25"/>
    <row r="654" s="69" customFormat="1" x14ac:dyDescent="0.25"/>
    <row r="655" s="69" customFormat="1" x14ac:dyDescent="0.25"/>
    <row r="656" s="69" customFormat="1" x14ac:dyDescent="0.25"/>
    <row r="657" s="69" customFormat="1" x14ac:dyDescent="0.25"/>
    <row r="658" s="69" customFormat="1" x14ac:dyDescent="0.25"/>
    <row r="659" s="69" customFormat="1" x14ac:dyDescent="0.25"/>
    <row r="660" s="69" customFormat="1" x14ac:dyDescent="0.25"/>
    <row r="661" s="69" customFormat="1" x14ac:dyDescent="0.25"/>
    <row r="662" s="69" customFormat="1" x14ac:dyDescent="0.25"/>
    <row r="663" s="69" customFormat="1" x14ac:dyDescent="0.25"/>
    <row r="664" s="69" customFormat="1" x14ac:dyDescent="0.25"/>
    <row r="665" s="69" customFormat="1" x14ac:dyDescent="0.25"/>
    <row r="666" s="69" customFormat="1" x14ac:dyDescent="0.25"/>
    <row r="667" s="69" customFormat="1" x14ac:dyDescent="0.25"/>
    <row r="668" s="69" customFormat="1" x14ac:dyDescent="0.25"/>
    <row r="669" s="69" customFormat="1" x14ac:dyDescent="0.25"/>
    <row r="670" s="69" customFormat="1" x14ac:dyDescent="0.25"/>
    <row r="671" s="69" customFormat="1" x14ac:dyDescent="0.25"/>
    <row r="672" s="69" customFormat="1" x14ac:dyDescent="0.25"/>
    <row r="673" s="69" customFormat="1" x14ac:dyDescent="0.25"/>
    <row r="674" s="69" customFormat="1" x14ac:dyDescent="0.25"/>
    <row r="675" s="69" customFormat="1" x14ac:dyDescent="0.25"/>
    <row r="676" s="69" customFormat="1" x14ac:dyDescent="0.25"/>
    <row r="677" s="69" customFormat="1" x14ac:dyDescent="0.25"/>
    <row r="678" s="69" customFormat="1" x14ac:dyDescent="0.25"/>
    <row r="679" s="69" customFormat="1" x14ac:dyDescent="0.25"/>
    <row r="680" s="69" customFormat="1" x14ac:dyDescent="0.25"/>
    <row r="681" s="69" customFormat="1" x14ac:dyDescent="0.25"/>
    <row r="682" s="69" customFormat="1" x14ac:dyDescent="0.25"/>
    <row r="683" s="69" customFormat="1" x14ac:dyDescent="0.25"/>
    <row r="684" s="69" customFormat="1" x14ac:dyDescent="0.25"/>
    <row r="685" s="69" customFormat="1" x14ac:dyDescent="0.25"/>
    <row r="686" s="69" customFormat="1" x14ac:dyDescent="0.25"/>
    <row r="687" s="69" customFormat="1" x14ac:dyDescent="0.25"/>
    <row r="688" s="69" customFormat="1" x14ac:dyDescent="0.25"/>
    <row r="689" s="69" customFormat="1" x14ac:dyDescent="0.25"/>
    <row r="690" s="69" customFormat="1" x14ac:dyDescent="0.25"/>
    <row r="691" s="69" customFormat="1" x14ac:dyDescent="0.25"/>
    <row r="692" s="69" customFormat="1" x14ac:dyDescent="0.25"/>
    <row r="693" s="69" customFormat="1" x14ac:dyDescent="0.25"/>
    <row r="694" s="69" customFormat="1" x14ac:dyDescent="0.25"/>
    <row r="695" s="69" customFormat="1" x14ac:dyDescent="0.25"/>
    <row r="696" s="69" customFormat="1" x14ac:dyDescent="0.25"/>
    <row r="697" s="69" customFormat="1" x14ac:dyDescent="0.25"/>
    <row r="698" s="69" customFormat="1" x14ac:dyDescent="0.25"/>
    <row r="699" s="69" customFormat="1" x14ac:dyDescent="0.25"/>
    <row r="700" s="69" customFormat="1" x14ac:dyDescent="0.25"/>
    <row r="701" s="69" customFormat="1" x14ac:dyDescent="0.25"/>
    <row r="702" s="69" customFormat="1" x14ac:dyDescent="0.25"/>
    <row r="703" s="69" customFormat="1" x14ac:dyDescent="0.25"/>
    <row r="704" s="69" customFormat="1" x14ac:dyDescent="0.25"/>
    <row r="705" s="69" customFormat="1" x14ac:dyDescent="0.25"/>
    <row r="706" s="69" customFormat="1" x14ac:dyDescent="0.25"/>
    <row r="707" s="69" customFormat="1" x14ac:dyDescent="0.25"/>
    <row r="708" s="69" customFormat="1" x14ac:dyDescent="0.25"/>
    <row r="709" s="69" customFormat="1" x14ac:dyDescent="0.25"/>
    <row r="710" s="69" customFormat="1" x14ac:dyDescent="0.25"/>
    <row r="711" s="69" customFormat="1" x14ac:dyDescent="0.25"/>
    <row r="712" s="69" customFormat="1" x14ac:dyDescent="0.25"/>
    <row r="713" s="69" customFormat="1" x14ac:dyDescent="0.25"/>
    <row r="714" s="69" customFormat="1" x14ac:dyDescent="0.25"/>
    <row r="715" s="69" customFormat="1" x14ac:dyDescent="0.25"/>
    <row r="716" s="69" customFormat="1" x14ac:dyDescent="0.25"/>
    <row r="717" s="69" customFormat="1" x14ac:dyDescent="0.25"/>
    <row r="718" s="69" customFormat="1" x14ac:dyDescent="0.25"/>
    <row r="719" s="69" customFormat="1" x14ac:dyDescent="0.25"/>
    <row r="720" s="69" customFormat="1" x14ac:dyDescent="0.25"/>
    <row r="721" s="69" customFormat="1" x14ac:dyDescent="0.25"/>
    <row r="722" s="69" customFormat="1" x14ac:dyDescent="0.25"/>
    <row r="723" s="69" customFormat="1" x14ac:dyDescent="0.25"/>
    <row r="724" s="69" customFormat="1" x14ac:dyDescent="0.25"/>
    <row r="725" s="69" customFormat="1" x14ac:dyDescent="0.25"/>
    <row r="726" s="69" customFormat="1" x14ac:dyDescent="0.25"/>
    <row r="727" s="69" customFormat="1" x14ac:dyDescent="0.25"/>
    <row r="728" s="69" customFormat="1" x14ac:dyDescent="0.25"/>
    <row r="729" s="69" customFormat="1" x14ac:dyDescent="0.25"/>
    <row r="730" s="69" customFormat="1" x14ac:dyDescent="0.25"/>
    <row r="731" s="69" customFormat="1" x14ac:dyDescent="0.25"/>
    <row r="732" s="69" customFormat="1" x14ac:dyDescent="0.25"/>
    <row r="733" s="69" customFormat="1" x14ac:dyDescent="0.25"/>
    <row r="734" s="69" customFormat="1" x14ac:dyDescent="0.25"/>
    <row r="735" s="69" customFormat="1" x14ac:dyDescent="0.25"/>
    <row r="736" s="69" customFormat="1" x14ac:dyDescent="0.25"/>
    <row r="737" s="69" customFormat="1" x14ac:dyDescent="0.25"/>
    <row r="738" s="69" customFormat="1" x14ac:dyDescent="0.25"/>
    <row r="739" s="69" customFormat="1" x14ac:dyDescent="0.25"/>
    <row r="740" s="69" customFormat="1" x14ac:dyDescent="0.25"/>
    <row r="741" s="69" customFormat="1" x14ac:dyDescent="0.25"/>
    <row r="742" s="69" customFormat="1" x14ac:dyDescent="0.25"/>
    <row r="743" s="69" customFormat="1" x14ac:dyDescent="0.25"/>
    <row r="744" s="69" customFormat="1" x14ac:dyDescent="0.25"/>
    <row r="745" s="69" customFormat="1" x14ac:dyDescent="0.25"/>
    <row r="746" s="69" customFormat="1" x14ac:dyDescent="0.25"/>
    <row r="747" s="69" customFormat="1" x14ac:dyDescent="0.25"/>
    <row r="748" s="69" customFormat="1" x14ac:dyDescent="0.25"/>
    <row r="749" s="69" customFormat="1" x14ac:dyDescent="0.25"/>
    <row r="750" s="69" customFormat="1" x14ac:dyDescent="0.25"/>
    <row r="751" s="69" customFormat="1" x14ac:dyDescent="0.25"/>
    <row r="752" s="69" customFormat="1" x14ac:dyDescent="0.25"/>
    <row r="753" s="69" customFormat="1" x14ac:dyDescent="0.25"/>
    <row r="754" s="69" customFormat="1" x14ac:dyDescent="0.25"/>
    <row r="755" s="69" customFormat="1" x14ac:dyDescent="0.25"/>
    <row r="756" s="69" customFormat="1" x14ac:dyDescent="0.25"/>
    <row r="757" s="69" customFormat="1" x14ac:dyDescent="0.25"/>
    <row r="758" s="69" customFormat="1" x14ac:dyDescent="0.25"/>
    <row r="759" s="69" customFormat="1" x14ac:dyDescent="0.25"/>
    <row r="760" s="69" customFormat="1" x14ac:dyDescent="0.25"/>
    <row r="761" s="69" customFormat="1" x14ac:dyDescent="0.25"/>
    <row r="762" s="69" customFormat="1" x14ac:dyDescent="0.25"/>
    <row r="763" s="69" customFormat="1" x14ac:dyDescent="0.25"/>
    <row r="764" s="69" customFormat="1" x14ac:dyDescent="0.25"/>
    <row r="765" s="69" customFormat="1" x14ac:dyDescent="0.25"/>
    <row r="766" s="69" customFormat="1" x14ac:dyDescent="0.25"/>
    <row r="767" s="69" customFormat="1" x14ac:dyDescent="0.25"/>
    <row r="768" s="69" customFormat="1" x14ac:dyDescent="0.25"/>
    <row r="769" s="69" customFormat="1" x14ac:dyDescent="0.25"/>
    <row r="770" s="69" customFormat="1" x14ac:dyDescent="0.25"/>
    <row r="771" s="69" customFormat="1" x14ac:dyDescent="0.25"/>
    <row r="772" s="69" customFormat="1" x14ac:dyDescent="0.25"/>
    <row r="773" s="69" customFormat="1" x14ac:dyDescent="0.25"/>
    <row r="774" s="69" customFormat="1" x14ac:dyDescent="0.25"/>
    <row r="775" s="69" customFormat="1" x14ac:dyDescent="0.25"/>
    <row r="776" s="69" customFormat="1" x14ac:dyDescent="0.25"/>
    <row r="777" s="69" customFormat="1" x14ac:dyDescent="0.25"/>
    <row r="778" s="69" customFormat="1" x14ac:dyDescent="0.25"/>
    <row r="779" s="69" customFormat="1" x14ac:dyDescent="0.25"/>
    <row r="780" s="69" customFormat="1" x14ac:dyDescent="0.25"/>
    <row r="781" s="69" customFormat="1" x14ac:dyDescent="0.25"/>
    <row r="782" s="69" customFormat="1" x14ac:dyDescent="0.25"/>
    <row r="783" s="69" customFormat="1" x14ac:dyDescent="0.25"/>
    <row r="784" s="69" customFormat="1" x14ac:dyDescent="0.25"/>
    <row r="785" spans="1:14" s="69" customFormat="1" x14ac:dyDescent="0.25"/>
    <row r="786" spans="1:14" s="69" customFormat="1" x14ac:dyDescent="0.25"/>
    <row r="787" spans="1:14" s="69" customFormat="1" x14ac:dyDescent="0.25"/>
    <row r="788" spans="1:14" x14ac:dyDescent="0.25">
      <c r="A788" s="69"/>
      <c r="B788" s="69"/>
      <c r="C788" s="69"/>
      <c r="D788" s="69"/>
      <c r="E788" s="69"/>
      <c r="F788" s="69"/>
      <c r="G788" s="69"/>
      <c r="H788" s="69"/>
      <c r="I788" s="69"/>
      <c r="J788" s="69"/>
      <c r="M788" s="69"/>
      <c r="N788" s="69"/>
    </row>
    <row r="789" spans="1:14" x14ac:dyDescent="0.25">
      <c r="A789" s="69"/>
      <c r="B789" s="69"/>
      <c r="C789" s="69"/>
      <c r="D789" s="69"/>
      <c r="E789" s="69"/>
      <c r="F789" s="69"/>
      <c r="G789" s="69"/>
      <c r="H789" s="69"/>
      <c r="I789" s="69"/>
      <c r="J789" s="69"/>
      <c r="M789" s="69"/>
      <c r="N789" s="69"/>
    </row>
    <row r="790" spans="1:14" x14ac:dyDescent="0.25">
      <c r="A790" s="69"/>
      <c r="B790" s="69"/>
      <c r="C790" s="69"/>
      <c r="D790" s="69"/>
      <c r="E790" s="69"/>
      <c r="F790" s="69"/>
      <c r="G790" s="69"/>
      <c r="H790" s="69"/>
      <c r="I790" s="69"/>
      <c r="J790" s="69"/>
      <c r="M790" s="69"/>
      <c r="N790" s="69"/>
    </row>
    <row r="791" spans="1:14" x14ac:dyDescent="0.25">
      <c r="A791" s="69"/>
      <c r="B791" s="69"/>
      <c r="C791" s="69"/>
      <c r="D791" s="69"/>
      <c r="E791" s="69"/>
      <c r="F791" s="69"/>
      <c r="G791" s="69"/>
      <c r="H791" s="69"/>
      <c r="I791" s="69"/>
      <c r="J791" s="69"/>
      <c r="M791" s="69"/>
      <c r="N791" s="69"/>
    </row>
    <row r="792" spans="1:14" x14ac:dyDescent="0.25">
      <c r="A792" s="69"/>
      <c r="B792" s="69"/>
      <c r="C792" s="69"/>
      <c r="D792" s="69"/>
      <c r="E792" s="69"/>
      <c r="F792" s="69"/>
      <c r="G792" s="69"/>
      <c r="H792" s="69"/>
      <c r="I792" s="69"/>
      <c r="J792" s="69"/>
      <c r="M792" s="69"/>
      <c r="N792" s="69"/>
    </row>
    <row r="793" spans="1:14" x14ac:dyDescent="0.25">
      <c r="A793" s="69"/>
      <c r="B793" s="69"/>
      <c r="C793" s="69"/>
      <c r="D793" s="69"/>
      <c r="E793" s="69"/>
      <c r="F793" s="69"/>
      <c r="G793" s="69"/>
      <c r="H793" s="69"/>
      <c r="I793" s="69"/>
      <c r="J793" s="69"/>
      <c r="M793" s="69"/>
      <c r="N793" s="69"/>
    </row>
    <row r="794" spans="1:14" x14ac:dyDescent="0.25">
      <c r="A794" s="69"/>
      <c r="B794" s="69"/>
      <c r="C794" s="69"/>
      <c r="D794" s="69"/>
      <c r="E794" s="69"/>
      <c r="F794" s="69"/>
      <c r="G794" s="69"/>
      <c r="H794" s="69"/>
      <c r="I794" s="69"/>
      <c r="J794" s="69"/>
      <c r="M794" s="69"/>
      <c r="N794" s="69"/>
    </row>
    <row r="795" spans="1:14" x14ac:dyDescent="0.25">
      <c r="A795" s="69"/>
      <c r="B795" s="69"/>
      <c r="C795" s="69"/>
      <c r="D795" s="69"/>
      <c r="E795" s="69"/>
      <c r="F795" s="69"/>
      <c r="G795" s="69"/>
      <c r="H795" s="69"/>
      <c r="I795" s="69"/>
      <c r="J795" s="69"/>
      <c r="M795" s="69"/>
      <c r="N795" s="69"/>
    </row>
    <row r="796" spans="1:14" x14ac:dyDescent="0.25">
      <c r="A796" s="69"/>
      <c r="B796" s="69"/>
      <c r="C796" s="69"/>
      <c r="D796" s="69"/>
      <c r="E796" s="69"/>
      <c r="F796" s="69"/>
      <c r="G796" s="69"/>
      <c r="H796" s="69"/>
      <c r="I796" s="69"/>
      <c r="J796" s="69"/>
      <c r="M796" s="69"/>
      <c r="N796" s="69"/>
    </row>
    <row r="797" spans="1:14" x14ac:dyDescent="0.25">
      <c r="A797" s="69"/>
      <c r="B797" s="69"/>
      <c r="C797" s="69"/>
      <c r="D797" s="69"/>
      <c r="E797" s="69"/>
      <c r="F797" s="69"/>
      <c r="G797" s="69"/>
      <c r="H797" s="69"/>
      <c r="I797" s="69"/>
      <c r="J797" s="69"/>
      <c r="M797" s="69"/>
      <c r="N797" s="69"/>
    </row>
    <row r="798" spans="1:14" x14ac:dyDescent="0.25">
      <c r="A798" s="69"/>
      <c r="B798" s="69"/>
      <c r="C798" s="69"/>
      <c r="D798" s="69"/>
      <c r="E798" s="69"/>
      <c r="F798" s="69"/>
      <c r="G798" s="69"/>
      <c r="H798" s="69"/>
      <c r="I798" s="69"/>
      <c r="J798" s="69"/>
      <c r="M798" s="69"/>
      <c r="N798" s="69"/>
    </row>
    <row r="799" spans="1:14" x14ac:dyDescent="0.25">
      <c r="A799" s="69"/>
      <c r="B799" s="69"/>
      <c r="C799" s="69"/>
      <c r="D799" s="69"/>
      <c r="E799" s="69"/>
      <c r="F799" s="69"/>
      <c r="G799" s="69"/>
      <c r="H799" s="69"/>
      <c r="I799" s="69"/>
      <c r="J799" s="69"/>
      <c r="M799" s="69"/>
      <c r="N799" s="69"/>
    </row>
    <row r="800" spans="1:14" x14ac:dyDescent="0.25">
      <c r="A800" s="69"/>
      <c r="B800" s="69"/>
      <c r="C800" s="69"/>
      <c r="D800" s="69"/>
      <c r="E800" s="69"/>
      <c r="F800" s="69"/>
      <c r="G800" s="69"/>
      <c r="H800" s="69"/>
      <c r="I800" s="69"/>
      <c r="J800" s="69"/>
      <c r="M800" s="69"/>
      <c r="N800" s="69"/>
    </row>
    <row r="801" spans="1:14" x14ac:dyDescent="0.25">
      <c r="A801" s="69"/>
      <c r="B801" s="69"/>
      <c r="C801" s="69"/>
      <c r="D801" s="69"/>
      <c r="E801" s="69"/>
      <c r="F801" s="69"/>
      <c r="G801" s="69"/>
      <c r="H801" s="69"/>
      <c r="I801" s="69"/>
      <c r="J801" s="69"/>
      <c r="M801" s="69"/>
      <c r="N801" s="69"/>
    </row>
    <row r="802" spans="1:14" x14ac:dyDescent="0.25">
      <c r="A802" s="69"/>
      <c r="B802" s="69"/>
      <c r="C802" s="69"/>
      <c r="D802" s="69"/>
      <c r="E802" s="69"/>
      <c r="F802" s="69"/>
      <c r="G802" s="69"/>
      <c r="H802" s="69"/>
      <c r="I802" s="69"/>
      <c r="J802" s="69"/>
      <c r="M802" s="69"/>
      <c r="N802" s="69"/>
    </row>
    <row r="803" spans="1:14" x14ac:dyDescent="0.25">
      <c r="A803" s="69"/>
      <c r="B803" s="69"/>
      <c r="C803" s="69"/>
      <c r="D803" s="69"/>
      <c r="E803" s="69"/>
      <c r="F803" s="69"/>
      <c r="G803" s="69"/>
      <c r="H803" s="69"/>
      <c r="I803" s="69"/>
      <c r="J803" s="69"/>
      <c r="M803" s="69"/>
      <c r="N803" s="69"/>
    </row>
    <row r="804" spans="1:14" x14ac:dyDescent="0.25">
      <c r="A804" s="69"/>
      <c r="B804" s="69"/>
      <c r="C804" s="69"/>
      <c r="D804" s="69"/>
      <c r="E804" s="69"/>
      <c r="F804" s="69"/>
      <c r="G804" s="69"/>
      <c r="H804" s="69"/>
      <c r="I804" s="69"/>
      <c r="J804" s="69"/>
      <c r="M804" s="69"/>
      <c r="N804" s="69"/>
    </row>
    <row r="805" spans="1:14" x14ac:dyDescent="0.25">
      <c r="A805" s="69"/>
      <c r="B805" s="69"/>
      <c r="C805" s="69"/>
      <c r="D805" s="69"/>
      <c r="E805" s="69"/>
      <c r="F805" s="69"/>
      <c r="G805" s="69"/>
      <c r="H805" s="69"/>
      <c r="I805" s="69"/>
      <c r="J805" s="69"/>
      <c r="M805" s="69"/>
      <c r="N805" s="69"/>
    </row>
    <row r="806" spans="1:14" x14ac:dyDescent="0.25">
      <c r="A806" s="69"/>
      <c r="B806" s="69"/>
      <c r="C806" s="69"/>
      <c r="D806" s="69"/>
      <c r="E806" s="69"/>
      <c r="F806" s="69"/>
      <c r="G806" s="69"/>
      <c r="H806" s="69"/>
      <c r="I806" s="69"/>
      <c r="J806" s="69"/>
      <c r="M806" s="69"/>
      <c r="N806" s="69"/>
    </row>
    <row r="807" spans="1:14" x14ac:dyDescent="0.25">
      <c r="A807" s="69"/>
      <c r="B807" s="69"/>
      <c r="C807" s="69"/>
      <c r="D807" s="69"/>
      <c r="E807" s="69"/>
      <c r="F807" s="69"/>
      <c r="G807" s="69"/>
      <c r="H807" s="69"/>
      <c r="I807" s="69"/>
      <c r="J807" s="69"/>
      <c r="M807" s="69"/>
      <c r="N807" s="69"/>
    </row>
    <row r="808" spans="1:14" x14ac:dyDescent="0.25">
      <c r="A808" s="69"/>
      <c r="B808" s="69"/>
      <c r="C808" s="69"/>
      <c r="D808" s="69"/>
      <c r="E808" s="69"/>
      <c r="F808" s="69"/>
      <c r="G808" s="69"/>
      <c r="H808" s="69"/>
      <c r="I808" s="69"/>
      <c r="J808" s="69"/>
      <c r="M808" s="69"/>
      <c r="N808" s="69"/>
    </row>
    <row r="809" spans="1:14" x14ac:dyDescent="0.25">
      <c r="A809" s="69"/>
      <c r="B809" s="69"/>
      <c r="C809" s="69"/>
      <c r="D809" s="69"/>
      <c r="E809" s="69"/>
      <c r="F809" s="69"/>
      <c r="G809" s="69"/>
      <c r="H809" s="69"/>
      <c r="I809" s="69"/>
      <c r="J809" s="69"/>
      <c r="M809" s="69"/>
      <c r="N809" s="69"/>
    </row>
    <row r="810" spans="1:14" x14ac:dyDescent="0.25">
      <c r="A810" s="69"/>
      <c r="B810" s="69"/>
      <c r="C810" s="69"/>
      <c r="D810" s="69"/>
      <c r="E810" s="69"/>
      <c r="F810" s="69"/>
      <c r="G810" s="69"/>
      <c r="H810" s="69"/>
      <c r="I810" s="69"/>
      <c r="J810" s="69"/>
      <c r="M810" s="69"/>
      <c r="N810" s="69"/>
    </row>
    <row r="811" spans="1:14" x14ac:dyDescent="0.25">
      <c r="A811" s="69"/>
      <c r="B811" s="69"/>
      <c r="C811" s="69"/>
      <c r="D811" s="69"/>
      <c r="E811" s="69"/>
      <c r="F811" s="69"/>
      <c r="G811" s="69"/>
      <c r="H811" s="69"/>
      <c r="I811" s="69"/>
      <c r="J811" s="69"/>
      <c r="M811" s="69"/>
      <c r="N811" s="69"/>
    </row>
    <row r="812" spans="1:14" x14ac:dyDescent="0.25">
      <c r="A812" s="69"/>
      <c r="B812" s="69"/>
      <c r="C812" s="69"/>
      <c r="D812" s="69"/>
      <c r="E812" s="69"/>
      <c r="F812" s="69"/>
      <c r="G812" s="69"/>
      <c r="H812" s="69"/>
      <c r="I812" s="69"/>
      <c r="J812" s="69"/>
      <c r="M812" s="69"/>
      <c r="N812" s="69"/>
    </row>
    <row r="813" spans="1:14" x14ac:dyDescent="0.25">
      <c r="A813" s="69"/>
      <c r="B813" s="69"/>
      <c r="C813" s="69"/>
      <c r="D813" s="69"/>
      <c r="E813" s="69"/>
      <c r="F813" s="69"/>
      <c r="G813" s="69"/>
      <c r="H813" s="69"/>
      <c r="I813" s="69"/>
      <c r="J813" s="69"/>
      <c r="M813" s="69"/>
      <c r="N813" s="69"/>
    </row>
    <row r="814" spans="1:14" x14ac:dyDescent="0.25">
      <c r="A814" s="69"/>
      <c r="B814" s="69"/>
      <c r="C814" s="69"/>
      <c r="D814" s="69"/>
      <c r="E814" s="69"/>
      <c r="F814" s="69"/>
      <c r="G814" s="69"/>
      <c r="H814" s="69"/>
      <c r="I814" s="69"/>
      <c r="J814" s="69"/>
      <c r="M814" s="69"/>
      <c r="N814" s="69"/>
    </row>
    <row r="815" spans="1:14" x14ac:dyDescent="0.25">
      <c r="A815" s="69"/>
      <c r="B815" s="69"/>
      <c r="C815" s="69"/>
      <c r="D815" s="69"/>
      <c r="E815" s="69"/>
      <c r="F815" s="69"/>
      <c r="G815" s="69"/>
      <c r="H815" s="69"/>
      <c r="I815" s="69"/>
      <c r="J815" s="69"/>
      <c r="M815" s="69"/>
      <c r="N815" s="69"/>
    </row>
    <row r="816" spans="1:14" x14ac:dyDescent="0.25">
      <c r="A816" s="69"/>
      <c r="B816" s="69"/>
      <c r="C816" s="69"/>
      <c r="D816" s="69"/>
      <c r="E816" s="69"/>
      <c r="F816" s="69"/>
      <c r="G816" s="69"/>
      <c r="H816" s="69"/>
      <c r="I816" s="69"/>
      <c r="J816" s="69"/>
      <c r="M816" s="69"/>
      <c r="N816" s="69"/>
    </row>
    <row r="817" spans="1:14" x14ac:dyDescent="0.25">
      <c r="A817" s="69"/>
      <c r="B817" s="69"/>
      <c r="C817" s="69"/>
      <c r="D817" s="69"/>
      <c r="E817" s="69"/>
      <c r="F817" s="69"/>
      <c r="G817" s="69"/>
      <c r="H817" s="69"/>
      <c r="I817" s="69"/>
      <c r="J817" s="69"/>
      <c r="M817" s="69"/>
      <c r="N817" s="69"/>
    </row>
    <row r="818" spans="1:14" x14ac:dyDescent="0.25">
      <c r="A818" s="69"/>
      <c r="B818" s="69"/>
      <c r="C818" s="69"/>
      <c r="D818" s="69"/>
      <c r="E818" s="69"/>
      <c r="F818" s="69"/>
      <c r="G818" s="69"/>
      <c r="H818" s="69"/>
      <c r="I818" s="69"/>
      <c r="J818" s="69"/>
      <c r="M818" s="69"/>
      <c r="N818" s="69"/>
    </row>
    <row r="819" spans="1:14" x14ac:dyDescent="0.25">
      <c r="A819" s="69"/>
      <c r="B819" s="69"/>
      <c r="C819" s="69"/>
      <c r="D819" s="69"/>
      <c r="E819" s="69"/>
      <c r="F819" s="69"/>
      <c r="G819" s="69"/>
      <c r="H819" s="69"/>
      <c r="I819" s="69"/>
      <c r="J819" s="69"/>
      <c r="M819" s="69"/>
      <c r="N819" s="69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274"/>
  <sheetViews>
    <sheetView workbookViewId="0">
      <selection activeCell="E1" sqref="E1:F1048576"/>
    </sheetView>
  </sheetViews>
  <sheetFormatPr defaultRowHeight="15" x14ac:dyDescent="0.25"/>
  <cols>
    <col min="1" max="1" width="18.7109375" style="31" customWidth="1"/>
    <col min="4" max="4" width="18.7109375" style="31" customWidth="1"/>
    <col min="7" max="7" width="2" style="20" customWidth="1"/>
    <col min="8" max="8" width="14" style="21" bestFit="1" customWidth="1"/>
    <col min="9" max="9" width="9.5703125" style="21" bestFit="1" customWidth="1"/>
    <col min="10" max="10" width="10.140625" style="21" bestFit="1" customWidth="1"/>
    <col min="11" max="11" width="2" style="20" customWidth="1"/>
    <col min="12" max="12" width="14" style="21" bestFit="1" customWidth="1"/>
    <col min="13" max="13" width="9.5703125" style="21" bestFit="1" customWidth="1"/>
    <col min="14" max="14" width="10.140625" style="21" bestFit="1" customWidth="1"/>
    <col min="15" max="15" width="2" style="20" customWidth="1"/>
    <col min="16" max="16" width="14" style="38" bestFit="1" customWidth="1"/>
    <col min="17" max="17" width="9.5703125" style="38" bestFit="1" customWidth="1"/>
    <col min="18" max="18" width="10.140625" style="38" bestFit="1" customWidth="1"/>
    <col min="19" max="19" width="2" style="20" customWidth="1"/>
    <col min="20" max="20" width="14" style="38" bestFit="1" customWidth="1"/>
    <col min="21" max="21" width="9.5703125" style="38" bestFit="1" customWidth="1"/>
    <col min="22" max="22" width="10.7109375" style="38" bestFit="1" customWidth="1"/>
    <col min="23" max="23" width="2" style="20" customWidth="1"/>
  </cols>
  <sheetData>
    <row r="1" spans="1:22" x14ac:dyDescent="0.25">
      <c r="B1" t="s">
        <v>104</v>
      </c>
      <c r="E1" t="s">
        <v>104</v>
      </c>
      <c r="H1" s="21" t="s">
        <v>188</v>
      </c>
      <c r="I1" s="21" t="s">
        <v>3</v>
      </c>
      <c r="J1" s="21" t="s">
        <v>4</v>
      </c>
      <c r="L1" s="21" t="s">
        <v>188</v>
      </c>
      <c r="M1" s="21" t="s">
        <v>5</v>
      </c>
      <c r="N1" s="21" t="s">
        <v>6</v>
      </c>
      <c r="P1" s="21" t="s">
        <v>188</v>
      </c>
      <c r="Q1" s="38" t="s">
        <v>7</v>
      </c>
      <c r="R1" s="38" t="s">
        <v>8</v>
      </c>
      <c r="S1" s="29"/>
      <c r="T1" s="21" t="s">
        <v>188</v>
      </c>
      <c r="U1" s="38" t="s">
        <v>9</v>
      </c>
      <c r="V1" s="38" t="s">
        <v>10</v>
      </c>
    </row>
    <row r="2" spans="1:22" x14ac:dyDescent="0.25">
      <c r="A2" s="40" t="s">
        <v>219</v>
      </c>
      <c r="B2" t="s">
        <v>248</v>
      </c>
      <c r="C2" t="s">
        <v>249</v>
      </c>
      <c r="D2" s="40" t="s">
        <v>220</v>
      </c>
      <c r="E2" t="s">
        <v>248</v>
      </c>
      <c r="F2" t="s">
        <v>249</v>
      </c>
      <c r="H2" s="39"/>
      <c r="P2" s="39"/>
      <c r="S2" s="29"/>
      <c r="T2" s="39"/>
    </row>
    <row r="3" spans="1:22" x14ac:dyDescent="0.25">
      <c r="B3" t="s">
        <v>250</v>
      </c>
      <c r="C3" t="s">
        <v>251</v>
      </c>
      <c r="E3" t="s">
        <v>250</v>
      </c>
      <c r="F3" t="s">
        <v>251</v>
      </c>
      <c r="H3" s="21">
        <f t="shared" ref="H3:H34" si="0">B63/1000000000</f>
        <v>12</v>
      </c>
      <c r="I3" s="21">
        <f t="shared" ref="I3:I34" si="1">C63</f>
        <v>-71.855789000000001</v>
      </c>
      <c r="J3" s="21">
        <f t="shared" ref="J3:J34" si="2">F63</f>
        <v>-40.891860999999999</v>
      </c>
      <c r="L3" s="21">
        <f t="shared" ref="L3:L34" si="3">B117/1000000000</f>
        <v>18</v>
      </c>
      <c r="M3" s="21">
        <f t="shared" ref="M3:M34" si="4">C117</f>
        <v>-49.819488999999997</v>
      </c>
      <c r="N3" s="21">
        <f t="shared" ref="N3:N34" si="5">F117</f>
        <v>-61.143996999999999</v>
      </c>
      <c r="P3" s="38">
        <f t="shared" ref="P3:P34" si="6">B171/1000000000</f>
        <v>24</v>
      </c>
      <c r="Q3" s="21">
        <f t="shared" ref="Q3:Q34" si="7">C171</f>
        <v>-85.578491</v>
      </c>
      <c r="R3" s="21">
        <f t="shared" ref="R3:R34" si="8">F171</f>
        <v>-63.409447</v>
      </c>
      <c r="S3" s="29"/>
      <c r="T3" s="21">
        <f t="shared" ref="T3:T34" si="9">B225/1000000000</f>
        <v>26</v>
      </c>
      <c r="U3" s="21">
        <f t="shared" ref="U3:U34" si="10">C225</f>
        <v>-78.166427999999996</v>
      </c>
      <c r="V3" s="21">
        <f t="shared" ref="V3:V34" si="11">F225</f>
        <v>-82.312072999999998</v>
      </c>
    </row>
    <row r="4" spans="1:22" x14ac:dyDescent="0.25">
      <c r="B4" t="s">
        <v>105</v>
      </c>
      <c r="E4" t="s">
        <v>105</v>
      </c>
      <c r="H4" s="21">
        <f t="shared" si="0"/>
        <v>12.291666666667</v>
      </c>
      <c r="I4" s="21">
        <f t="shared" si="1"/>
        <v>-72.793221000000003</v>
      </c>
      <c r="J4" s="21">
        <f t="shared" si="2"/>
        <v>-40.703228000000003</v>
      </c>
      <c r="L4" s="21">
        <f t="shared" si="3"/>
        <v>18.166666666666998</v>
      </c>
      <c r="M4" s="21">
        <f t="shared" si="4"/>
        <v>-50.088248999999998</v>
      </c>
      <c r="N4" s="21">
        <f t="shared" si="5"/>
        <v>-60.704391000000001</v>
      </c>
      <c r="P4" s="38">
        <f t="shared" si="6"/>
        <v>24.041666666666998</v>
      </c>
      <c r="Q4" s="21">
        <f t="shared" si="7"/>
        <v>-85.571381000000002</v>
      </c>
      <c r="R4" s="21">
        <f t="shared" si="8"/>
        <v>-63.715935000000002</v>
      </c>
      <c r="S4" s="29"/>
      <c r="T4" s="21">
        <f t="shared" si="9"/>
        <v>26</v>
      </c>
      <c r="U4" s="21">
        <f t="shared" si="10"/>
        <v>-78.194785999999993</v>
      </c>
      <c r="V4" s="21">
        <f t="shared" si="11"/>
        <v>-82.290526999999997</v>
      </c>
    </row>
    <row r="5" spans="1:22" x14ac:dyDescent="0.25">
      <c r="H5" s="21">
        <f t="shared" si="0"/>
        <v>12.583333333333</v>
      </c>
      <c r="I5" s="21">
        <f t="shared" si="1"/>
        <v>-73.954643000000004</v>
      </c>
      <c r="J5" s="21">
        <f t="shared" si="2"/>
        <v>-40.411166999999999</v>
      </c>
      <c r="L5" s="21">
        <f t="shared" si="3"/>
        <v>18.333333333333002</v>
      </c>
      <c r="M5" s="21">
        <f t="shared" si="4"/>
        <v>-50.040103999999999</v>
      </c>
      <c r="N5" s="21">
        <f t="shared" si="5"/>
        <v>-60.258235999999997</v>
      </c>
      <c r="P5" s="38">
        <f t="shared" si="6"/>
        <v>24.083333333333002</v>
      </c>
      <c r="Q5" s="21">
        <f t="shared" si="7"/>
        <v>-86.591301000000001</v>
      </c>
      <c r="R5" s="21">
        <f t="shared" si="8"/>
        <v>-63.781905999999999</v>
      </c>
      <c r="S5" s="29"/>
      <c r="T5" s="21">
        <f t="shared" si="9"/>
        <v>26</v>
      </c>
      <c r="U5" s="21">
        <f t="shared" si="10"/>
        <v>-78.243149000000003</v>
      </c>
      <c r="V5" s="21">
        <f t="shared" si="11"/>
        <v>-82.352753000000007</v>
      </c>
    </row>
    <row r="6" spans="1:22" x14ac:dyDescent="0.25">
      <c r="H6" s="21">
        <f t="shared" si="0"/>
        <v>12.875</v>
      </c>
      <c r="I6" s="21">
        <f t="shared" si="1"/>
        <v>-74.99485</v>
      </c>
      <c r="J6" s="21">
        <f t="shared" si="2"/>
        <v>-40.126956999999997</v>
      </c>
      <c r="L6" s="21">
        <f t="shared" si="3"/>
        <v>18.5</v>
      </c>
      <c r="M6" s="21">
        <f t="shared" si="4"/>
        <v>-50.322552000000002</v>
      </c>
      <c r="N6" s="21">
        <f t="shared" si="5"/>
        <v>-60.320788999999998</v>
      </c>
      <c r="P6" s="38">
        <f t="shared" si="6"/>
        <v>24.125</v>
      </c>
      <c r="Q6" s="21">
        <f t="shared" si="7"/>
        <v>-87.904442000000003</v>
      </c>
      <c r="R6" s="21">
        <f t="shared" si="8"/>
        <v>-63.285682999999999</v>
      </c>
      <c r="S6" s="29"/>
      <c r="T6" s="21">
        <f t="shared" si="9"/>
        <v>26</v>
      </c>
      <c r="U6" s="21">
        <f t="shared" si="10"/>
        <v>-78.192229999999995</v>
      </c>
      <c r="V6" s="21">
        <f t="shared" si="11"/>
        <v>-82.232108999999994</v>
      </c>
    </row>
    <row r="7" spans="1:22" x14ac:dyDescent="0.25">
      <c r="B7" t="s">
        <v>20</v>
      </c>
      <c r="E7" t="s">
        <v>20</v>
      </c>
      <c r="H7" s="21">
        <f t="shared" si="0"/>
        <v>13.166666666667</v>
      </c>
      <c r="I7" s="21">
        <f t="shared" si="1"/>
        <v>-75.366698999999997</v>
      </c>
      <c r="J7" s="21">
        <f t="shared" si="2"/>
        <v>-39.877856999999999</v>
      </c>
      <c r="L7" s="21">
        <f t="shared" si="3"/>
        <v>18.666666666666998</v>
      </c>
      <c r="M7" s="21">
        <f t="shared" si="4"/>
        <v>-50.292679</v>
      </c>
      <c r="N7" s="21">
        <f t="shared" si="5"/>
        <v>-60.432186000000002</v>
      </c>
      <c r="P7" s="38">
        <f t="shared" si="6"/>
        <v>24.166666666666998</v>
      </c>
      <c r="Q7" s="21">
        <f t="shared" si="7"/>
        <v>-87.481162999999995</v>
      </c>
      <c r="R7" s="21">
        <f t="shared" si="8"/>
        <v>-62.811965999999998</v>
      </c>
      <c r="S7" s="29"/>
      <c r="T7" s="21">
        <f t="shared" si="9"/>
        <v>26</v>
      </c>
      <c r="U7" s="21">
        <f t="shared" si="10"/>
        <v>-78.213370999999995</v>
      </c>
      <c r="V7" s="21">
        <f t="shared" si="11"/>
        <v>-82.474602000000004</v>
      </c>
    </row>
    <row r="8" spans="1:22" x14ac:dyDescent="0.25">
      <c r="B8" t="s">
        <v>22</v>
      </c>
      <c r="C8" t="s">
        <v>232</v>
      </c>
      <c r="E8" t="s">
        <v>22</v>
      </c>
      <c r="F8" t="s">
        <v>232</v>
      </c>
      <c r="H8" s="21">
        <f t="shared" si="0"/>
        <v>13.458333333333</v>
      </c>
      <c r="I8" s="21">
        <f t="shared" si="1"/>
        <v>-75.817802</v>
      </c>
      <c r="J8" s="21">
        <f t="shared" si="2"/>
        <v>-39.674908000000002</v>
      </c>
      <c r="L8" s="21">
        <f t="shared" si="3"/>
        <v>18.833333333333002</v>
      </c>
      <c r="M8" s="21">
        <f t="shared" si="4"/>
        <v>-50.918151999999999</v>
      </c>
      <c r="N8" s="21">
        <f t="shared" si="5"/>
        <v>-60.266300000000001</v>
      </c>
      <c r="P8" s="38">
        <f t="shared" si="6"/>
        <v>24.208333333333002</v>
      </c>
      <c r="Q8" s="21">
        <f t="shared" si="7"/>
        <v>-86.655745999999994</v>
      </c>
      <c r="R8" s="21">
        <f t="shared" si="8"/>
        <v>-62.351151000000002</v>
      </c>
      <c r="S8" s="29"/>
      <c r="T8" s="21">
        <f t="shared" si="9"/>
        <v>26</v>
      </c>
      <c r="U8" s="21">
        <f t="shared" si="10"/>
        <v>-78.049201999999994</v>
      </c>
      <c r="V8" s="21">
        <f t="shared" si="11"/>
        <v>-82.537407000000002</v>
      </c>
    </row>
    <row r="9" spans="1:22" x14ac:dyDescent="0.25">
      <c r="B9">
        <v>6000000000</v>
      </c>
      <c r="C9">
        <v>-34.020583999999999</v>
      </c>
      <c r="E9">
        <v>6000000000</v>
      </c>
      <c r="F9">
        <v>-52.580554999999997</v>
      </c>
      <c r="H9" s="21">
        <f t="shared" si="0"/>
        <v>13.75</v>
      </c>
      <c r="I9" s="21">
        <f t="shared" si="1"/>
        <v>-75.672279000000003</v>
      </c>
      <c r="J9" s="21">
        <f t="shared" si="2"/>
        <v>-39.552337999999999</v>
      </c>
      <c r="L9" s="21">
        <f t="shared" si="3"/>
        <v>19</v>
      </c>
      <c r="M9" s="21">
        <f t="shared" si="4"/>
        <v>-50.956741000000001</v>
      </c>
      <c r="N9" s="21">
        <f t="shared" si="5"/>
        <v>-59.654139999999998</v>
      </c>
      <c r="P9" s="38">
        <f t="shared" si="6"/>
        <v>24.25</v>
      </c>
      <c r="Q9" s="21">
        <f t="shared" si="7"/>
        <v>-85.160645000000002</v>
      </c>
      <c r="R9" s="21">
        <f t="shared" si="8"/>
        <v>-61.985759999999999</v>
      </c>
      <c r="S9" s="29"/>
      <c r="T9" s="21">
        <f t="shared" si="9"/>
        <v>26</v>
      </c>
      <c r="U9" s="21">
        <f t="shared" si="10"/>
        <v>-78.166565000000006</v>
      </c>
      <c r="V9" s="21">
        <f t="shared" si="11"/>
        <v>-82.586333999999994</v>
      </c>
    </row>
    <row r="10" spans="1:22" x14ac:dyDescent="0.25">
      <c r="B10">
        <v>6416666666.6667004</v>
      </c>
      <c r="C10">
        <v>-34.468266</v>
      </c>
      <c r="E10">
        <v>6416666666.6667004</v>
      </c>
      <c r="F10">
        <v>-51.563907999999998</v>
      </c>
      <c r="H10" s="21">
        <f t="shared" si="0"/>
        <v>14.041666666667</v>
      </c>
      <c r="I10" s="21">
        <f t="shared" si="1"/>
        <v>-75.754677000000001</v>
      </c>
      <c r="J10" s="21">
        <f t="shared" si="2"/>
        <v>-39.466102999999997</v>
      </c>
      <c r="L10" s="21">
        <f t="shared" si="3"/>
        <v>19.166666666666998</v>
      </c>
      <c r="M10" s="21">
        <f t="shared" si="4"/>
        <v>-51.283828999999997</v>
      </c>
      <c r="N10" s="21">
        <f t="shared" si="5"/>
        <v>-58.970432000000002</v>
      </c>
      <c r="P10" s="38">
        <f t="shared" si="6"/>
        <v>24.291666666666998</v>
      </c>
      <c r="Q10" s="21">
        <f t="shared" si="7"/>
        <v>-85.249519000000006</v>
      </c>
      <c r="R10" s="21">
        <f t="shared" si="8"/>
        <v>-62.941200000000002</v>
      </c>
      <c r="S10" s="29"/>
      <c r="T10" s="21">
        <f t="shared" si="9"/>
        <v>26</v>
      </c>
      <c r="U10" s="21">
        <f t="shared" si="10"/>
        <v>-78.118270999999993</v>
      </c>
      <c r="V10" s="21">
        <f t="shared" si="11"/>
        <v>-82.647071999999994</v>
      </c>
    </row>
    <row r="11" spans="1:22" x14ac:dyDescent="0.25">
      <c r="B11">
        <v>6833333333.3332996</v>
      </c>
      <c r="C11">
        <v>-35.385406000000003</v>
      </c>
      <c r="E11">
        <v>6833333333.3332996</v>
      </c>
      <c r="F11">
        <v>-50.596355000000003</v>
      </c>
      <c r="H11" s="21">
        <f t="shared" si="0"/>
        <v>14.333333333333</v>
      </c>
      <c r="I11" s="21">
        <f t="shared" si="1"/>
        <v>-75.444061000000005</v>
      </c>
      <c r="J11" s="21">
        <f t="shared" si="2"/>
        <v>-39.494320000000002</v>
      </c>
      <c r="L11" s="21">
        <f t="shared" si="3"/>
        <v>19.333333333333002</v>
      </c>
      <c r="M11" s="21">
        <f t="shared" si="4"/>
        <v>-51.498897999999997</v>
      </c>
      <c r="N11" s="21">
        <f t="shared" si="5"/>
        <v>-58.564289000000002</v>
      </c>
      <c r="P11" s="38">
        <f t="shared" si="6"/>
        <v>24.333333333333002</v>
      </c>
      <c r="Q11" s="21">
        <f t="shared" si="7"/>
        <v>-85.875015000000005</v>
      </c>
      <c r="R11" s="21">
        <f t="shared" si="8"/>
        <v>-64.204987000000003</v>
      </c>
      <c r="S11" s="29"/>
      <c r="T11" s="21">
        <f t="shared" si="9"/>
        <v>26</v>
      </c>
      <c r="U11" s="21">
        <f t="shared" si="10"/>
        <v>-78.206305999999998</v>
      </c>
      <c r="V11" s="21">
        <f t="shared" si="11"/>
        <v>-82.617012000000003</v>
      </c>
    </row>
    <row r="12" spans="1:22" x14ac:dyDescent="0.25">
      <c r="B12">
        <v>7250000000</v>
      </c>
      <c r="C12">
        <v>-36.309806999999999</v>
      </c>
      <c r="E12">
        <v>7250000000</v>
      </c>
      <c r="F12">
        <v>-50.367725</v>
      </c>
      <c r="H12" s="21">
        <f t="shared" si="0"/>
        <v>14.625</v>
      </c>
      <c r="I12" s="21">
        <f t="shared" si="1"/>
        <v>-75.307060000000007</v>
      </c>
      <c r="J12" s="21">
        <f t="shared" si="2"/>
        <v>-39.567405999999998</v>
      </c>
      <c r="L12" s="21">
        <f t="shared" si="3"/>
        <v>19.5</v>
      </c>
      <c r="M12" s="21">
        <f t="shared" si="4"/>
        <v>-51.540260000000004</v>
      </c>
      <c r="N12" s="21">
        <f t="shared" si="5"/>
        <v>-58.704146999999999</v>
      </c>
      <c r="P12" s="38">
        <f t="shared" si="6"/>
        <v>24.375</v>
      </c>
      <c r="Q12" s="21">
        <f t="shared" si="7"/>
        <v>-87.622664999999998</v>
      </c>
      <c r="R12" s="21">
        <f t="shared" si="8"/>
        <v>-64.595016000000001</v>
      </c>
      <c r="S12" s="29"/>
      <c r="T12" s="21">
        <f t="shared" si="9"/>
        <v>26</v>
      </c>
      <c r="U12" s="21">
        <f t="shared" si="10"/>
        <v>-78.212646000000007</v>
      </c>
      <c r="V12" s="21">
        <f t="shared" si="11"/>
        <v>-82.436667999999997</v>
      </c>
    </row>
    <row r="13" spans="1:22" x14ac:dyDescent="0.25">
      <c r="B13">
        <v>7666666666.6667004</v>
      </c>
      <c r="C13">
        <v>-37.13279</v>
      </c>
      <c r="E13">
        <v>7666666666.6667004</v>
      </c>
      <c r="F13">
        <v>-50.524948000000002</v>
      </c>
      <c r="H13" s="21">
        <f t="shared" si="0"/>
        <v>14.916666666667</v>
      </c>
      <c r="I13" s="21">
        <f t="shared" si="1"/>
        <v>-74.711357000000007</v>
      </c>
      <c r="J13" s="21">
        <f t="shared" si="2"/>
        <v>-39.700954000000003</v>
      </c>
      <c r="L13" s="21">
        <f t="shared" si="3"/>
        <v>19.666666666666998</v>
      </c>
      <c r="M13" s="21">
        <f t="shared" si="4"/>
        <v>-51.707211000000001</v>
      </c>
      <c r="N13" s="21">
        <f t="shared" si="5"/>
        <v>-58.553673000000003</v>
      </c>
      <c r="P13" s="38">
        <f t="shared" si="6"/>
        <v>24.416666666666998</v>
      </c>
      <c r="Q13" s="21">
        <f t="shared" si="7"/>
        <v>-90.993155999999999</v>
      </c>
      <c r="R13" s="21">
        <f t="shared" si="8"/>
        <v>-62.892676999999999</v>
      </c>
      <c r="S13" s="29"/>
      <c r="T13" s="21">
        <f t="shared" si="9"/>
        <v>26</v>
      </c>
      <c r="U13" s="21">
        <f t="shared" si="10"/>
        <v>-78.136887000000002</v>
      </c>
      <c r="V13" s="21">
        <f t="shared" si="11"/>
        <v>-82.406799000000007</v>
      </c>
    </row>
    <row r="14" spans="1:22" x14ac:dyDescent="0.25">
      <c r="B14">
        <v>8083333333.3332996</v>
      </c>
      <c r="C14">
        <v>-37.008308</v>
      </c>
      <c r="E14">
        <v>8083333333.3332996</v>
      </c>
      <c r="F14">
        <v>-50.952969000000003</v>
      </c>
      <c r="H14" s="21">
        <f t="shared" si="0"/>
        <v>15.208333333333</v>
      </c>
      <c r="I14" s="21">
        <f t="shared" si="1"/>
        <v>-73.735291000000004</v>
      </c>
      <c r="J14" s="21">
        <f t="shared" si="2"/>
        <v>-39.819110999999999</v>
      </c>
      <c r="L14" s="21">
        <f t="shared" si="3"/>
        <v>19.833333333333002</v>
      </c>
      <c r="M14" s="21">
        <f t="shared" si="4"/>
        <v>-51.427413999999999</v>
      </c>
      <c r="N14" s="21">
        <f t="shared" si="5"/>
        <v>-58.163226999999999</v>
      </c>
      <c r="P14" s="38">
        <f t="shared" si="6"/>
        <v>24.458333333333002</v>
      </c>
      <c r="Q14" s="21">
        <f t="shared" si="7"/>
        <v>-92.664696000000006</v>
      </c>
      <c r="R14" s="21">
        <f t="shared" si="8"/>
        <v>-60.891590000000001</v>
      </c>
      <c r="S14" s="29"/>
      <c r="T14" s="21">
        <f t="shared" si="9"/>
        <v>26</v>
      </c>
      <c r="U14" s="21">
        <f t="shared" si="10"/>
        <v>-78.118279000000001</v>
      </c>
      <c r="V14" s="21">
        <f t="shared" si="11"/>
        <v>-82.441970999999995</v>
      </c>
    </row>
    <row r="15" spans="1:22" x14ac:dyDescent="0.25">
      <c r="B15">
        <v>8500000000</v>
      </c>
      <c r="C15">
        <v>-36.020893000000001</v>
      </c>
      <c r="E15">
        <v>8500000000</v>
      </c>
      <c r="F15">
        <v>-51.734954999999999</v>
      </c>
      <c r="H15" s="21">
        <f t="shared" si="0"/>
        <v>15.5</v>
      </c>
      <c r="I15" s="21">
        <f t="shared" si="1"/>
        <v>-72.511855999999995</v>
      </c>
      <c r="J15" s="21">
        <f t="shared" si="2"/>
        <v>-39.962910000000001</v>
      </c>
      <c r="L15" s="21">
        <f t="shared" si="3"/>
        <v>20</v>
      </c>
      <c r="M15" s="21">
        <f t="shared" si="4"/>
        <v>-51.485965999999998</v>
      </c>
      <c r="N15" s="21">
        <f t="shared" si="5"/>
        <v>-57.248157999999997</v>
      </c>
      <c r="P15" s="38">
        <f t="shared" si="6"/>
        <v>24.5</v>
      </c>
      <c r="Q15" s="21">
        <f t="shared" si="7"/>
        <v>-92.241660999999993</v>
      </c>
      <c r="R15" s="21">
        <f t="shared" si="8"/>
        <v>-59.503070999999998</v>
      </c>
      <c r="S15" s="29"/>
      <c r="T15" s="21">
        <f t="shared" si="9"/>
        <v>26</v>
      </c>
      <c r="U15" s="21">
        <f t="shared" si="10"/>
        <v>-78.025954999999996</v>
      </c>
      <c r="V15" s="21">
        <f t="shared" si="11"/>
        <v>-82.735305999999994</v>
      </c>
    </row>
    <row r="16" spans="1:22" x14ac:dyDescent="0.25">
      <c r="B16">
        <v>8916666666.6667004</v>
      </c>
      <c r="C16">
        <v>-34.644226000000003</v>
      </c>
      <c r="E16">
        <v>8916666666.6667004</v>
      </c>
      <c r="F16">
        <v>-52.867595999999999</v>
      </c>
      <c r="H16" s="21">
        <f t="shared" si="0"/>
        <v>15.791666666667</v>
      </c>
      <c r="I16" s="21">
        <f t="shared" si="1"/>
        <v>-71.295090000000002</v>
      </c>
      <c r="J16" s="21">
        <f t="shared" si="2"/>
        <v>-40.102173000000001</v>
      </c>
      <c r="L16" s="21">
        <f t="shared" si="3"/>
        <v>20.166666666666998</v>
      </c>
      <c r="M16" s="21">
        <f t="shared" si="4"/>
        <v>-51.353867000000001</v>
      </c>
      <c r="N16" s="21">
        <f t="shared" si="5"/>
        <v>-57.072280999999997</v>
      </c>
      <c r="P16" s="38">
        <f t="shared" si="6"/>
        <v>24.541666666666998</v>
      </c>
      <c r="Q16" s="21">
        <f t="shared" si="7"/>
        <v>-91.664824999999993</v>
      </c>
      <c r="R16" s="21">
        <f t="shared" si="8"/>
        <v>-59.884483000000003</v>
      </c>
      <c r="S16" s="29"/>
      <c r="T16" s="21">
        <f t="shared" si="9"/>
        <v>26</v>
      </c>
      <c r="U16" s="21">
        <f t="shared" si="10"/>
        <v>-78.009895</v>
      </c>
      <c r="V16" s="21">
        <f t="shared" si="11"/>
        <v>-82.718826000000007</v>
      </c>
    </row>
    <row r="17" spans="2:22" x14ac:dyDescent="0.25">
      <c r="B17">
        <v>9333333333.3332996</v>
      </c>
      <c r="C17">
        <v>-33.395046000000001</v>
      </c>
      <c r="E17">
        <v>9333333333.3332996</v>
      </c>
      <c r="F17">
        <v>-54.096031000000004</v>
      </c>
      <c r="H17" s="21">
        <f t="shared" si="0"/>
        <v>16.083333333333002</v>
      </c>
      <c r="I17" s="21">
        <f t="shared" si="1"/>
        <v>-70.510399000000007</v>
      </c>
      <c r="J17" s="21">
        <f t="shared" si="2"/>
        <v>-40.224044999999997</v>
      </c>
      <c r="L17" s="21">
        <f t="shared" si="3"/>
        <v>20.333333333333002</v>
      </c>
      <c r="M17" s="21">
        <f t="shared" si="4"/>
        <v>-51.320202000000002</v>
      </c>
      <c r="N17" s="21">
        <f t="shared" si="5"/>
        <v>-57.153168000000001</v>
      </c>
      <c r="P17" s="38">
        <f t="shared" si="6"/>
        <v>24.583333333333002</v>
      </c>
      <c r="Q17" s="21">
        <f t="shared" si="7"/>
        <v>-89.785338999999993</v>
      </c>
      <c r="R17" s="21">
        <f t="shared" si="8"/>
        <v>-61.593497999999997</v>
      </c>
      <c r="S17" s="29"/>
      <c r="T17" s="21">
        <f t="shared" si="9"/>
        <v>26</v>
      </c>
      <c r="U17" s="21">
        <f t="shared" si="10"/>
        <v>-77.943900999999997</v>
      </c>
      <c r="V17" s="21">
        <f t="shared" si="11"/>
        <v>-82.717483999999999</v>
      </c>
    </row>
    <row r="18" spans="2:22" x14ac:dyDescent="0.25">
      <c r="B18">
        <v>9750000000</v>
      </c>
      <c r="C18">
        <v>-32.348179000000002</v>
      </c>
      <c r="E18">
        <v>9750000000</v>
      </c>
      <c r="F18">
        <v>-55.791736999999998</v>
      </c>
      <c r="H18" s="21">
        <f t="shared" si="0"/>
        <v>16.375</v>
      </c>
      <c r="I18" s="21">
        <f t="shared" si="1"/>
        <v>-69.876441999999997</v>
      </c>
      <c r="J18" s="21">
        <f t="shared" si="2"/>
        <v>-40.261307000000002</v>
      </c>
      <c r="L18" s="21">
        <f t="shared" si="3"/>
        <v>20.5</v>
      </c>
      <c r="M18" s="21">
        <f t="shared" si="4"/>
        <v>-51.378078000000002</v>
      </c>
      <c r="N18" s="21">
        <f t="shared" si="5"/>
        <v>-57.290157000000001</v>
      </c>
      <c r="P18" s="38">
        <f t="shared" si="6"/>
        <v>24.625</v>
      </c>
      <c r="Q18" s="21">
        <f t="shared" si="7"/>
        <v>-89.203445000000002</v>
      </c>
      <c r="R18" s="21">
        <f t="shared" si="8"/>
        <v>-62.131976999999999</v>
      </c>
      <c r="S18" s="29"/>
      <c r="T18" s="21">
        <f t="shared" si="9"/>
        <v>26</v>
      </c>
      <c r="U18" s="21">
        <f t="shared" si="10"/>
        <v>-77.999268000000001</v>
      </c>
      <c r="V18" s="21">
        <f t="shared" si="11"/>
        <v>-82.732117000000002</v>
      </c>
    </row>
    <row r="19" spans="2:22" x14ac:dyDescent="0.25">
      <c r="B19">
        <v>10166666666.667</v>
      </c>
      <c r="C19">
        <v>-31.662354000000001</v>
      </c>
      <c r="E19">
        <v>10166666666.667</v>
      </c>
      <c r="F19">
        <v>-57.654465000000002</v>
      </c>
      <c r="H19" s="21">
        <f t="shared" si="0"/>
        <v>16.666666666666998</v>
      </c>
      <c r="I19" s="21">
        <f t="shared" si="1"/>
        <v>-69.466033999999993</v>
      </c>
      <c r="J19" s="21">
        <f t="shared" si="2"/>
        <v>-40.246169999999999</v>
      </c>
      <c r="L19" s="21">
        <f t="shared" si="3"/>
        <v>20.666666666666998</v>
      </c>
      <c r="M19" s="21">
        <f t="shared" si="4"/>
        <v>-51.146667000000001</v>
      </c>
      <c r="N19" s="21">
        <f t="shared" si="5"/>
        <v>-56.774394999999998</v>
      </c>
      <c r="P19" s="38">
        <f t="shared" si="6"/>
        <v>24.666666666666998</v>
      </c>
      <c r="Q19" s="21">
        <f t="shared" si="7"/>
        <v>-89.310173000000006</v>
      </c>
      <c r="R19" s="21">
        <f t="shared" si="8"/>
        <v>-62.438850000000002</v>
      </c>
      <c r="S19" s="29"/>
      <c r="T19" s="21">
        <f t="shared" si="9"/>
        <v>26</v>
      </c>
      <c r="U19" s="21">
        <f t="shared" si="10"/>
        <v>-78.108147000000002</v>
      </c>
      <c r="V19" s="21">
        <f t="shared" si="11"/>
        <v>-82.691901999999999</v>
      </c>
    </row>
    <row r="20" spans="2:22" x14ac:dyDescent="0.25">
      <c r="B20">
        <v>10583333333.333</v>
      </c>
      <c r="C20">
        <v>-31.439266</v>
      </c>
      <c r="E20">
        <v>10583333333.333</v>
      </c>
      <c r="F20">
        <v>-58.866013000000002</v>
      </c>
      <c r="H20" s="21">
        <f t="shared" si="0"/>
        <v>16.958333333333002</v>
      </c>
      <c r="I20" s="21">
        <f t="shared" si="1"/>
        <v>-68.840369999999993</v>
      </c>
      <c r="J20" s="21">
        <f t="shared" si="2"/>
        <v>-40.169975000000001</v>
      </c>
      <c r="L20" s="21">
        <f t="shared" si="3"/>
        <v>20.833333333333002</v>
      </c>
      <c r="M20" s="21">
        <f t="shared" si="4"/>
        <v>-51.200760000000002</v>
      </c>
      <c r="N20" s="21">
        <f t="shared" si="5"/>
        <v>-56.007122000000003</v>
      </c>
      <c r="P20" s="38">
        <f t="shared" si="6"/>
        <v>24.708333333333002</v>
      </c>
      <c r="Q20" s="21">
        <f t="shared" si="7"/>
        <v>-90.899780000000007</v>
      </c>
      <c r="R20" s="21">
        <f t="shared" si="8"/>
        <v>-61.727566000000003</v>
      </c>
      <c r="S20" s="29"/>
      <c r="T20" s="21">
        <f t="shared" si="9"/>
        <v>26</v>
      </c>
      <c r="U20" s="21">
        <f t="shared" si="10"/>
        <v>-78.187308999999999</v>
      </c>
      <c r="V20" s="21">
        <f t="shared" si="11"/>
        <v>-82.680130000000005</v>
      </c>
    </row>
    <row r="21" spans="2:22" x14ac:dyDescent="0.25">
      <c r="B21">
        <v>11000000000</v>
      </c>
      <c r="C21">
        <v>-31.837440000000001</v>
      </c>
      <c r="E21">
        <v>11000000000</v>
      </c>
      <c r="F21">
        <v>-58.021915</v>
      </c>
      <c r="H21" s="21">
        <f t="shared" si="0"/>
        <v>17.25</v>
      </c>
      <c r="I21" s="21">
        <f t="shared" si="1"/>
        <v>-68.685997</v>
      </c>
      <c r="J21" s="21">
        <f t="shared" si="2"/>
        <v>-40.253222999999998</v>
      </c>
      <c r="L21" s="21">
        <f t="shared" si="3"/>
        <v>21</v>
      </c>
      <c r="M21" s="21">
        <f t="shared" si="4"/>
        <v>-50.836578000000003</v>
      </c>
      <c r="N21" s="21">
        <f t="shared" si="5"/>
        <v>-55.348339000000003</v>
      </c>
      <c r="P21" s="38">
        <f t="shared" si="6"/>
        <v>24.75</v>
      </c>
      <c r="Q21" s="21">
        <f t="shared" si="7"/>
        <v>-90.603461999999993</v>
      </c>
      <c r="R21" s="21">
        <f t="shared" si="8"/>
        <v>-61.601391</v>
      </c>
      <c r="S21" s="29"/>
      <c r="T21" s="21">
        <f t="shared" si="9"/>
        <v>26</v>
      </c>
      <c r="U21" s="21">
        <f t="shared" si="10"/>
        <v>-78.108902</v>
      </c>
      <c r="V21" s="21">
        <f t="shared" si="11"/>
        <v>-82.456787000000006</v>
      </c>
    </row>
    <row r="22" spans="2:22" x14ac:dyDescent="0.25">
      <c r="B22">
        <v>11416666666.667</v>
      </c>
      <c r="C22">
        <v>-32.521233000000002</v>
      </c>
      <c r="E22">
        <v>11416666666.667</v>
      </c>
      <c r="F22">
        <v>-55.496108999999997</v>
      </c>
      <c r="H22" s="21">
        <f t="shared" si="0"/>
        <v>17.541666666666998</v>
      </c>
      <c r="I22" s="21">
        <f t="shared" si="1"/>
        <v>-68.439430000000002</v>
      </c>
      <c r="J22" s="21">
        <f t="shared" si="2"/>
        <v>-40.322299999999998</v>
      </c>
      <c r="L22" s="21">
        <f t="shared" si="3"/>
        <v>21.166666666666998</v>
      </c>
      <c r="M22" s="21">
        <f t="shared" si="4"/>
        <v>-50.206406000000001</v>
      </c>
      <c r="N22" s="21">
        <f t="shared" si="5"/>
        <v>-55.134574999999998</v>
      </c>
      <c r="P22" s="38">
        <f t="shared" si="6"/>
        <v>24.791666666666998</v>
      </c>
      <c r="Q22" s="21">
        <f t="shared" si="7"/>
        <v>-90.789779999999993</v>
      </c>
      <c r="R22" s="21">
        <f t="shared" si="8"/>
        <v>-60.772652000000001</v>
      </c>
      <c r="S22" s="29"/>
      <c r="T22" s="21">
        <f t="shared" si="9"/>
        <v>26</v>
      </c>
      <c r="U22" s="21">
        <f t="shared" si="10"/>
        <v>-78.116996999999998</v>
      </c>
      <c r="V22" s="21">
        <f t="shared" si="11"/>
        <v>-82.433257999999995</v>
      </c>
    </row>
    <row r="23" spans="2:22" x14ac:dyDescent="0.25">
      <c r="B23">
        <v>11833333333.333</v>
      </c>
      <c r="C23">
        <v>-33.513843999999999</v>
      </c>
      <c r="E23">
        <v>11833333333.333</v>
      </c>
      <c r="F23">
        <v>-52.483963000000003</v>
      </c>
      <c r="H23" s="21">
        <f t="shared" si="0"/>
        <v>17.833333333333002</v>
      </c>
      <c r="I23" s="21">
        <f t="shared" si="1"/>
        <v>-68.725273000000001</v>
      </c>
      <c r="J23" s="21">
        <f t="shared" si="2"/>
        <v>-40.596359</v>
      </c>
      <c r="L23" s="21">
        <f t="shared" si="3"/>
        <v>21.333333333333002</v>
      </c>
      <c r="M23" s="21">
        <f t="shared" si="4"/>
        <v>-47.795245999999999</v>
      </c>
      <c r="N23" s="21">
        <f t="shared" si="5"/>
        <v>-54.563018999999997</v>
      </c>
      <c r="P23" s="38">
        <f t="shared" si="6"/>
        <v>24.833333333333002</v>
      </c>
      <c r="Q23" s="21">
        <f t="shared" si="7"/>
        <v>-90.430344000000005</v>
      </c>
      <c r="R23" s="21">
        <f t="shared" si="8"/>
        <v>-59.802391</v>
      </c>
      <c r="S23" s="29"/>
      <c r="T23" s="21">
        <f t="shared" si="9"/>
        <v>26</v>
      </c>
      <c r="U23" s="21">
        <f t="shared" si="10"/>
        <v>-78.068459000000004</v>
      </c>
      <c r="V23" s="21">
        <f t="shared" si="11"/>
        <v>-82.392478999999994</v>
      </c>
    </row>
    <row r="24" spans="2:22" x14ac:dyDescent="0.25">
      <c r="B24">
        <v>12250000000</v>
      </c>
      <c r="C24">
        <v>-34.654640000000001</v>
      </c>
      <c r="E24">
        <v>12250000000</v>
      </c>
      <c r="F24">
        <v>-50.091621000000004</v>
      </c>
      <c r="H24" s="21">
        <f t="shared" si="0"/>
        <v>18.125</v>
      </c>
      <c r="I24" s="21">
        <f t="shared" si="1"/>
        <v>-68.755263999999997</v>
      </c>
      <c r="J24" s="21">
        <f t="shared" si="2"/>
        <v>-40.74474</v>
      </c>
      <c r="L24" s="21">
        <f t="shared" si="3"/>
        <v>21.5</v>
      </c>
      <c r="M24" s="21">
        <f t="shared" si="4"/>
        <v>-46.725819000000001</v>
      </c>
      <c r="N24" s="21">
        <f t="shared" si="5"/>
        <v>-54.506847</v>
      </c>
      <c r="P24" s="38">
        <f t="shared" si="6"/>
        <v>24.875</v>
      </c>
      <c r="Q24" s="21">
        <f t="shared" si="7"/>
        <v>-92.430130000000005</v>
      </c>
      <c r="R24" s="21">
        <f t="shared" si="8"/>
        <v>-59.647452999999999</v>
      </c>
      <c r="S24" s="29"/>
      <c r="T24" s="21">
        <f t="shared" si="9"/>
        <v>26</v>
      </c>
      <c r="U24" s="21">
        <f t="shared" si="10"/>
        <v>-78.189194000000001</v>
      </c>
      <c r="V24" s="21">
        <f t="shared" si="11"/>
        <v>-82.354027000000002</v>
      </c>
    </row>
    <row r="25" spans="2:22" x14ac:dyDescent="0.25">
      <c r="B25">
        <v>12666666666.667</v>
      </c>
      <c r="C25">
        <v>-35.847389</v>
      </c>
      <c r="E25">
        <v>12666666666.667</v>
      </c>
      <c r="F25">
        <v>-48.263114999999999</v>
      </c>
      <c r="H25" s="21">
        <f t="shared" si="0"/>
        <v>18.416666666666998</v>
      </c>
      <c r="I25" s="21">
        <f t="shared" si="1"/>
        <v>-69.410988000000003</v>
      </c>
      <c r="J25" s="21">
        <f t="shared" si="2"/>
        <v>-41.067123000000002</v>
      </c>
      <c r="L25" s="21">
        <f t="shared" si="3"/>
        <v>21.666666666666998</v>
      </c>
      <c r="M25" s="21">
        <f t="shared" si="4"/>
        <v>-46.674968999999997</v>
      </c>
      <c r="N25" s="21">
        <f t="shared" si="5"/>
        <v>-54.283282999999997</v>
      </c>
      <c r="P25" s="38">
        <f t="shared" si="6"/>
        <v>24.916666666666998</v>
      </c>
      <c r="Q25" s="21">
        <f t="shared" si="7"/>
        <v>-93.152382000000003</v>
      </c>
      <c r="R25" s="21">
        <f t="shared" si="8"/>
        <v>-59.83276</v>
      </c>
      <c r="S25" s="29"/>
      <c r="T25" s="21">
        <f t="shared" si="9"/>
        <v>26</v>
      </c>
      <c r="U25" s="21">
        <f t="shared" si="10"/>
        <v>-78.192001000000005</v>
      </c>
      <c r="V25" s="21">
        <f t="shared" si="11"/>
        <v>-82.400467000000006</v>
      </c>
    </row>
    <row r="26" spans="2:22" x14ac:dyDescent="0.25">
      <c r="B26">
        <v>13083333333.333</v>
      </c>
      <c r="C26">
        <v>-36.868586999999998</v>
      </c>
      <c r="E26">
        <v>13083333333.333</v>
      </c>
      <c r="F26">
        <v>-46.847152999999999</v>
      </c>
      <c r="H26" s="21">
        <f t="shared" si="0"/>
        <v>18.708333333333002</v>
      </c>
      <c r="I26" s="21">
        <f t="shared" si="1"/>
        <v>-70.03595</v>
      </c>
      <c r="J26" s="21">
        <f t="shared" si="2"/>
        <v>-41.362285999999997</v>
      </c>
      <c r="L26" s="21">
        <f t="shared" si="3"/>
        <v>21.833333333333002</v>
      </c>
      <c r="M26" s="21">
        <f t="shared" si="4"/>
        <v>-48.186852000000002</v>
      </c>
      <c r="N26" s="21">
        <f t="shared" si="5"/>
        <v>-54.484524</v>
      </c>
      <c r="P26" s="38">
        <f t="shared" si="6"/>
        <v>24.958333333333002</v>
      </c>
      <c r="Q26" s="21">
        <f t="shared" si="7"/>
        <v>-95.368262999999999</v>
      </c>
      <c r="R26" s="21">
        <f t="shared" si="8"/>
        <v>-60.027512000000002</v>
      </c>
      <c r="S26" s="29"/>
      <c r="T26" s="21">
        <f t="shared" si="9"/>
        <v>26</v>
      </c>
      <c r="U26" s="21">
        <f t="shared" si="10"/>
        <v>-78.205605000000006</v>
      </c>
      <c r="V26" s="21">
        <f t="shared" si="11"/>
        <v>-82.425331</v>
      </c>
    </row>
    <row r="27" spans="2:22" x14ac:dyDescent="0.25">
      <c r="B27">
        <v>13500000000</v>
      </c>
      <c r="C27">
        <v>-36.817405999999998</v>
      </c>
      <c r="E27">
        <v>13500000000</v>
      </c>
      <c r="F27">
        <v>-46.257057000000003</v>
      </c>
      <c r="H27" s="21">
        <f t="shared" si="0"/>
        <v>19</v>
      </c>
      <c r="I27" s="21">
        <f t="shared" si="1"/>
        <v>-71.302672999999999</v>
      </c>
      <c r="J27" s="21">
        <f t="shared" si="2"/>
        <v>-41.855896000000001</v>
      </c>
      <c r="L27" s="21">
        <f t="shared" si="3"/>
        <v>22</v>
      </c>
      <c r="M27" s="21">
        <f t="shared" si="4"/>
        <v>-48.963695999999999</v>
      </c>
      <c r="N27" s="21">
        <f t="shared" si="5"/>
        <v>-54.422203000000003</v>
      </c>
      <c r="P27" s="38">
        <f t="shared" si="6"/>
        <v>25</v>
      </c>
      <c r="Q27" s="21">
        <f t="shared" si="7"/>
        <v>-95.518967000000004</v>
      </c>
      <c r="R27" s="21">
        <f t="shared" si="8"/>
        <v>-60.014888999999997</v>
      </c>
      <c r="S27" s="29"/>
      <c r="T27" s="21">
        <f t="shared" si="9"/>
        <v>26</v>
      </c>
      <c r="U27" s="21">
        <f t="shared" si="10"/>
        <v>-78.248276000000004</v>
      </c>
      <c r="V27" s="21">
        <f t="shared" si="11"/>
        <v>-82.612740000000002</v>
      </c>
    </row>
    <row r="28" spans="2:22" x14ac:dyDescent="0.25">
      <c r="B28">
        <v>13916666666.667</v>
      </c>
      <c r="C28">
        <v>-35.950522999999997</v>
      </c>
      <c r="E28">
        <v>13916666666.667</v>
      </c>
      <c r="F28">
        <v>-46.135421999999998</v>
      </c>
      <c r="H28" s="21">
        <f t="shared" si="0"/>
        <v>19.291666666666998</v>
      </c>
      <c r="I28" s="21">
        <f t="shared" si="1"/>
        <v>-72.824600000000004</v>
      </c>
      <c r="J28" s="21">
        <f t="shared" si="2"/>
        <v>-42.317687999999997</v>
      </c>
      <c r="L28" s="21">
        <f t="shared" si="3"/>
        <v>22.166666666666998</v>
      </c>
      <c r="M28" s="21">
        <f t="shared" si="4"/>
        <v>-48.987983999999997</v>
      </c>
      <c r="N28" s="21">
        <f t="shared" si="5"/>
        <v>-54.114693000000003</v>
      </c>
      <c r="P28" s="38">
        <f t="shared" si="6"/>
        <v>25.041666666666998</v>
      </c>
      <c r="Q28" s="21">
        <f t="shared" si="7"/>
        <v>-93.918350000000004</v>
      </c>
      <c r="R28" s="21">
        <f t="shared" si="8"/>
        <v>-59.949463000000002</v>
      </c>
      <c r="S28" s="29"/>
      <c r="T28" s="21">
        <f t="shared" si="9"/>
        <v>26</v>
      </c>
      <c r="U28" s="21">
        <f t="shared" si="10"/>
        <v>-78.150847999999996</v>
      </c>
      <c r="V28" s="21">
        <f t="shared" si="11"/>
        <v>-82.744788999999997</v>
      </c>
    </row>
    <row r="29" spans="2:22" x14ac:dyDescent="0.25">
      <c r="B29">
        <v>14333333333.333</v>
      </c>
      <c r="C29">
        <v>-34.719417999999997</v>
      </c>
      <c r="E29">
        <v>14333333333.333</v>
      </c>
      <c r="F29">
        <v>-46.609509000000003</v>
      </c>
      <c r="H29" s="21">
        <f t="shared" si="0"/>
        <v>19.583333333333002</v>
      </c>
      <c r="I29" s="21">
        <f t="shared" si="1"/>
        <v>-75.414848000000006</v>
      </c>
      <c r="J29" s="21">
        <f t="shared" si="2"/>
        <v>-42.822895000000003</v>
      </c>
      <c r="L29" s="21">
        <f t="shared" si="3"/>
        <v>22.333333333333002</v>
      </c>
      <c r="M29" s="21">
        <f t="shared" si="4"/>
        <v>-49.161803999999997</v>
      </c>
      <c r="N29" s="21">
        <f t="shared" si="5"/>
        <v>-53.970303000000001</v>
      </c>
      <c r="P29" s="38">
        <f t="shared" si="6"/>
        <v>25.083333333333002</v>
      </c>
      <c r="Q29" s="21">
        <f t="shared" si="7"/>
        <v>-92.295067000000003</v>
      </c>
      <c r="R29" s="21">
        <f t="shared" si="8"/>
        <v>-59.915298</v>
      </c>
      <c r="S29" s="29"/>
      <c r="T29" s="21">
        <f t="shared" si="9"/>
        <v>26</v>
      </c>
      <c r="U29" s="21">
        <f t="shared" si="10"/>
        <v>-78.202988000000005</v>
      </c>
      <c r="V29" s="21">
        <f t="shared" si="11"/>
        <v>-82.874527</v>
      </c>
    </row>
    <row r="30" spans="2:22" x14ac:dyDescent="0.25">
      <c r="B30">
        <v>14750000000</v>
      </c>
      <c r="C30">
        <v>-33.596676000000002</v>
      </c>
      <c r="E30">
        <v>14750000000</v>
      </c>
      <c r="F30">
        <v>-46.975025000000002</v>
      </c>
      <c r="H30" s="21">
        <f t="shared" si="0"/>
        <v>19.875</v>
      </c>
      <c r="I30" s="21">
        <f t="shared" si="1"/>
        <v>-76.427757</v>
      </c>
      <c r="J30" s="21">
        <f t="shared" si="2"/>
        <v>-43.058540000000001</v>
      </c>
      <c r="L30" s="21">
        <f t="shared" si="3"/>
        <v>22.5</v>
      </c>
      <c r="M30" s="21">
        <f t="shared" si="4"/>
        <v>-49.151035</v>
      </c>
      <c r="N30" s="21">
        <f t="shared" si="5"/>
        <v>-53.500064999999999</v>
      </c>
      <c r="P30" s="38">
        <f t="shared" si="6"/>
        <v>25.125</v>
      </c>
      <c r="Q30" s="21">
        <f t="shared" si="7"/>
        <v>-92.610184000000004</v>
      </c>
      <c r="R30" s="21">
        <f t="shared" si="8"/>
        <v>-60.562614000000004</v>
      </c>
      <c r="S30" s="29"/>
      <c r="T30" s="21">
        <f t="shared" si="9"/>
        <v>26</v>
      </c>
      <c r="U30" s="21">
        <f t="shared" si="10"/>
        <v>-78.190314999999998</v>
      </c>
      <c r="V30" s="21">
        <f t="shared" si="11"/>
        <v>-82.728958000000006</v>
      </c>
    </row>
    <row r="31" spans="2:22" x14ac:dyDescent="0.25">
      <c r="B31">
        <v>15166666666.667</v>
      </c>
      <c r="C31">
        <v>-32.450007999999997</v>
      </c>
      <c r="E31">
        <v>15166666666.667</v>
      </c>
      <c r="F31">
        <v>-46.823031999999998</v>
      </c>
      <c r="H31" s="21">
        <f t="shared" si="0"/>
        <v>20.166666666666998</v>
      </c>
      <c r="I31" s="21">
        <f t="shared" si="1"/>
        <v>-75.342147999999995</v>
      </c>
      <c r="J31" s="21">
        <f t="shared" si="2"/>
        <v>-43.23386</v>
      </c>
      <c r="L31" s="21">
        <f t="shared" si="3"/>
        <v>22.666666666666998</v>
      </c>
      <c r="M31" s="21">
        <f t="shared" si="4"/>
        <v>-49.142859999999999</v>
      </c>
      <c r="N31" s="21">
        <f t="shared" si="5"/>
        <v>-53.414825</v>
      </c>
      <c r="P31" s="38">
        <f t="shared" si="6"/>
        <v>25.166666666666998</v>
      </c>
      <c r="Q31" s="21">
        <f t="shared" si="7"/>
        <v>-93.237999000000002</v>
      </c>
      <c r="R31" s="21">
        <f t="shared" si="8"/>
        <v>-61.189113999999996</v>
      </c>
      <c r="S31" s="29"/>
      <c r="T31" s="21">
        <f t="shared" si="9"/>
        <v>26</v>
      </c>
      <c r="U31" s="21">
        <f t="shared" si="10"/>
        <v>-78.191040000000001</v>
      </c>
      <c r="V31" s="21">
        <f t="shared" si="11"/>
        <v>-82.434830000000005</v>
      </c>
    </row>
    <row r="32" spans="2:22" x14ac:dyDescent="0.25">
      <c r="B32">
        <v>15583333333.333</v>
      </c>
      <c r="C32">
        <v>-31.035903999999999</v>
      </c>
      <c r="E32">
        <v>15583333333.333</v>
      </c>
      <c r="F32">
        <v>-46.378234999999997</v>
      </c>
      <c r="H32" s="21">
        <f t="shared" si="0"/>
        <v>20.458333333333002</v>
      </c>
      <c r="I32" s="21">
        <f t="shared" si="1"/>
        <v>-76.712112000000005</v>
      </c>
      <c r="J32" s="21">
        <f t="shared" si="2"/>
        <v>-43.449832999999998</v>
      </c>
      <c r="L32" s="21">
        <f t="shared" si="3"/>
        <v>22.833333333333002</v>
      </c>
      <c r="M32" s="21">
        <f t="shared" si="4"/>
        <v>-49.276932000000002</v>
      </c>
      <c r="N32" s="21">
        <f t="shared" si="5"/>
        <v>-53.458958000000003</v>
      </c>
      <c r="P32" s="38">
        <f t="shared" si="6"/>
        <v>25.208333333333002</v>
      </c>
      <c r="Q32" s="21">
        <f t="shared" si="7"/>
        <v>-93.194732999999999</v>
      </c>
      <c r="R32" s="21">
        <f t="shared" si="8"/>
        <v>-60.851199999999999</v>
      </c>
      <c r="S32" s="29"/>
      <c r="T32" s="21">
        <f t="shared" si="9"/>
        <v>26</v>
      </c>
      <c r="U32" s="21">
        <f t="shared" si="10"/>
        <v>-78.132300999999998</v>
      </c>
      <c r="V32" s="21">
        <f t="shared" si="11"/>
        <v>-82.174392999999995</v>
      </c>
    </row>
    <row r="33" spans="2:22" x14ac:dyDescent="0.25">
      <c r="B33">
        <v>16000000000</v>
      </c>
      <c r="C33">
        <v>-29.603836000000001</v>
      </c>
      <c r="E33">
        <v>16000000000</v>
      </c>
      <c r="F33">
        <v>-45.948273</v>
      </c>
      <c r="H33" s="21">
        <f t="shared" si="0"/>
        <v>20.75</v>
      </c>
      <c r="I33" s="21">
        <f t="shared" si="1"/>
        <v>-74.741996999999998</v>
      </c>
      <c r="J33" s="21">
        <f t="shared" si="2"/>
        <v>-43.689830999999998</v>
      </c>
      <c r="L33" s="21">
        <f t="shared" si="3"/>
        <v>23</v>
      </c>
      <c r="M33" s="21">
        <f t="shared" si="4"/>
        <v>-49.151764</v>
      </c>
      <c r="N33" s="21">
        <f t="shared" si="5"/>
        <v>-53.257542000000001</v>
      </c>
      <c r="P33" s="38">
        <f t="shared" si="6"/>
        <v>25.25</v>
      </c>
      <c r="Q33" s="21">
        <f t="shared" si="7"/>
        <v>-95.826355000000007</v>
      </c>
      <c r="R33" s="21">
        <f t="shared" si="8"/>
        <v>-60.015456999999998</v>
      </c>
      <c r="S33" s="29"/>
      <c r="T33" s="21">
        <f t="shared" si="9"/>
        <v>26</v>
      </c>
      <c r="U33" s="21">
        <f t="shared" si="10"/>
        <v>-77.958488000000003</v>
      </c>
      <c r="V33" s="21">
        <f t="shared" si="11"/>
        <v>-82.240050999999994</v>
      </c>
    </row>
    <row r="34" spans="2:22" x14ac:dyDescent="0.25">
      <c r="B34">
        <v>16416666666.667</v>
      </c>
      <c r="C34">
        <v>-28.480606000000002</v>
      </c>
      <c r="E34">
        <v>16416666666.667</v>
      </c>
      <c r="F34">
        <v>-46.013343999999996</v>
      </c>
      <c r="H34" s="21">
        <f t="shared" si="0"/>
        <v>21.041666666666998</v>
      </c>
      <c r="I34" s="21">
        <f t="shared" si="1"/>
        <v>-73.638092</v>
      </c>
      <c r="J34" s="21">
        <f t="shared" si="2"/>
        <v>-44.029819000000003</v>
      </c>
      <c r="L34" s="21">
        <f t="shared" si="3"/>
        <v>23.166666666666998</v>
      </c>
      <c r="M34" s="21">
        <f t="shared" si="4"/>
        <v>-49.705978000000002</v>
      </c>
      <c r="N34" s="21">
        <f t="shared" si="5"/>
        <v>-53.338287000000001</v>
      </c>
      <c r="P34" s="38">
        <f t="shared" si="6"/>
        <v>25.291666666666998</v>
      </c>
      <c r="Q34" s="21">
        <f t="shared" si="7"/>
        <v>-97.471489000000005</v>
      </c>
      <c r="R34" s="21">
        <f t="shared" si="8"/>
        <v>-59.048641000000003</v>
      </c>
      <c r="S34" s="29"/>
      <c r="T34" s="21">
        <f t="shared" si="9"/>
        <v>26</v>
      </c>
      <c r="U34" s="21">
        <f t="shared" si="10"/>
        <v>-78.045890999999997</v>
      </c>
      <c r="V34" s="21">
        <f t="shared" si="11"/>
        <v>-82.187980999999994</v>
      </c>
    </row>
    <row r="35" spans="2:22" x14ac:dyDescent="0.25">
      <c r="B35">
        <v>16833333333.333</v>
      </c>
      <c r="C35">
        <v>-27.661541</v>
      </c>
      <c r="E35">
        <v>16833333333.333</v>
      </c>
      <c r="F35">
        <v>-46.234341000000001</v>
      </c>
      <c r="H35" s="21">
        <f t="shared" ref="H35:H51" si="12">B95/1000000000</f>
        <v>21.333333333333002</v>
      </c>
      <c r="I35" s="21">
        <f t="shared" ref="I35:I51" si="13">C95</f>
        <v>-69.131065000000007</v>
      </c>
      <c r="J35" s="21">
        <f t="shared" ref="J35:J51" si="14">F95</f>
        <v>-44.307068000000001</v>
      </c>
      <c r="L35" s="21">
        <f t="shared" ref="L35:L51" si="15">B149/1000000000</f>
        <v>23.333333333333002</v>
      </c>
      <c r="M35" s="21">
        <f t="shared" ref="M35:M51" si="16">C149</f>
        <v>-50.030735</v>
      </c>
      <c r="N35" s="21">
        <f t="shared" ref="N35:N51" si="17">F149</f>
        <v>-53.275050999999998</v>
      </c>
      <c r="P35" s="38">
        <f t="shared" ref="P35:P51" si="18">B203/1000000000</f>
        <v>25.333333333333002</v>
      </c>
      <c r="Q35" s="21">
        <f t="shared" ref="Q35:Q51" si="19">C203</f>
        <v>-102.04277</v>
      </c>
      <c r="R35" s="21">
        <f t="shared" ref="R35:R51" si="20">F203</f>
        <v>-58.696216999999997</v>
      </c>
      <c r="S35" s="29"/>
      <c r="T35" s="21">
        <f t="shared" ref="T35:T51" si="21">B257/1000000000</f>
        <v>26</v>
      </c>
      <c r="U35" s="21">
        <f t="shared" ref="U35:U51" si="22">C257</f>
        <v>-78.059021000000001</v>
      </c>
      <c r="V35" s="21">
        <f t="shared" ref="V35:V51" si="23">F257</f>
        <v>-82.483718999999994</v>
      </c>
    </row>
    <row r="36" spans="2:22" x14ac:dyDescent="0.25">
      <c r="B36">
        <v>17250000000</v>
      </c>
      <c r="C36">
        <v>-27.635344</v>
      </c>
      <c r="E36">
        <v>17250000000</v>
      </c>
      <c r="F36">
        <v>-46.786822999999998</v>
      </c>
      <c r="H36" s="21">
        <f t="shared" si="12"/>
        <v>21.625</v>
      </c>
      <c r="I36" s="21">
        <f t="shared" si="13"/>
        <v>-68.413025000000005</v>
      </c>
      <c r="J36" s="21">
        <f t="shared" si="14"/>
        <v>-44.787692999999997</v>
      </c>
      <c r="L36" s="21">
        <f t="shared" si="15"/>
        <v>23.5</v>
      </c>
      <c r="M36" s="21">
        <f t="shared" si="16"/>
        <v>-50.587437000000001</v>
      </c>
      <c r="N36" s="21">
        <f t="shared" si="17"/>
        <v>-53.736899999999999</v>
      </c>
      <c r="P36" s="38">
        <f t="shared" si="18"/>
        <v>25.375</v>
      </c>
      <c r="Q36" s="21">
        <f t="shared" si="19"/>
        <v>-97.939712999999998</v>
      </c>
      <c r="R36" s="21">
        <f t="shared" si="20"/>
        <v>-58.545955999999997</v>
      </c>
      <c r="S36" s="29"/>
      <c r="T36" s="21">
        <f t="shared" si="21"/>
        <v>26</v>
      </c>
      <c r="U36" s="21">
        <f t="shared" si="22"/>
        <v>-77.96096</v>
      </c>
      <c r="V36" s="21">
        <f t="shared" si="23"/>
        <v>-82.647086999999999</v>
      </c>
    </row>
    <row r="37" spans="2:22" x14ac:dyDescent="0.25">
      <c r="B37">
        <v>17666666666.667</v>
      </c>
      <c r="C37">
        <v>-28.024951999999999</v>
      </c>
      <c r="E37">
        <v>17666666666.667</v>
      </c>
      <c r="F37">
        <v>-47.433365000000002</v>
      </c>
      <c r="H37" s="21">
        <f t="shared" si="12"/>
        <v>21.916666666666998</v>
      </c>
      <c r="I37" s="21">
        <f t="shared" si="13"/>
        <v>-67.816588999999993</v>
      </c>
      <c r="J37" s="21">
        <f t="shared" si="14"/>
        <v>-45.312320999999997</v>
      </c>
      <c r="L37" s="21">
        <f t="shared" si="15"/>
        <v>23.666666666666998</v>
      </c>
      <c r="M37" s="21">
        <f t="shared" si="16"/>
        <v>-50.954037</v>
      </c>
      <c r="N37" s="21">
        <f t="shared" si="17"/>
        <v>-53.984112000000003</v>
      </c>
      <c r="P37" s="38">
        <f t="shared" si="18"/>
        <v>25.416666666666998</v>
      </c>
      <c r="Q37" s="21">
        <f t="shared" si="19"/>
        <v>-93.604431000000005</v>
      </c>
      <c r="R37" s="21">
        <f t="shared" si="20"/>
        <v>-59.296261000000001</v>
      </c>
      <c r="S37" s="29"/>
      <c r="T37" s="21">
        <f t="shared" si="21"/>
        <v>26</v>
      </c>
      <c r="U37" s="21">
        <f t="shared" si="22"/>
        <v>-77.938132999999993</v>
      </c>
      <c r="V37" s="21">
        <f t="shared" si="23"/>
        <v>-82.677277000000004</v>
      </c>
    </row>
    <row r="38" spans="2:22" x14ac:dyDescent="0.25">
      <c r="B38">
        <v>18083333333.333</v>
      </c>
      <c r="C38">
        <v>-28.565937000000002</v>
      </c>
      <c r="E38">
        <v>18083333333.333</v>
      </c>
      <c r="F38">
        <v>-47.790173000000003</v>
      </c>
      <c r="H38" s="21">
        <f t="shared" si="12"/>
        <v>22.208333333333002</v>
      </c>
      <c r="I38" s="21">
        <f t="shared" si="13"/>
        <v>-66.881423999999996</v>
      </c>
      <c r="J38" s="21">
        <f t="shared" si="14"/>
        <v>-45.938740000000003</v>
      </c>
      <c r="L38" s="21">
        <f t="shared" si="15"/>
        <v>23.833333333333002</v>
      </c>
      <c r="M38" s="21">
        <f t="shared" si="16"/>
        <v>-51.352600000000002</v>
      </c>
      <c r="N38" s="21">
        <f t="shared" si="17"/>
        <v>-54.239699999999999</v>
      </c>
      <c r="P38" s="38">
        <f t="shared" si="18"/>
        <v>25.458333333333002</v>
      </c>
      <c r="Q38" s="21">
        <f t="shared" si="19"/>
        <v>-87.543755000000004</v>
      </c>
      <c r="R38" s="21">
        <f t="shared" si="20"/>
        <v>-60.568919999999999</v>
      </c>
      <c r="S38" s="29"/>
      <c r="T38" s="21">
        <f t="shared" si="21"/>
        <v>26</v>
      </c>
      <c r="U38" s="21">
        <f t="shared" si="22"/>
        <v>-78.091140999999993</v>
      </c>
      <c r="V38" s="21">
        <f t="shared" si="23"/>
        <v>-82.432548999999995</v>
      </c>
    </row>
    <row r="39" spans="2:22" x14ac:dyDescent="0.25">
      <c r="B39">
        <v>18500000000</v>
      </c>
      <c r="C39">
        <v>-29.12886</v>
      </c>
      <c r="E39">
        <v>18500000000</v>
      </c>
      <c r="F39">
        <v>-47.811095999999999</v>
      </c>
      <c r="H39" s="21">
        <f t="shared" si="12"/>
        <v>22.5</v>
      </c>
      <c r="I39" s="21">
        <f t="shared" si="13"/>
        <v>-65.923743999999999</v>
      </c>
      <c r="J39" s="21">
        <f t="shared" si="14"/>
        <v>-46.666248000000003</v>
      </c>
      <c r="L39" s="21">
        <f t="shared" si="15"/>
        <v>24</v>
      </c>
      <c r="M39" s="21">
        <f t="shared" si="16"/>
        <v>-51.944042000000003</v>
      </c>
      <c r="N39" s="21">
        <f t="shared" si="17"/>
        <v>-54.444842999999999</v>
      </c>
      <c r="P39" s="38">
        <f t="shared" si="18"/>
        <v>25.5</v>
      </c>
      <c r="Q39" s="21">
        <f t="shared" si="19"/>
        <v>-88.885970999999998</v>
      </c>
      <c r="R39" s="21">
        <f t="shared" si="20"/>
        <v>-61.586205</v>
      </c>
      <c r="S39" s="29"/>
      <c r="T39" s="21">
        <f t="shared" si="21"/>
        <v>26</v>
      </c>
      <c r="U39" s="21">
        <f t="shared" si="22"/>
        <v>-78.251555999999994</v>
      </c>
      <c r="V39" s="21">
        <f t="shared" si="23"/>
        <v>-82.198043999999996</v>
      </c>
    </row>
    <row r="40" spans="2:22" x14ac:dyDescent="0.25">
      <c r="B40">
        <v>18916666666.667</v>
      </c>
      <c r="C40">
        <v>-29.967162999999999</v>
      </c>
      <c r="E40">
        <v>18916666666.667</v>
      </c>
      <c r="F40">
        <v>-47.943378000000003</v>
      </c>
      <c r="H40" s="21">
        <f t="shared" si="12"/>
        <v>22.791666666666998</v>
      </c>
      <c r="I40" s="21">
        <f t="shared" si="13"/>
        <v>-65.108063000000001</v>
      </c>
      <c r="J40" s="21">
        <f t="shared" si="14"/>
        <v>-47.523913999999998</v>
      </c>
      <c r="L40" s="21">
        <f t="shared" si="15"/>
        <v>24.166666666666998</v>
      </c>
      <c r="M40" s="21">
        <f t="shared" si="16"/>
        <v>-52.397098999999997</v>
      </c>
      <c r="N40" s="21">
        <f t="shared" si="17"/>
        <v>-54.523986999999998</v>
      </c>
      <c r="P40" s="38">
        <f t="shared" si="18"/>
        <v>25.541666666666998</v>
      </c>
      <c r="Q40" s="21">
        <f t="shared" si="19"/>
        <v>-91.102890000000002</v>
      </c>
      <c r="R40" s="21">
        <f t="shared" si="20"/>
        <v>-61.16695</v>
      </c>
      <c r="S40" s="29"/>
      <c r="T40" s="21">
        <f t="shared" si="21"/>
        <v>26</v>
      </c>
      <c r="U40" s="21">
        <f t="shared" si="22"/>
        <v>-78.111900000000006</v>
      </c>
      <c r="V40" s="21">
        <f t="shared" si="23"/>
        <v>-82.492416000000006</v>
      </c>
    </row>
    <row r="41" spans="2:22" x14ac:dyDescent="0.25">
      <c r="B41">
        <v>19333333333.333</v>
      </c>
      <c r="C41">
        <v>-31.228216</v>
      </c>
      <c r="E41">
        <v>19333333333.333</v>
      </c>
      <c r="F41">
        <v>-47.748482000000003</v>
      </c>
      <c r="H41" s="21">
        <f t="shared" si="12"/>
        <v>23.083333333333002</v>
      </c>
      <c r="I41" s="21">
        <f t="shared" si="13"/>
        <v>-64.222815999999995</v>
      </c>
      <c r="J41" s="21">
        <f t="shared" si="14"/>
        <v>-48.539799000000002</v>
      </c>
      <c r="L41" s="21">
        <f t="shared" si="15"/>
        <v>24.333333333333002</v>
      </c>
      <c r="M41" s="21">
        <f t="shared" si="16"/>
        <v>-52.961520999999998</v>
      </c>
      <c r="N41" s="21">
        <f t="shared" si="17"/>
        <v>-54.884582999999999</v>
      </c>
      <c r="P41" s="38">
        <f t="shared" si="18"/>
        <v>25.583333333333002</v>
      </c>
      <c r="Q41" s="21">
        <f t="shared" si="19"/>
        <v>-92.234054999999998</v>
      </c>
      <c r="R41" s="21">
        <f t="shared" si="20"/>
        <v>-59.950344000000001</v>
      </c>
      <c r="S41" s="29"/>
      <c r="T41" s="21">
        <f t="shared" si="21"/>
        <v>26</v>
      </c>
      <c r="U41" s="21">
        <f t="shared" si="22"/>
        <v>-77.963158000000007</v>
      </c>
      <c r="V41" s="21">
        <f t="shared" si="23"/>
        <v>-82.636466999999996</v>
      </c>
    </row>
    <row r="42" spans="2:22" x14ac:dyDescent="0.25">
      <c r="B42">
        <v>19750000000</v>
      </c>
      <c r="C42">
        <v>-32.528244000000001</v>
      </c>
      <c r="E42">
        <v>19750000000</v>
      </c>
      <c r="F42">
        <v>-48.148536999999997</v>
      </c>
      <c r="H42" s="21">
        <f t="shared" si="12"/>
        <v>23.375</v>
      </c>
      <c r="I42" s="21">
        <f t="shared" si="13"/>
        <v>-63.715122000000001</v>
      </c>
      <c r="J42" s="21">
        <f t="shared" si="14"/>
        <v>-49.714095999999998</v>
      </c>
      <c r="L42" s="21">
        <f t="shared" si="15"/>
        <v>24.5</v>
      </c>
      <c r="M42" s="21">
        <f t="shared" si="16"/>
        <v>-53.416271000000002</v>
      </c>
      <c r="N42" s="21">
        <f t="shared" si="17"/>
        <v>-55.267589999999998</v>
      </c>
      <c r="P42" s="38">
        <f t="shared" si="18"/>
        <v>25.625</v>
      </c>
      <c r="Q42" s="21">
        <f t="shared" si="19"/>
        <v>-91.445403999999996</v>
      </c>
      <c r="R42" s="21">
        <f t="shared" si="20"/>
        <v>-58.490828999999998</v>
      </c>
      <c r="S42" s="29"/>
      <c r="T42" s="21">
        <f t="shared" si="21"/>
        <v>26</v>
      </c>
      <c r="U42" s="21">
        <f t="shared" si="22"/>
        <v>-77.827361999999994</v>
      </c>
      <c r="V42" s="21">
        <f t="shared" si="23"/>
        <v>-82.527557000000002</v>
      </c>
    </row>
    <row r="43" spans="2:22" x14ac:dyDescent="0.25">
      <c r="B43">
        <v>20166666666.667</v>
      </c>
      <c r="C43">
        <v>-33.432129000000003</v>
      </c>
      <c r="E43">
        <v>20166666666.667</v>
      </c>
      <c r="F43">
        <v>-47.055328000000003</v>
      </c>
      <c r="H43" s="21">
        <f t="shared" si="12"/>
        <v>23.666666666666998</v>
      </c>
      <c r="I43" s="21">
        <f t="shared" si="13"/>
        <v>-63.286769999999997</v>
      </c>
      <c r="J43" s="21">
        <f t="shared" si="14"/>
        <v>-50.984772</v>
      </c>
      <c r="L43" s="21">
        <f t="shared" si="15"/>
        <v>24.666666666666998</v>
      </c>
      <c r="M43" s="21">
        <f t="shared" si="16"/>
        <v>-53.787345999999999</v>
      </c>
      <c r="N43" s="21">
        <f t="shared" si="17"/>
        <v>-55.467323</v>
      </c>
      <c r="P43" s="38">
        <f t="shared" si="18"/>
        <v>25.666666666666998</v>
      </c>
      <c r="Q43" s="21">
        <f t="shared" si="19"/>
        <v>-92.452477000000002</v>
      </c>
      <c r="R43" s="21">
        <f t="shared" si="20"/>
        <v>-58.127288999999998</v>
      </c>
      <c r="S43" s="29"/>
      <c r="T43" s="21">
        <f t="shared" si="21"/>
        <v>26</v>
      </c>
      <c r="U43" s="21">
        <f t="shared" si="22"/>
        <v>-78.089104000000006</v>
      </c>
      <c r="V43" s="21">
        <f t="shared" si="23"/>
        <v>-82.398696999999999</v>
      </c>
    </row>
    <row r="44" spans="2:22" x14ac:dyDescent="0.25">
      <c r="B44">
        <v>20583333333.333</v>
      </c>
      <c r="C44">
        <v>-33.883262999999999</v>
      </c>
      <c r="E44">
        <v>20583333333.333</v>
      </c>
      <c r="F44">
        <v>-46.761963000000002</v>
      </c>
      <c r="H44" s="21">
        <f t="shared" si="12"/>
        <v>23.958333333333002</v>
      </c>
      <c r="I44" s="21">
        <f t="shared" si="13"/>
        <v>-62.746189000000001</v>
      </c>
      <c r="J44" s="21">
        <f t="shared" si="14"/>
        <v>-52.273829999999997</v>
      </c>
      <c r="L44" s="21">
        <f t="shared" si="15"/>
        <v>24.833333333333002</v>
      </c>
      <c r="M44" s="21">
        <f t="shared" si="16"/>
        <v>-54.236877</v>
      </c>
      <c r="N44" s="21">
        <f t="shared" si="17"/>
        <v>-55.744686000000002</v>
      </c>
      <c r="P44" s="38">
        <f t="shared" si="18"/>
        <v>25.708333333333002</v>
      </c>
      <c r="Q44" s="21">
        <f t="shared" si="19"/>
        <v>-93.901352000000003</v>
      </c>
      <c r="R44" s="21">
        <f t="shared" si="20"/>
        <v>-59.087390999999997</v>
      </c>
      <c r="S44" s="29"/>
      <c r="T44" s="21">
        <f t="shared" si="21"/>
        <v>26</v>
      </c>
      <c r="U44" s="21">
        <f t="shared" si="22"/>
        <v>-78.132576</v>
      </c>
      <c r="V44" s="21">
        <f t="shared" si="23"/>
        <v>-82.394622999999996</v>
      </c>
    </row>
    <row r="45" spans="2:22" x14ac:dyDescent="0.25">
      <c r="B45">
        <v>21000000000</v>
      </c>
      <c r="C45">
        <v>-32.098636999999997</v>
      </c>
      <c r="E45">
        <v>21000000000</v>
      </c>
      <c r="F45">
        <v>-44.348492</v>
      </c>
      <c r="H45" s="21">
        <f t="shared" si="12"/>
        <v>24.25</v>
      </c>
      <c r="I45" s="21">
        <f t="shared" si="13"/>
        <v>-62.550167000000002</v>
      </c>
      <c r="J45" s="21">
        <f t="shared" si="14"/>
        <v>-53.750892999999998</v>
      </c>
      <c r="L45" s="21">
        <f t="shared" si="15"/>
        <v>25</v>
      </c>
      <c r="M45" s="21">
        <f t="shared" si="16"/>
        <v>-54.607844999999998</v>
      </c>
      <c r="N45" s="21">
        <f t="shared" si="17"/>
        <v>-55.957172</v>
      </c>
      <c r="P45" s="38">
        <f t="shared" si="18"/>
        <v>25.75</v>
      </c>
      <c r="Q45" s="21">
        <f t="shared" si="19"/>
        <v>-94.563231999999999</v>
      </c>
      <c r="R45" s="21">
        <f t="shared" si="20"/>
        <v>-59.572020999999999</v>
      </c>
      <c r="S45" s="29"/>
      <c r="T45" s="21">
        <f t="shared" si="21"/>
        <v>26</v>
      </c>
      <c r="U45" s="21">
        <f t="shared" si="22"/>
        <v>-78.207687000000007</v>
      </c>
      <c r="V45" s="21">
        <f t="shared" si="23"/>
        <v>-82.738602</v>
      </c>
    </row>
    <row r="46" spans="2:22" x14ac:dyDescent="0.25">
      <c r="B46">
        <v>21416666666.667</v>
      </c>
      <c r="C46">
        <v>-34.215018999999998</v>
      </c>
      <c r="E46">
        <v>21416666666.667</v>
      </c>
      <c r="F46">
        <v>-43.601494000000002</v>
      </c>
      <c r="H46" s="21">
        <f t="shared" si="12"/>
        <v>24.541666666666998</v>
      </c>
      <c r="I46" s="21">
        <f t="shared" si="13"/>
        <v>-62.814030000000002</v>
      </c>
      <c r="J46" s="21">
        <f t="shared" si="14"/>
        <v>-55.372619999999998</v>
      </c>
      <c r="L46" s="21">
        <f t="shared" si="15"/>
        <v>25.166666666666998</v>
      </c>
      <c r="M46" s="21">
        <f t="shared" si="16"/>
        <v>-54.967449000000002</v>
      </c>
      <c r="N46" s="21">
        <f t="shared" si="17"/>
        <v>-56.519390000000001</v>
      </c>
      <c r="P46" s="38">
        <f t="shared" si="18"/>
        <v>25.791666666666998</v>
      </c>
      <c r="Q46" s="21">
        <f t="shared" si="19"/>
        <v>-96.762596000000002</v>
      </c>
      <c r="R46" s="21">
        <f t="shared" si="20"/>
        <v>-59.642254000000001</v>
      </c>
      <c r="S46" s="29"/>
      <c r="T46" s="21">
        <f t="shared" si="21"/>
        <v>26</v>
      </c>
      <c r="U46" s="21">
        <f t="shared" si="22"/>
        <v>-78.095055000000002</v>
      </c>
      <c r="V46" s="21">
        <f t="shared" si="23"/>
        <v>-82.462890999999999</v>
      </c>
    </row>
    <row r="47" spans="2:22" x14ac:dyDescent="0.25">
      <c r="B47">
        <v>21833333333.333</v>
      </c>
      <c r="C47">
        <v>-36.866905000000003</v>
      </c>
      <c r="E47">
        <v>21833333333.333</v>
      </c>
      <c r="F47">
        <v>-42.109107999999999</v>
      </c>
      <c r="H47" s="21">
        <f t="shared" si="12"/>
        <v>24.833333333333002</v>
      </c>
      <c r="I47" s="21">
        <f t="shared" si="13"/>
        <v>-63.550125000000001</v>
      </c>
      <c r="J47" s="21">
        <f t="shared" si="14"/>
        <v>-57.101661999999997</v>
      </c>
      <c r="L47" s="21">
        <f t="shared" si="15"/>
        <v>25.333333333333002</v>
      </c>
      <c r="M47" s="21">
        <f t="shared" si="16"/>
        <v>-55.215640999999998</v>
      </c>
      <c r="N47" s="21">
        <f t="shared" si="17"/>
        <v>-56.876891999999998</v>
      </c>
      <c r="P47" s="38">
        <f t="shared" si="18"/>
        <v>25.833333333333002</v>
      </c>
      <c r="Q47" s="21">
        <f t="shared" si="19"/>
        <v>-96.993178999999998</v>
      </c>
      <c r="R47" s="21">
        <f t="shared" si="20"/>
        <v>-59.544708</v>
      </c>
      <c r="S47" s="29"/>
      <c r="T47" s="21">
        <f t="shared" si="21"/>
        <v>26</v>
      </c>
      <c r="U47" s="21">
        <f t="shared" si="22"/>
        <v>-78.136039999999994</v>
      </c>
      <c r="V47" s="21">
        <f t="shared" si="23"/>
        <v>-82.406447999999997</v>
      </c>
    </row>
    <row r="48" spans="2:22" x14ac:dyDescent="0.25">
      <c r="B48">
        <v>22250000000</v>
      </c>
      <c r="C48">
        <v>-41.132567999999999</v>
      </c>
      <c r="E48">
        <v>22250000000</v>
      </c>
      <c r="F48">
        <v>-41.705390999999999</v>
      </c>
      <c r="H48" s="21">
        <f t="shared" si="12"/>
        <v>25.125</v>
      </c>
      <c r="I48" s="21">
        <f t="shared" si="13"/>
        <v>-64.24633</v>
      </c>
      <c r="J48" s="21">
        <f t="shared" si="14"/>
        <v>-58.571072000000001</v>
      </c>
      <c r="L48" s="21">
        <f t="shared" si="15"/>
        <v>25.5</v>
      </c>
      <c r="M48" s="21">
        <f t="shared" si="16"/>
        <v>-55.521152000000001</v>
      </c>
      <c r="N48" s="21">
        <f t="shared" si="17"/>
        <v>-57.232574</v>
      </c>
      <c r="P48" s="38">
        <f t="shared" si="18"/>
        <v>25.875</v>
      </c>
      <c r="Q48" s="21">
        <f t="shared" si="19"/>
        <v>-97.056495999999996</v>
      </c>
      <c r="R48" s="21">
        <f t="shared" si="20"/>
        <v>-59.235424000000002</v>
      </c>
      <c r="S48" s="29"/>
      <c r="T48" s="21">
        <f t="shared" si="21"/>
        <v>26</v>
      </c>
      <c r="U48" s="21">
        <f t="shared" si="22"/>
        <v>-78.194603000000001</v>
      </c>
      <c r="V48" s="21">
        <f t="shared" si="23"/>
        <v>-82.233986000000002</v>
      </c>
    </row>
    <row r="49" spans="2:22" x14ac:dyDescent="0.25">
      <c r="B49">
        <v>22666666666.667</v>
      </c>
      <c r="C49">
        <v>-41.297825000000003</v>
      </c>
      <c r="E49">
        <v>22666666666.667</v>
      </c>
      <c r="F49">
        <v>-40.559092999999997</v>
      </c>
      <c r="H49" s="21">
        <f t="shared" si="12"/>
        <v>25.416666666666998</v>
      </c>
      <c r="I49" s="21">
        <f t="shared" si="13"/>
        <v>-64.110816999999997</v>
      </c>
      <c r="J49" s="21">
        <f t="shared" si="14"/>
        <v>-59.462654000000001</v>
      </c>
      <c r="L49" s="21">
        <f t="shared" si="15"/>
        <v>25.666666666666998</v>
      </c>
      <c r="M49" s="21">
        <f t="shared" si="16"/>
        <v>-55.85033</v>
      </c>
      <c r="N49" s="21">
        <f t="shared" si="17"/>
        <v>-57.585579000000003</v>
      </c>
      <c r="P49" s="38">
        <f t="shared" si="18"/>
        <v>25.916666666666998</v>
      </c>
      <c r="Q49" s="21">
        <f t="shared" si="19"/>
        <v>-96.931792999999999</v>
      </c>
      <c r="R49" s="21">
        <f t="shared" si="20"/>
        <v>-59.046917000000001</v>
      </c>
      <c r="S49" s="29"/>
      <c r="T49" s="21">
        <f t="shared" si="21"/>
        <v>26</v>
      </c>
      <c r="U49" s="21">
        <f t="shared" si="22"/>
        <v>-78.174301</v>
      </c>
      <c r="V49" s="21">
        <f t="shared" si="23"/>
        <v>-82.494681999999997</v>
      </c>
    </row>
    <row r="50" spans="2:22" x14ac:dyDescent="0.25">
      <c r="B50">
        <v>23083333333.333</v>
      </c>
      <c r="C50">
        <v>-41.079098000000002</v>
      </c>
      <c r="E50">
        <v>23083333333.333</v>
      </c>
      <c r="F50">
        <v>-39.677531999999999</v>
      </c>
      <c r="H50" s="21">
        <f t="shared" si="12"/>
        <v>25.708333333333002</v>
      </c>
      <c r="I50" s="21">
        <f t="shared" si="13"/>
        <v>-63.637462999999997</v>
      </c>
      <c r="J50" s="21">
        <f t="shared" si="14"/>
        <v>-59.983063000000001</v>
      </c>
      <c r="L50" s="21">
        <f t="shared" si="15"/>
        <v>25.833333333333002</v>
      </c>
      <c r="M50" s="21">
        <f t="shared" si="16"/>
        <v>-56.048507999999998</v>
      </c>
      <c r="N50" s="21">
        <f t="shared" si="17"/>
        <v>-57.732230999999999</v>
      </c>
      <c r="P50" s="38">
        <f t="shared" si="18"/>
        <v>25.958333333333002</v>
      </c>
      <c r="Q50" s="21">
        <f t="shared" si="19"/>
        <v>-93.326972999999995</v>
      </c>
      <c r="R50" s="21">
        <f t="shared" si="20"/>
        <v>-59.031146999999997</v>
      </c>
      <c r="S50" s="29"/>
      <c r="T50" s="21">
        <f t="shared" si="21"/>
        <v>26</v>
      </c>
      <c r="U50" s="21">
        <f t="shared" si="22"/>
        <v>-78.035499999999999</v>
      </c>
      <c r="V50" s="21">
        <f t="shared" si="23"/>
        <v>-82.544426000000001</v>
      </c>
    </row>
    <row r="51" spans="2:22" x14ac:dyDescent="0.25">
      <c r="B51">
        <v>23500000000</v>
      </c>
      <c r="C51">
        <v>-41.538463999999998</v>
      </c>
      <c r="E51">
        <v>23500000000</v>
      </c>
      <c r="F51">
        <v>-39.062744000000002</v>
      </c>
      <c r="H51" s="21">
        <f t="shared" si="12"/>
        <v>26</v>
      </c>
      <c r="I51" s="21">
        <f t="shared" si="13"/>
        <v>-63.060371000000004</v>
      </c>
      <c r="J51" s="21">
        <f t="shared" si="14"/>
        <v>-60.148761999999998</v>
      </c>
      <c r="L51" s="21">
        <f t="shared" si="15"/>
        <v>26</v>
      </c>
      <c r="M51" s="21">
        <f t="shared" si="16"/>
        <v>-56.072498000000003</v>
      </c>
      <c r="N51" s="21">
        <f t="shared" si="17"/>
        <v>-57.790401000000003</v>
      </c>
      <c r="P51" s="38">
        <f t="shared" si="18"/>
        <v>26</v>
      </c>
      <c r="Q51" s="21">
        <f t="shared" si="19"/>
        <v>-90.723502999999994</v>
      </c>
      <c r="R51" s="21">
        <f t="shared" si="20"/>
        <v>-59.806857999999998</v>
      </c>
      <c r="S51" s="29"/>
      <c r="T51" s="21">
        <f t="shared" si="21"/>
        <v>26</v>
      </c>
      <c r="U51" s="21">
        <f t="shared" si="22"/>
        <v>-77.946831000000003</v>
      </c>
      <c r="V51" s="21">
        <f t="shared" si="23"/>
        <v>-82.532805999999994</v>
      </c>
    </row>
    <row r="52" spans="2:22" x14ac:dyDescent="0.25">
      <c r="B52">
        <v>23916666666.667</v>
      </c>
      <c r="C52">
        <v>-42.099502999999999</v>
      </c>
      <c r="E52">
        <v>23916666666.667</v>
      </c>
      <c r="F52">
        <v>-38.781452000000002</v>
      </c>
    </row>
    <row r="53" spans="2:22" x14ac:dyDescent="0.25">
      <c r="B53">
        <v>24333333333.333</v>
      </c>
      <c r="C53">
        <v>-42.236457999999999</v>
      </c>
      <c r="E53">
        <v>24333333333.333</v>
      </c>
      <c r="F53">
        <v>-38.736561000000002</v>
      </c>
    </row>
    <row r="54" spans="2:22" x14ac:dyDescent="0.25">
      <c r="B54">
        <v>24750000000</v>
      </c>
      <c r="C54">
        <v>-41.898521000000002</v>
      </c>
      <c r="E54">
        <v>24750000000</v>
      </c>
      <c r="F54">
        <v>-38.995941000000002</v>
      </c>
    </row>
    <row r="55" spans="2:22" x14ac:dyDescent="0.25">
      <c r="B55">
        <v>25166666666.667</v>
      </c>
      <c r="C55">
        <v>-41.654552000000002</v>
      </c>
      <c r="E55">
        <v>25166666666.667</v>
      </c>
      <c r="F55">
        <v>-39.549129000000001</v>
      </c>
    </row>
    <row r="56" spans="2:22" x14ac:dyDescent="0.25">
      <c r="B56">
        <v>25583333333.333</v>
      </c>
      <c r="C56">
        <v>-41.933166999999997</v>
      </c>
      <c r="E56">
        <v>25583333333.333</v>
      </c>
      <c r="F56">
        <v>-40.462069999999997</v>
      </c>
    </row>
    <row r="57" spans="2:22" x14ac:dyDescent="0.25">
      <c r="B57">
        <v>26000000000</v>
      </c>
      <c r="C57">
        <v>-42.326248</v>
      </c>
      <c r="E57">
        <v>26000000000</v>
      </c>
      <c r="F57">
        <v>-41.200169000000002</v>
      </c>
    </row>
    <row r="58" spans="2:22" x14ac:dyDescent="0.25">
      <c r="B58" t="s">
        <v>26</v>
      </c>
      <c r="E58" t="s">
        <v>26</v>
      </c>
    </row>
    <row r="61" spans="2:22" x14ac:dyDescent="0.25">
      <c r="B61" t="s">
        <v>27</v>
      </c>
      <c r="E61" t="s">
        <v>27</v>
      </c>
    </row>
    <row r="62" spans="2:22" x14ac:dyDescent="0.25">
      <c r="B62" t="s">
        <v>22</v>
      </c>
      <c r="C62" t="s">
        <v>233</v>
      </c>
      <c r="E62" t="s">
        <v>22</v>
      </c>
      <c r="F62" t="s">
        <v>233</v>
      </c>
    </row>
    <row r="63" spans="2:22" x14ac:dyDescent="0.25">
      <c r="B63">
        <v>12000000000</v>
      </c>
      <c r="C63">
        <v>-71.855789000000001</v>
      </c>
      <c r="E63">
        <v>12000000000</v>
      </c>
      <c r="F63">
        <v>-40.891860999999999</v>
      </c>
    </row>
    <row r="64" spans="2:22" x14ac:dyDescent="0.25">
      <c r="B64">
        <v>12291666666.667</v>
      </c>
      <c r="C64">
        <v>-72.793221000000003</v>
      </c>
      <c r="E64">
        <v>12291666666.667</v>
      </c>
      <c r="F64">
        <v>-40.703228000000003</v>
      </c>
    </row>
    <row r="65" spans="2:6" x14ac:dyDescent="0.25">
      <c r="B65">
        <v>12583333333.333</v>
      </c>
      <c r="C65">
        <v>-73.954643000000004</v>
      </c>
      <c r="E65">
        <v>12583333333.333</v>
      </c>
      <c r="F65">
        <v>-40.411166999999999</v>
      </c>
    </row>
    <row r="66" spans="2:6" x14ac:dyDescent="0.25">
      <c r="B66">
        <v>12875000000</v>
      </c>
      <c r="C66">
        <v>-74.99485</v>
      </c>
      <c r="E66">
        <v>12875000000</v>
      </c>
      <c r="F66">
        <v>-40.126956999999997</v>
      </c>
    </row>
    <row r="67" spans="2:6" x14ac:dyDescent="0.25">
      <c r="B67">
        <v>13166666666.667</v>
      </c>
      <c r="C67">
        <v>-75.366698999999997</v>
      </c>
      <c r="E67">
        <v>13166666666.667</v>
      </c>
      <c r="F67">
        <v>-39.877856999999999</v>
      </c>
    </row>
    <row r="68" spans="2:6" x14ac:dyDescent="0.25">
      <c r="B68">
        <v>13458333333.333</v>
      </c>
      <c r="C68">
        <v>-75.817802</v>
      </c>
      <c r="E68">
        <v>13458333333.333</v>
      </c>
      <c r="F68">
        <v>-39.674908000000002</v>
      </c>
    </row>
    <row r="69" spans="2:6" x14ac:dyDescent="0.25">
      <c r="B69">
        <v>13750000000</v>
      </c>
      <c r="C69">
        <v>-75.672279000000003</v>
      </c>
      <c r="E69">
        <v>13750000000</v>
      </c>
      <c r="F69">
        <v>-39.552337999999999</v>
      </c>
    </row>
    <row r="70" spans="2:6" x14ac:dyDescent="0.25">
      <c r="B70">
        <v>14041666666.667</v>
      </c>
      <c r="C70">
        <v>-75.754677000000001</v>
      </c>
      <c r="E70">
        <v>14041666666.667</v>
      </c>
      <c r="F70">
        <v>-39.466102999999997</v>
      </c>
    </row>
    <row r="71" spans="2:6" x14ac:dyDescent="0.25">
      <c r="B71">
        <v>14333333333.333</v>
      </c>
      <c r="C71">
        <v>-75.444061000000005</v>
      </c>
      <c r="E71">
        <v>14333333333.333</v>
      </c>
      <c r="F71">
        <v>-39.494320000000002</v>
      </c>
    </row>
    <row r="72" spans="2:6" x14ac:dyDescent="0.25">
      <c r="B72">
        <v>14625000000</v>
      </c>
      <c r="C72">
        <v>-75.307060000000007</v>
      </c>
      <c r="E72">
        <v>14625000000</v>
      </c>
      <c r="F72">
        <v>-39.567405999999998</v>
      </c>
    </row>
    <row r="73" spans="2:6" x14ac:dyDescent="0.25">
      <c r="B73">
        <v>14916666666.667</v>
      </c>
      <c r="C73">
        <v>-74.711357000000007</v>
      </c>
      <c r="E73">
        <v>14916666666.667</v>
      </c>
      <c r="F73">
        <v>-39.700954000000003</v>
      </c>
    </row>
    <row r="74" spans="2:6" x14ac:dyDescent="0.25">
      <c r="B74">
        <v>15208333333.333</v>
      </c>
      <c r="C74">
        <v>-73.735291000000004</v>
      </c>
      <c r="E74">
        <v>15208333333.333</v>
      </c>
      <c r="F74">
        <v>-39.819110999999999</v>
      </c>
    </row>
    <row r="75" spans="2:6" x14ac:dyDescent="0.25">
      <c r="B75">
        <v>15500000000</v>
      </c>
      <c r="C75">
        <v>-72.511855999999995</v>
      </c>
      <c r="E75">
        <v>15500000000</v>
      </c>
      <c r="F75">
        <v>-39.962910000000001</v>
      </c>
    </row>
    <row r="76" spans="2:6" x14ac:dyDescent="0.25">
      <c r="B76">
        <v>15791666666.667</v>
      </c>
      <c r="C76">
        <v>-71.295090000000002</v>
      </c>
      <c r="E76">
        <v>15791666666.667</v>
      </c>
      <c r="F76">
        <v>-40.102173000000001</v>
      </c>
    </row>
    <row r="77" spans="2:6" x14ac:dyDescent="0.25">
      <c r="B77">
        <v>16083333333.333</v>
      </c>
      <c r="C77">
        <v>-70.510399000000007</v>
      </c>
      <c r="E77">
        <v>16083333333.333</v>
      </c>
      <c r="F77">
        <v>-40.224044999999997</v>
      </c>
    </row>
    <row r="78" spans="2:6" x14ac:dyDescent="0.25">
      <c r="B78">
        <v>16375000000</v>
      </c>
      <c r="C78">
        <v>-69.876441999999997</v>
      </c>
      <c r="E78">
        <v>16375000000</v>
      </c>
      <c r="F78">
        <v>-40.261307000000002</v>
      </c>
    </row>
    <row r="79" spans="2:6" x14ac:dyDescent="0.25">
      <c r="B79">
        <v>16666666666.667</v>
      </c>
      <c r="C79">
        <v>-69.466033999999993</v>
      </c>
      <c r="E79">
        <v>16666666666.667</v>
      </c>
      <c r="F79">
        <v>-40.246169999999999</v>
      </c>
    </row>
    <row r="80" spans="2:6" x14ac:dyDescent="0.25">
      <c r="B80">
        <v>16958333333.333</v>
      </c>
      <c r="C80">
        <v>-68.840369999999993</v>
      </c>
      <c r="E80">
        <v>16958333333.333</v>
      </c>
      <c r="F80">
        <v>-40.169975000000001</v>
      </c>
    </row>
    <row r="81" spans="2:6" x14ac:dyDescent="0.25">
      <c r="B81">
        <v>17250000000</v>
      </c>
      <c r="C81">
        <v>-68.685997</v>
      </c>
      <c r="E81">
        <v>17250000000</v>
      </c>
      <c r="F81">
        <v>-40.253222999999998</v>
      </c>
    </row>
    <row r="82" spans="2:6" x14ac:dyDescent="0.25">
      <c r="B82">
        <v>17541666666.667</v>
      </c>
      <c r="C82">
        <v>-68.439430000000002</v>
      </c>
      <c r="E82">
        <v>17541666666.667</v>
      </c>
      <c r="F82">
        <v>-40.322299999999998</v>
      </c>
    </row>
    <row r="83" spans="2:6" x14ac:dyDescent="0.25">
      <c r="B83">
        <v>17833333333.333</v>
      </c>
      <c r="C83">
        <v>-68.725273000000001</v>
      </c>
      <c r="E83">
        <v>17833333333.333</v>
      </c>
      <c r="F83">
        <v>-40.596359</v>
      </c>
    </row>
    <row r="84" spans="2:6" x14ac:dyDescent="0.25">
      <c r="B84">
        <v>18125000000</v>
      </c>
      <c r="C84">
        <v>-68.755263999999997</v>
      </c>
      <c r="E84">
        <v>18125000000</v>
      </c>
      <c r="F84">
        <v>-40.74474</v>
      </c>
    </row>
    <row r="85" spans="2:6" x14ac:dyDescent="0.25">
      <c r="B85">
        <v>18416666666.667</v>
      </c>
      <c r="C85">
        <v>-69.410988000000003</v>
      </c>
      <c r="E85">
        <v>18416666666.667</v>
      </c>
      <c r="F85">
        <v>-41.067123000000002</v>
      </c>
    </row>
    <row r="86" spans="2:6" x14ac:dyDescent="0.25">
      <c r="B86">
        <v>18708333333.333</v>
      </c>
      <c r="C86">
        <v>-70.03595</v>
      </c>
      <c r="E86">
        <v>18708333333.333</v>
      </c>
      <c r="F86">
        <v>-41.362285999999997</v>
      </c>
    </row>
    <row r="87" spans="2:6" x14ac:dyDescent="0.25">
      <c r="B87">
        <v>19000000000</v>
      </c>
      <c r="C87">
        <v>-71.302672999999999</v>
      </c>
      <c r="E87">
        <v>19000000000</v>
      </c>
      <c r="F87">
        <v>-41.855896000000001</v>
      </c>
    </row>
    <row r="88" spans="2:6" x14ac:dyDescent="0.25">
      <c r="B88">
        <v>19291666666.667</v>
      </c>
      <c r="C88">
        <v>-72.824600000000004</v>
      </c>
      <c r="E88">
        <v>19291666666.667</v>
      </c>
      <c r="F88">
        <v>-42.317687999999997</v>
      </c>
    </row>
    <row r="89" spans="2:6" x14ac:dyDescent="0.25">
      <c r="B89">
        <v>19583333333.333</v>
      </c>
      <c r="C89">
        <v>-75.414848000000006</v>
      </c>
      <c r="E89">
        <v>19583333333.333</v>
      </c>
      <c r="F89">
        <v>-42.822895000000003</v>
      </c>
    </row>
    <row r="90" spans="2:6" x14ac:dyDescent="0.25">
      <c r="B90">
        <v>19875000000</v>
      </c>
      <c r="C90">
        <v>-76.427757</v>
      </c>
      <c r="E90">
        <v>19875000000</v>
      </c>
      <c r="F90">
        <v>-43.058540000000001</v>
      </c>
    </row>
    <row r="91" spans="2:6" x14ac:dyDescent="0.25">
      <c r="B91">
        <v>20166666666.667</v>
      </c>
      <c r="C91">
        <v>-75.342147999999995</v>
      </c>
      <c r="E91">
        <v>20166666666.667</v>
      </c>
      <c r="F91">
        <v>-43.23386</v>
      </c>
    </row>
    <row r="92" spans="2:6" x14ac:dyDescent="0.25">
      <c r="B92">
        <v>20458333333.333</v>
      </c>
      <c r="C92">
        <v>-76.712112000000005</v>
      </c>
      <c r="E92">
        <v>20458333333.333</v>
      </c>
      <c r="F92">
        <v>-43.449832999999998</v>
      </c>
    </row>
    <row r="93" spans="2:6" x14ac:dyDescent="0.25">
      <c r="B93">
        <v>20750000000</v>
      </c>
      <c r="C93">
        <v>-74.741996999999998</v>
      </c>
      <c r="E93">
        <v>20750000000</v>
      </c>
      <c r="F93">
        <v>-43.689830999999998</v>
      </c>
    </row>
    <row r="94" spans="2:6" x14ac:dyDescent="0.25">
      <c r="B94">
        <v>21041666666.667</v>
      </c>
      <c r="C94">
        <v>-73.638092</v>
      </c>
      <c r="E94">
        <v>21041666666.667</v>
      </c>
      <c r="F94">
        <v>-44.029819000000003</v>
      </c>
    </row>
    <row r="95" spans="2:6" x14ac:dyDescent="0.25">
      <c r="B95">
        <v>21333333333.333</v>
      </c>
      <c r="C95">
        <v>-69.131065000000007</v>
      </c>
      <c r="E95">
        <v>21333333333.333</v>
      </c>
      <c r="F95">
        <v>-44.307068000000001</v>
      </c>
    </row>
    <row r="96" spans="2:6" x14ac:dyDescent="0.25">
      <c r="B96">
        <v>21625000000</v>
      </c>
      <c r="C96">
        <v>-68.413025000000005</v>
      </c>
      <c r="E96">
        <v>21625000000</v>
      </c>
      <c r="F96">
        <v>-44.787692999999997</v>
      </c>
    </row>
    <row r="97" spans="2:6" x14ac:dyDescent="0.25">
      <c r="B97">
        <v>21916666666.667</v>
      </c>
      <c r="C97">
        <v>-67.816588999999993</v>
      </c>
      <c r="E97">
        <v>21916666666.667</v>
      </c>
      <c r="F97">
        <v>-45.312320999999997</v>
      </c>
    </row>
    <row r="98" spans="2:6" x14ac:dyDescent="0.25">
      <c r="B98">
        <v>22208333333.333</v>
      </c>
      <c r="C98">
        <v>-66.881423999999996</v>
      </c>
      <c r="E98">
        <v>22208333333.333</v>
      </c>
      <c r="F98">
        <v>-45.938740000000003</v>
      </c>
    </row>
    <row r="99" spans="2:6" x14ac:dyDescent="0.25">
      <c r="B99">
        <v>22500000000</v>
      </c>
      <c r="C99">
        <v>-65.923743999999999</v>
      </c>
      <c r="E99">
        <v>22500000000</v>
      </c>
      <c r="F99">
        <v>-46.666248000000003</v>
      </c>
    </row>
    <row r="100" spans="2:6" x14ac:dyDescent="0.25">
      <c r="B100">
        <v>22791666666.667</v>
      </c>
      <c r="C100">
        <v>-65.108063000000001</v>
      </c>
      <c r="E100">
        <v>22791666666.667</v>
      </c>
      <c r="F100">
        <v>-47.523913999999998</v>
      </c>
    </row>
    <row r="101" spans="2:6" x14ac:dyDescent="0.25">
      <c r="B101">
        <v>23083333333.333</v>
      </c>
      <c r="C101">
        <v>-64.222815999999995</v>
      </c>
      <c r="E101">
        <v>23083333333.333</v>
      </c>
      <c r="F101">
        <v>-48.539799000000002</v>
      </c>
    </row>
    <row r="102" spans="2:6" x14ac:dyDescent="0.25">
      <c r="B102">
        <v>23375000000</v>
      </c>
      <c r="C102">
        <v>-63.715122000000001</v>
      </c>
      <c r="E102">
        <v>23375000000</v>
      </c>
      <c r="F102">
        <v>-49.714095999999998</v>
      </c>
    </row>
    <row r="103" spans="2:6" x14ac:dyDescent="0.25">
      <c r="B103">
        <v>23666666666.667</v>
      </c>
      <c r="C103">
        <v>-63.286769999999997</v>
      </c>
      <c r="E103">
        <v>23666666666.667</v>
      </c>
      <c r="F103">
        <v>-50.984772</v>
      </c>
    </row>
    <row r="104" spans="2:6" x14ac:dyDescent="0.25">
      <c r="B104">
        <v>23958333333.333</v>
      </c>
      <c r="C104">
        <v>-62.746189000000001</v>
      </c>
      <c r="E104">
        <v>23958333333.333</v>
      </c>
      <c r="F104">
        <v>-52.273829999999997</v>
      </c>
    </row>
    <row r="105" spans="2:6" x14ac:dyDescent="0.25">
      <c r="B105">
        <v>24250000000</v>
      </c>
      <c r="C105">
        <v>-62.550167000000002</v>
      </c>
      <c r="E105">
        <v>24250000000</v>
      </c>
      <c r="F105">
        <v>-53.750892999999998</v>
      </c>
    </row>
    <row r="106" spans="2:6" x14ac:dyDescent="0.25">
      <c r="B106">
        <v>24541666666.667</v>
      </c>
      <c r="C106">
        <v>-62.814030000000002</v>
      </c>
      <c r="E106">
        <v>24541666666.667</v>
      </c>
      <c r="F106">
        <v>-55.372619999999998</v>
      </c>
    </row>
    <row r="107" spans="2:6" x14ac:dyDescent="0.25">
      <c r="B107">
        <v>24833333333.333</v>
      </c>
      <c r="C107">
        <v>-63.550125000000001</v>
      </c>
      <c r="E107">
        <v>24833333333.333</v>
      </c>
      <c r="F107">
        <v>-57.101661999999997</v>
      </c>
    </row>
    <row r="108" spans="2:6" x14ac:dyDescent="0.25">
      <c r="B108">
        <v>25125000000</v>
      </c>
      <c r="C108">
        <v>-64.24633</v>
      </c>
      <c r="E108">
        <v>25125000000</v>
      </c>
      <c r="F108">
        <v>-58.571072000000001</v>
      </c>
    </row>
    <row r="109" spans="2:6" x14ac:dyDescent="0.25">
      <c r="B109">
        <v>25416666666.667</v>
      </c>
      <c r="C109">
        <v>-64.110816999999997</v>
      </c>
      <c r="E109">
        <v>25416666666.667</v>
      </c>
      <c r="F109">
        <v>-59.462654000000001</v>
      </c>
    </row>
    <row r="110" spans="2:6" x14ac:dyDescent="0.25">
      <c r="B110">
        <v>25708333333.333</v>
      </c>
      <c r="C110">
        <v>-63.637462999999997</v>
      </c>
      <c r="E110">
        <v>25708333333.333</v>
      </c>
      <c r="F110">
        <v>-59.983063000000001</v>
      </c>
    </row>
    <row r="111" spans="2:6" x14ac:dyDescent="0.25">
      <c r="B111">
        <v>26000000000</v>
      </c>
      <c r="C111">
        <v>-63.060371000000004</v>
      </c>
      <c r="E111">
        <v>26000000000</v>
      </c>
      <c r="F111">
        <v>-60.148761999999998</v>
      </c>
    </row>
    <row r="112" spans="2:6" x14ac:dyDescent="0.25">
      <c r="B112" t="s">
        <v>26</v>
      </c>
      <c r="E112" t="s">
        <v>26</v>
      </c>
    </row>
    <row r="115" spans="2:6" x14ac:dyDescent="0.25">
      <c r="B115" t="s">
        <v>29</v>
      </c>
      <c r="E115" t="s">
        <v>29</v>
      </c>
    </row>
    <row r="116" spans="2:6" x14ac:dyDescent="0.25">
      <c r="B116" t="s">
        <v>22</v>
      </c>
      <c r="C116" t="s">
        <v>234</v>
      </c>
      <c r="E116" t="s">
        <v>22</v>
      </c>
      <c r="F116" t="s">
        <v>234</v>
      </c>
    </row>
    <row r="117" spans="2:6" x14ac:dyDescent="0.25">
      <c r="B117">
        <v>18000000000</v>
      </c>
      <c r="C117">
        <v>-49.819488999999997</v>
      </c>
      <c r="E117">
        <v>18000000000</v>
      </c>
      <c r="F117">
        <v>-61.143996999999999</v>
      </c>
    </row>
    <row r="118" spans="2:6" x14ac:dyDescent="0.25">
      <c r="B118">
        <v>18166666666.667</v>
      </c>
      <c r="C118">
        <v>-50.088248999999998</v>
      </c>
      <c r="E118">
        <v>18166666666.667</v>
      </c>
      <c r="F118">
        <v>-60.704391000000001</v>
      </c>
    </row>
    <row r="119" spans="2:6" x14ac:dyDescent="0.25">
      <c r="B119">
        <v>18333333333.333</v>
      </c>
      <c r="C119">
        <v>-50.040103999999999</v>
      </c>
      <c r="E119">
        <v>18333333333.333</v>
      </c>
      <c r="F119">
        <v>-60.258235999999997</v>
      </c>
    </row>
    <row r="120" spans="2:6" x14ac:dyDescent="0.25">
      <c r="B120">
        <v>18500000000</v>
      </c>
      <c r="C120">
        <v>-50.322552000000002</v>
      </c>
      <c r="E120">
        <v>18500000000</v>
      </c>
      <c r="F120">
        <v>-60.320788999999998</v>
      </c>
    </row>
    <row r="121" spans="2:6" x14ac:dyDescent="0.25">
      <c r="B121">
        <v>18666666666.667</v>
      </c>
      <c r="C121">
        <v>-50.292679</v>
      </c>
      <c r="E121">
        <v>18666666666.667</v>
      </c>
      <c r="F121">
        <v>-60.432186000000002</v>
      </c>
    </row>
    <row r="122" spans="2:6" x14ac:dyDescent="0.25">
      <c r="B122">
        <v>18833333333.333</v>
      </c>
      <c r="C122">
        <v>-50.918151999999999</v>
      </c>
      <c r="E122">
        <v>18833333333.333</v>
      </c>
      <c r="F122">
        <v>-60.266300000000001</v>
      </c>
    </row>
    <row r="123" spans="2:6" x14ac:dyDescent="0.25">
      <c r="B123">
        <v>19000000000</v>
      </c>
      <c r="C123">
        <v>-50.956741000000001</v>
      </c>
      <c r="E123">
        <v>19000000000</v>
      </c>
      <c r="F123">
        <v>-59.654139999999998</v>
      </c>
    </row>
    <row r="124" spans="2:6" x14ac:dyDescent="0.25">
      <c r="B124">
        <v>19166666666.667</v>
      </c>
      <c r="C124">
        <v>-51.283828999999997</v>
      </c>
      <c r="E124">
        <v>19166666666.667</v>
      </c>
      <c r="F124">
        <v>-58.970432000000002</v>
      </c>
    </row>
    <row r="125" spans="2:6" x14ac:dyDescent="0.25">
      <c r="B125">
        <v>19333333333.333</v>
      </c>
      <c r="C125">
        <v>-51.498897999999997</v>
      </c>
      <c r="E125">
        <v>19333333333.333</v>
      </c>
      <c r="F125">
        <v>-58.564289000000002</v>
      </c>
    </row>
    <row r="126" spans="2:6" x14ac:dyDescent="0.25">
      <c r="B126">
        <v>19500000000</v>
      </c>
      <c r="C126">
        <v>-51.540260000000004</v>
      </c>
      <c r="E126">
        <v>19500000000</v>
      </c>
      <c r="F126">
        <v>-58.704146999999999</v>
      </c>
    </row>
    <row r="127" spans="2:6" x14ac:dyDescent="0.25">
      <c r="B127">
        <v>19666666666.667</v>
      </c>
      <c r="C127">
        <v>-51.707211000000001</v>
      </c>
      <c r="E127">
        <v>19666666666.667</v>
      </c>
      <c r="F127">
        <v>-58.553673000000003</v>
      </c>
    </row>
    <row r="128" spans="2:6" x14ac:dyDescent="0.25">
      <c r="B128">
        <v>19833333333.333</v>
      </c>
      <c r="C128">
        <v>-51.427413999999999</v>
      </c>
      <c r="E128">
        <v>19833333333.333</v>
      </c>
      <c r="F128">
        <v>-58.163226999999999</v>
      </c>
    </row>
    <row r="129" spans="2:6" x14ac:dyDescent="0.25">
      <c r="B129">
        <v>20000000000</v>
      </c>
      <c r="C129">
        <v>-51.485965999999998</v>
      </c>
      <c r="E129">
        <v>20000000000</v>
      </c>
      <c r="F129">
        <v>-57.248157999999997</v>
      </c>
    </row>
    <row r="130" spans="2:6" x14ac:dyDescent="0.25">
      <c r="B130">
        <v>20166666666.667</v>
      </c>
      <c r="C130">
        <v>-51.353867000000001</v>
      </c>
      <c r="E130">
        <v>20166666666.667</v>
      </c>
      <c r="F130">
        <v>-57.072280999999997</v>
      </c>
    </row>
    <row r="131" spans="2:6" x14ac:dyDescent="0.25">
      <c r="B131">
        <v>20333333333.333</v>
      </c>
      <c r="C131">
        <v>-51.320202000000002</v>
      </c>
      <c r="E131">
        <v>20333333333.333</v>
      </c>
      <c r="F131">
        <v>-57.153168000000001</v>
      </c>
    </row>
    <row r="132" spans="2:6" x14ac:dyDescent="0.25">
      <c r="B132">
        <v>20500000000</v>
      </c>
      <c r="C132">
        <v>-51.378078000000002</v>
      </c>
      <c r="E132">
        <v>20500000000</v>
      </c>
      <c r="F132">
        <v>-57.290157000000001</v>
      </c>
    </row>
    <row r="133" spans="2:6" x14ac:dyDescent="0.25">
      <c r="B133">
        <v>20666666666.667</v>
      </c>
      <c r="C133">
        <v>-51.146667000000001</v>
      </c>
      <c r="E133">
        <v>20666666666.667</v>
      </c>
      <c r="F133">
        <v>-56.774394999999998</v>
      </c>
    </row>
    <row r="134" spans="2:6" x14ac:dyDescent="0.25">
      <c r="B134">
        <v>20833333333.333</v>
      </c>
      <c r="C134">
        <v>-51.200760000000002</v>
      </c>
      <c r="E134">
        <v>20833333333.333</v>
      </c>
      <c r="F134">
        <v>-56.007122000000003</v>
      </c>
    </row>
    <row r="135" spans="2:6" x14ac:dyDescent="0.25">
      <c r="B135">
        <v>21000000000</v>
      </c>
      <c r="C135">
        <v>-50.836578000000003</v>
      </c>
      <c r="E135">
        <v>21000000000</v>
      </c>
      <c r="F135">
        <v>-55.348339000000003</v>
      </c>
    </row>
    <row r="136" spans="2:6" x14ac:dyDescent="0.25">
      <c r="B136">
        <v>21166666666.667</v>
      </c>
      <c r="C136">
        <v>-50.206406000000001</v>
      </c>
      <c r="E136">
        <v>21166666666.667</v>
      </c>
      <c r="F136">
        <v>-55.134574999999998</v>
      </c>
    </row>
    <row r="137" spans="2:6" x14ac:dyDescent="0.25">
      <c r="B137">
        <v>21333333333.333</v>
      </c>
      <c r="C137">
        <v>-47.795245999999999</v>
      </c>
      <c r="E137">
        <v>21333333333.333</v>
      </c>
      <c r="F137">
        <v>-54.563018999999997</v>
      </c>
    </row>
    <row r="138" spans="2:6" x14ac:dyDescent="0.25">
      <c r="B138">
        <v>21500000000</v>
      </c>
      <c r="C138">
        <v>-46.725819000000001</v>
      </c>
      <c r="E138">
        <v>21500000000</v>
      </c>
      <c r="F138">
        <v>-54.506847</v>
      </c>
    </row>
    <row r="139" spans="2:6" x14ac:dyDescent="0.25">
      <c r="B139">
        <v>21666666666.667</v>
      </c>
      <c r="C139">
        <v>-46.674968999999997</v>
      </c>
      <c r="E139">
        <v>21666666666.667</v>
      </c>
      <c r="F139">
        <v>-54.283282999999997</v>
      </c>
    </row>
    <row r="140" spans="2:6" x14ac:dyDescent="0.25">
      <c r="B140">
        <v>21833333333.333</v>
      </c>
      <c r="C140">
        <v>-48.186852000000002</v>
      </c>
      <c r="E140">
        <v>21833333333.333</v>
      </c>
      <c r="F140">
        <v>-54.484524</v>
      </c>
    </row>
    <row r="141" spans="2:6" x14ac:dyDescent="0.25">
      <c r="B141">
        <v>22000000000</v>
      </c>
      <c r="C141">
        <v>-48.963695999999999</v>
      </c>
      <c r="E141">
        <v>22000000000</v>
      </c>
      <c r="F141">
        <v>-54.422203000000003</v>
      </c>
    </row>
    <row r="142" spans="2:6" x14ac:dyDescent="0.25">
      <c r="B142">
        <v>22166666666.667</v>
      </c>
      <c r="C142">
        <v>-48.987983999999997</v>
      </c>
      <c r="E142">
        <v>22166666666.667</v>
      </c>
      <c r="F142">
        <v>-54.114693000000003</v>
      </c>
    </row>
    <row r="143" spans="2:6" x14ac:dyDescent="0.25">
      <c r="B143">
        <v>22333333333.333</v>
      </c>
      <c r="C143">
        <v>-49.161803999999997</v>
      </c>
      <c r="E143">
        <v>22333333333.333</v>
      </c>
      <c r="F143">
        <v>-53.970303000000001</v>
      </c>
    </row>
    <row r="144" spans="2:6" x14ac:dyDescent="0.25">
      <c r="B144">
        <v>22500000000</v>
      </c>
      <c r="C144">
        <v>-49.151035</v>
      </c>
      <c r="E144">
        <v>22500000000</v>
      </c>
      <c r="F144">
        <v>-53.500064999999999</v>
      </c>
    </row>
    <row r="145" spans="2:6" x14ac:dyDescent="0.25">
      <c r="B145">
        <v>22666666666.667</v>
      </c>
      <c r="C145">
        <v>-49.142859999999999</v>
      </c>
      <c r="E145">
        <v>22666666666.667</v>
      </c>
      <c r="F145">
        <v>-53.414825</v>
      </c>
    </row>
    <row r="146" spans="2:6" x14ac:dyDescent="0.25">
      <c r="B146">
        <v>22833333333.333</v>
      </c>
      <c r="C146">
        <v>-49.276932000000002</v>
      </c>
      <c r="E146">
        <v>22833333333.333</v>
      </c>
      <c r="F146">
        <v>-53.458958000000003</v>
      </c>
    </row>
    <row r="147" spans="2:6" x14ac:dyDescent="0.25">
      <c r="B147">
        <v>23000000000</v>
      </c>
      <c r="C147">
        <v>-49.151764</v>
      </c>
      <c r="E147">
        <v>23000000000</v>
      </c>
      <c r="F147">
        <v>-53.257542000000001</v>
      </c>
    </row>
    <row r="148" spans="2:6" x14ac:dyDescent="0.25">
      <c r="B148">
        <v>23166666666.667</v>
      </c>
      <c r="C148">
        <v>-49.705978000000002</v>
      </c>
      <c r="E148">
        <v>23166666666.667</v>
      </c>
      <c r="F148">
        <v>-53.338287000000001</v>
      </c>
    </row>
    <row r="149" spans="2:6" x14ac:dyDescent="0.25">
      <c r="B149">
        <v>23333333333.333</v>
      </c>
      <c r="C149">
        <v>-50.030735</v>
      </c>
      <c r="E149">
        <v>23333333333.333</v>
      </c>
      <c r="F149">
        <v>-53.275050999999998</v>
      </c>
    </row>
    <row r="150" spans="2:6" x14ac:dyDescent="0.25">
      <c r="B150">
        <v>23500000000</v>
      </c>
      <c r="C150">
        <v>-50.587437000000001</v>
      </c>
      <c r="E150">
        <v>23500000000</v>
      </c>
      <c r="F150">
        <v>-53.736899999999999</v>
      </c>
    </row>
    <row r="151" spans="2:6" x14ac:dyDescent="0.25">
      <c r="B151">
        <v>23666666666.667</v>
      </c>
      <c r="C151">
        <v>-50.954037</v>
      </c>
      <c r="E151">
        <v>23666666666.667</v>
      </c>
      <c r="F151">
        <v>-53.984112000000003</v>
      </c>
    </row>
    <row r="152" spans="2:6" x14ac:dyDescent="0.25">
      <c r="B152">
        <v>23833333333.333</v>
      </c>
      <c r="C152">
        <v>-51.352600000000002</v>
      </c>
      <c r="E152">
        <v>23833333333.333</v>
      </c>
      <c r="F152">
        <v>-54.239699999999999</v>
      </c>
    </row>
    <row r="153" spans="2:6" x14ac:dyDescent="0.25">
      <c r="B153">
        <v>24000000000</v>
      </c>
      <c r="C153">
        <v>-51.944042000000003</v>
      </c>
      <c r="E153">
        <v>24000000000</v>
      </c>
      <c r="F153">
        <v>-54.444842999999999</v>
      </c>
    </row>
    <row r="154" spans="2:6" x14ac:dyDescent="0.25">
      <c r="B154">
        <v>24166666666.667</v>
      </c>
      <c r="C154">
        <v>-52.397098999999997</v>
      </c>
      <c r="E154">
        <v>24166666666.667</v>
      </c>
      <c r="F154">
        <v>-54.523986999999998</v>
      </c>
    </row>
    <row r="155" spans="2:6" x14ac:dyDescent="0.25">
      <c r="B155">
        <v>24333333333.333</v>
      </c>
      <c r="C155">
        <v>-52.961520999999998</v>
      </c>
      <c r="E155">
        <v>24333333333.333</v>
      </c>
      <c r="F155">
        <v>-54.884582999999999</v>
      </c>
    </row>
    <row r="156" spans="2:6" x14ac:dyDescent="0.25">
      <c r="B156">
        <v>24500000000</v>
      </c>
      <c r="C156">
        <v>-53.416271000000002</v>
      </c>
      <c r="E156">
        <v>24500000000</v>
      </c>
      <c r="F156">
        <v>-55.267589999999998</v>
      </c>
    </row>
    <row r="157" spans="2:6" x14ac:dyDescent="0.25">
      <c r="B157">
        <v>24666666666.667</v>
      </c>
      <c r="C157">
        <v>-53.787345999999999</v>
      </c>
      <c r="E157">
        <v>24666666666.667</v>
      </c>
      <c r="F157">
        <v>-55.467323</v>
      </c>
    </row>
    <row r="158" spans="2:6" x14ac:dyDescent="0.25">
      <c r="B158">
        <v>24833333333.333</v>
      </c>
      <c r="C158">
        <v>-54.236877</v>
      </c>
      <c r="E158">
        <v>24833333333.333</v>
      </c>
      <c r="F158">
        <v>-55.744686000000002</v>
      </c>
    </row>
    <row r="159" spans="2:6" x14ac:dyDescent="0.25">
      <c r="B159">
        <v>25000000000</v>
      </c>
      <c r="C159">
        <v>-54.607844999999998</v>
      </c>
      <c r="E159">
        <v>25000000000</v>
      </c>
      <c r="F159">
        <v>-55.957172</v>
      </c>
    </row>
    <row r="160" spans="2:6" x14ac:dyDescent="0.25">
      <c r="B160">
        <v>25166666666.667</v>
      </c>
      <c r="C160">
        <v>-54.967449000000002</v>
      </c>
      <c r="E160">
        <v>25166666666.667</v>
      </c>
      <c r="F160">
        <v>-56.519390000000001</v>
      </c>
    </row>
    <row r="161" spans="2:6" x14ac:dyDescent="0.25">
      <c r="B161">
        <v>25333333333.333</v>
      </c>
      <c r="C161">
        <v>-55.215640999999998</v>
      </c>
      <c r="E161">
        <v>25333333333.333</v>
      </c>
      <c r="F161">
        <v>-56.876891999999998</v>
      </c>
    </row>
    <row r="162" spans="2:6" x14ac:dyDescent="0.25">
      <c r="B162">
        <v>25500000000</v>
      </c>
      <c r="C162">
        <v>-55.521152000000001</v>
      </c>
      <c r="E162">
        <v>25500000000</v>
      </c>
      <c r="F162">
        <v>-57.232574</v>
      </c>
    </row>
    <row r="163" spans="2:6" x14ac:dyDescent="0.25">
      <c r="B163">
        <v>25666666666.667</v>
      </c>
      <c r="C163">
        <v>-55.85033</v>
      </c>
      <c r="E163">
        <v>25666666666.667</v>
      </c>
      <c r="F163">
        <v>-57.585579000000003</v>
      </c>
    </row>
    <row r="164" spans="2:6" x14ac:dyDescent="0.25">
      <c r="B164">
        <v>25833333333.333</v>
      </c>
      <c r="C164">
        <v>-56.048507999999998</v>
      </c>
      <c r="E164">
        <v>25833333333.333</v>
      </c>
      <c r="F164">
        <v>-57.732230999999999</v>
      </c>
    </row>
    <row r="165" spans="2:6" x14ac:dyDescent="0.25">
      <c r="B165">
        <v>26000000000</v>
      </c>
      <c r="C165">
        <v>-56.072498000000003</v>
      </c>
      <c r="E165">
        <v>26000000000</v>
      </c>
      <c r="F165">
        <v>-57.790401000000003</v>
      </c>
    </row>
    <row r="166" spans="2:6" x14ac:dyDescent="0.25">
      <c r="B166" t="s">
        <v>26</v>
      </c>
      <c r="E166" t="s">
        <v>26</v>
      </c>
    </row>
    <row r="169" spans="2:6" x14ac:dyDescent="0.25">
      <c r="B169" t="s">
        <v>31</v>
      </c>
      <c r="E169" t="s">
        <v>31</v>
      </c>
    </row>
    <row r="170" spans="2:6" x14ac:dyDescent="0.25">
      <c r="B170" t="s">
        <v>22</v>
      </c>
      <c r="C170" t="s">
        <v>235</v>
      </c>
      <c r="E170" t="s">
        <v>22</v>
      </c>
      <c r="F170" t="s">
        <v>235</v>
      </c>
    </row>
    <row r="171" spans="2:6" x14ac:dyDescent="0.25">
      <c r="B171">
        <v>24000000000</v>
      </c>
      <c r="C171">
        <v>-85.578491</v>
      </c>
      <c r="E171">
        <v>24000000000</v>
      </c>
      <c r="F171">
        <v>-63.409447</v>
      </c>
    </row>
    <row r="172" spans="2:6" x14ac:dyDescent="0.25">
      <c r="B172">
        <v>24041666666.667</v>
      </c>
      <c r="C172">
        <v>-85.571381000000002</v>
      </c>
      <c r="E172">
        <v>24041666666.667</v>
      </c>
      <c r="F172">
        <v>-63.715935000000002</v>
      </c>
    </row>
    <row r="173" spans="2:6" x14ac:dyDescent="0.25">
      <c r="B173">
        <v>24083333333.333</v>
      </c>
      <c r="C173">
        <v>-86.591301000000001</v>
      </c>
      <c r="E173">
        <v>24083333333.333</v>
      </c>
      <c r="F173">
        <v>-63.781905999999999</v>
      </c>
    </row>
    <row r="174" spans="2:6" x14ac:dyDescent="0.25">
      <c r="B174">
        <v>24125000000</v>
      </c>
      <c r="C174">
        <v>-87.904442000000003</v>
      </c>
      <c r="E174">
        <v>24125000000</v>
      </c>
      <c r="F174">
        <v>-63.285682999999999</v>
      </c>
    </row>
    <row r="175" spans="2:6" x14ac:dyDescent="0.25">
      <c r="B175">
        <v>24166666666.667</v>
      </c>
      <c r="C175">
        <v>-87.481162999999995</v>
      </c>
      <c r="E175">
        <v>24166666666.667</v>
      </c>
      <c r="F175">
        <v>-62.811965999999998</v>
      </c>
    </row>
    <row r="176" spans="2:6" x14ac:dyDescent="0.25">
      <c r="B176">
        <v>24208333333.333</v>
      </c>
      <c r="C176">
        <v>-86.655745999999994</v>
      </c>
      <c r="E176">
        <v>24208333333.333</v>
      </c>
      <c r="F176">
        <v>-62.351151000000002</v>
      </c>
    </row>
    <row r="177" spans="2:6" x14ac:dyDescent="0.25">
      <c r="B177">
        <v>24250000000</v>
      </c>
      <c r="C177">
        <v>-85.160645000000002</v>
      </c>
      <c r="E177">
        <v>24250000000</v>
      </c>
      <c r="F177">
        <v>-61.985759999999999</v>
      </c>
    </row>
    <row r="178" spans="2:6" x14ac:dyDescent="0.25">
      <c r="B178">
        <v>24291666666.667</v>
      </c>
      <c r="C178">
        <v>-85.249519000000006</v>
      </c>
      <c r="E178">
        <v>24291666666.667</v>
      </c>
      <c r="F178">
        <v>-62.941200000000002</v>
      </c>
    </row>
    <row r="179" spans="2:6" x14ac:dyDescent="0.25">
      <c r="B179">
        <v>24333333333.333</v>
      </c>
      <c r="C179">
        <v>-85.875015000000005</v>
      </c>
      <c r="E179">
        <v>24333333333.333</v>
      </c>
      <c r="F179">
        <v>-64.204987000000003</v>
      </c>
    </row>
    <row r="180" spans="2:6" x14ac:dyDescent="0.25">
      <c r="B180">
        <v>24375000000</v>
      </c>
      <c r="C180">
        <v>-87.622664999999998</v>
      </c>
      <c r="E180">
        <v>24375000000</v>
      </c>
      <c r="F180">
        <v>-64.595016000000001</v>
      </c>
    </row>
    <row r="181" spans="2:6" x14ac:dyDescent="0.25">
      <c r="B181">
        <v>24416666666.667</v>
      </c>
      <c r="C181">
        <v>-90.993155999999999</v>
      </c>
      <c r="E181">
        <v>24416666666.667</v>
      </c>
      <c r="F181">
        <v>-62.892676999999999</v>
      </c>
    </row>
    <row r="182" spans="2:6" x14ac:dyDescent="0.25">
      <c r="B182">
        <v>24458333333.333</v>
      </c>
      <c r="C182">
        <v>-92.664696000000006</v>
      </c>
      <c r="E182">
        <v>24458333333.333</v>
      </c>
      <c r="F182">
        <v>-60.891590000000001</v>
      </c>
    </row>
    <row r="183" spans="2:6" x14ac:dyDescent="0.25">
      <c r="B183">
        <v>24500000000</v>
      </c>
      <c r="C183">
        <v>-92.241660999999993</v>
      </c>
      <c r="E183">
        <v>24500000000</v>
      </c>
      <c r="F183">
        <v>-59.503070999999998</v>
      </c>
    </row>
    <row r="184" spans="2:6" x14ac:dyDescent="0.25">
      <c r="B184">
        <v>24541666666.667</v>
      </c>
      <c r="C184">
        <v>-91.664824999999993</v>
      </c>
      <c r="E184">
        <v>24541666666.667</v>
      </c>
      <c r="F184">
        <v>-59.884483000000003</v>
      </c>
    </row>
    <row r="185" spans="2:6" x14ac:dyDescent="0.25">
      <c r="B185">
        <v>24583333333.333</v>
      </c>
      <c r="C185">
        <v>-89.785338999999993</v>
      </c>
      <c r="E185">
        <v>24583333333.333</v>
      </c>
      <c r="F185">
        <v>-61.593497999999997</v>
      </c>
    </row>
    <row r="186" spans="2:6" x14ac:dyDescent="0.25">
      <c r="B186">
        <v>24625000000</v>
      </c>
      <c r="C186">
        <v>-89.203445000000002</v>
      </c>
      <c r="E186">
        <v>24625000000</v>
      </c>
      <c r="F186">
        <v>-62.131976999999999</v>
      </c>
    </row>
    <row r="187" spans="2:6" x14ac:dyDescent="0.25">
      <c r="B187">
        <v>24666666666.667</v>
      </c>
      <c r="C187">
        <v>-89.310173000000006</v>
      </c>
      <c r="E187">
        <v>24666666666.667</v>
      </c>
      <c r="F187">
        <v>-62.438850000000002</v>
      </c>
    </row>
    <row r="188" spans="2:6" x14ac:dyDescent="0.25">
      <c r="B188">
        <v>24708333333.333</v>
      </c>
      <c r="C188">
        <v>-90.899780000000007</v>
      </c>
      <c r="E188">
        <v>24708333333.333</v>
      </c>
      <c r="F188">
        <v>-61.727566000000003</v>
      </c>
    </row>
    <row r="189" spans="2:6" x14ac:dyDescent="0.25">
      <c r="B189">
        <v>24750000000</v>
      </c>
      <c r="C189">
        <v>-90.603461999999993</v>
      </c>
      <c r="E189">
        <v>24750000000</v>
      </c>
      <c r="F189">
        <v>-61.601391</v>
      </c>
    </row>
    <row r="190" spans="2:6" x14ac:dyDescent="0.25">
      <c r="B190">
        <v>24791666666.667</v>
      </c>
      <c r="C190">
        <v>-90.789779999999993</v>
      </c>
      <c r="E190">
        <v>24791666666.667</v>
      </c>
      <c r="F190">
        <v>-60.772652000000001</v>
      </c>
    </row>
    <row r="191" spans="2:6" x14ac:dyDescent="0.25">
      <c r="B191">
        <v>24833333333.333</v>
      </c>
      <c r="C191">
        <v>-90.430344000000005</v>
      </c>
      <c r="E191">
        <v>24833333333.333</v>
      </c>
      <c r="F191">
        <v>-59.802391</v>
      </c>
    </row>
    <row r="192" spans="2:6" x14ac:dyDescent="0.25">
      <c r="B192">
        <v>24875000000</v>
      </c>
      <c r="C192">
        <v>-92.430130000000005</v>
      </c>
      <c r="E192">
        <v>24875000000</v>
      </c>
      <c r="F192">
        <v>-59.647452999999999</v>
      </c>
    </row>
    <row r="193" spans="2:6" x14ac:dyDescent="0.25">
      <c r="B193">
        <v>24916666666.667</v>
      </c>
      <c r="C193">
        <v>-93.152382000000003</v>
      </c>
      <c r="E193">
        <v>24916666666.667</v>
      </c>
      <c r="F193">
        <v>-59.83276</v>
      </c>
    </row>
    <row r="194" spans="2:6" x14ac:dyDescent="0.25">
      <c r="B194">
        <v>24958333333.333</v>
      </c>
      <c r="C194">
        <v>-95.368262999999999</v>
      </c>
      <c r="E194">
        <v>24958333333.333</v>
      </c>
      <c r="F194">
        <v>-60.027512000000002</v>
      </c>
    </row>
    <row r="195" spans="2:6" x14ac:dyDescent="0.25">
      <c r="B195">
        <v>25000000000</v>
      </c>
      <c r="C195">
        <v>-95.518967000000004</v>
      </c>
      <c r="E195">
        <v>25000000000</v>
      </c>
      <c r="F195">
        <v>-60.014888999999997</v>
      </c>
    </row>
    <row r="196" spans="2:6" x14ac:dyDescent="0.25">
      <c r="B196">
        <v>25041666666.667</v>
      </c>
      <c r="C196">
        <v>-93.918350000000004</v>
      </c>
      <c r="E196">
        <v>25041666666.667</v>
      </c>
      <c r="F196">
        <v>-59.949463000000002</v>
      </c>
    </row>
    <row r="197" spans="2:6" x14ac:dyDescent="0.25">
      <c r="B197">
        <v>25083333333.333</v>
      </c>
      <c r="C197">
        <v>-92.295067000000003</v>
      </c>
      <c r="E197">
        <v>25083333333.333</v>
      </c>
      <c r="F197">
        <v>-59.915298</v>
      </c>
    </row>
    <row r="198" spans="2:6" x14ac:dyDescent="0.25">
      <c r="B198">
        <v>25125000000</v>
      </c>
      <c r="C198">
        <v>-92.610184000000004</v>
      </c>
      <c r="E198">
        <v>25125000000</v>
      </c>
      <c r="F198">
        <v>-60.562614000000004</v>
      </c>
    </row>
    <row r="199" spans="2:6" x14ac:dyDescent="0.25">
      <c r="B199">
        <v>25166666666.667</v>
      </c>
      <c r="C199">
        <v>-93.237999000000002</v>
      </c>
      <c r="E199">
        <v>25166666666.667</v>
      </c>
      <c r="F199">
        <v>-61.189113999999996</v>
      </c>
    </row>
    <row r="200" spans="2:6" x14ac:dyDescent="0.25">
      <c r="B200">
        <v>25208333333.333</v>
      </c>
      <c r="C200">
        <v>-93.194732999999999</v>
      </c>
      <c r="E200">
        <v>25208333333.333</v>
      </c>
      <c r="F200">
        <v>-60.851199999999999</v>
      </c>
    </row>
    <row r="201" spans="2:6" x14ac:dyDescent="0.25">
      <c r="B201">
        <v>25250000000</v>
      </c>
      <c r="C201">
        <v>-95.826355000000007</v>
      </c>
      <c r="E201">
        <v>25250000000</v>
      </c>
      <c r="F201">
        <v>-60.015456999999998</v>
      </c>
    </row>
    <row r="202" spans="2:6" x14ac:dyDescent="0.25">
      <c r="B202">
        <v>25291666666.667</v>
      </c>
      <c r="C202">
        <v>-97.471489000000005</v>
      </c>
      <c r="E202">
        <v>25291666666.667</v>
      </c>
      <c r="F202">
        <v>-59.048641000000003</v>
      </c>
    </row>
    <row r="203" spans="2:6" x14ac:dyDescent="0.25">
      <c r="B203">
        <v>25333333333.333</v>
      </c>
      <c r="C203">
        <v>-102.04277</v>
      </c>
      <c r="E203">
        <v>25333333333.333</v>
      </c>
      <c r="F203">
        <v>-58.696216999999997</v>
      </c>
    </row>
    <row r="204" spans="2:6" x14ac:dyDescent="0.25">
      <c r="B204">
        <v>25375000000</v>
      </c>
      <c r="C204">
        <v>-97.939712999999998</v>
      </c>
      <c r="E204">
        <v>25375000000</v>
      </c>
      <c r="F204">
        <v>-58.545955999999997</v>
      </c>
    </row>
    <row r="205" spans="2:6" x14ac:dyDescent="0.25">
      <c r="B205">
        <v>25416666666.667</v>
      </c>
      <c r="C205">
        <v>-93.604431000000005</v>
      </c>
      <c r="E205">
        <v>25416666666.667</v>
      </c>
      <c r="F205">
        <v>-59.296261000000001</v>
      </c>
    </row>
    <row r="206" spans="2:6" x14ac:dyDescent="0.25">
      <c r="B206">
        <v>25458333333.333</v>
      </c>
      <c r="C206">
        <v>-87.543755000000004</v>
      </c>
      <c r="E206">
        <v>25458333333.333</v>
      </c>
      <c r="F206">
        <v>-60.568919999999999</v>
      </c>
    </row>
    <row r="207" spans="2:6" x14ac:dyDescent="0.25">
      <c r="B207">
        <v>25500000000</v>
      </c>
      <c r="C207">
        <v>-88.885970999999998</v>
      </c>
      <c r="E207">
        <v>25500000000</v>
      </c>
      <c r="F207">
        <v>-61.586205</v>
      </c>
    </row>
    <row r="208" spans="2:6" x14ac:dyDescent="0.25">
      <c r="B208">
        <v>25541666666.667</v>
      </c>
      <c r="C208">
        <v>-91.102890000000002</v>
      </c>
      <c r="E208">
        <v>25541666666.667</v>
      </c>
      <c r="F208">
        <v>-61.16695</v>
      </c>
    </row>
    <row r="209" spans="2:6" x14ac:dyDescent="0.25">
      <c r="B209">
        <v>25583333333.333</v>
      </c>
      <c r="C209">
        <v>-92.234054999999998</v>
      </c>
      <c r="E209">
        <v>25583333333.333</v>
      </c>
      <c r="F209">
        <v>-59.950344000000001</v>
      </c>
    </row>
    <row r="210" spans="2:6" x14ac:dyDescent="0.25">
      <c r="B210">
        <v>25625000000</v>
      </c>
      <c r="C210">
        <v>-91.445403999999996</v>
      </c>
      <c r="E210">
        <v>25625000000</v>
      </c>
      <c r="F210">
        <v>-58.490828999999998</v>
      </c>
    </row>
    <row r="211" spans="2:6" x14ac:dyDescent="0.25">
      <c r="B211">
        <v>25666666666.667</v>
      </c>
      <c r="C211">
        <v>-92.452477000000002</v>
      </c>
      <c r="E211">
        <v>25666666666.667</v>
      </c>
      <c r="F211">
        <v>-58.127288999999998</v>
      </c>
    </row>
    <row r="212" spans="2:6" x14ac:dyDescent="0.25">
      <c r="B212">
        <v>25708333333.333</v>
      </c>
      <c r="C212">
        <v>-93.901352000000003</v>
      </c>
      <c r="E212">
        <v>25708333333.333</v>
      </c>
      <c r="F212">
        <v>-59.087390999999997</v>
      </c>
    </row>
    <row r="213" spans="2:6" x14ac:dyDescent="0.25">
      <c r="B213">
        <v>25750000000</v>
      </c>
      <c r="C213">
        <v>-94.563231999999999</v>
      </c>
      <c r="E213">
        <v>25750000000</v>
      </c>
      <c r="F213">
        <v>-59.572020999999999</v>
      </c>
    </row>
    <row r="214" spans="2:6" x14ac:dyDescent="0.25">
      <c r="B214">
        <v>25791666666.667</v>
      </c>
      <c r="C214">
        <v>-96.762596000000002</v>
      </c>
      <c r="E214">
        <v>25791666666.667</v>
      </c>
      <c r="F214">
        <v>-59.642254000000001</v>
      </c>
    </row>
    <row r="215" spans="2:6" x14ac:dyDescent="0.25">
      <c r="B215">
        <v>25833333333.333</v>
      </c>
      <c r="C215">
        <v>-96.993178999999998</v>
      </c>
      <c r="E215">
        <v>25833333333.333</v>
      </c>
      <c r="F215">
        <v>-59.544708</v>
      </c>
    </row>
    <row r="216" spans="2:6" x14ac:dyDescent="0.25">
      <c r="B216">
        <v>25875000000</v>
      </c>
      <c r="C216">
        <v>-97.056495999999996</v>
      </c>
      <c r="E216">
        <v>25875000000</v>
      </c>
      <c r="F216">
        <v>-59.235424000000002</v>
      </c>
    </row>
    <row r="217" spans="2:6" x14ac:dyDescent="0.25">
      <c r="B217">
        <v>25916666666.667</v>
      </c>
      <c r="C217">
        <v>-96.931792999999999</v>
      </c>
      <c r="E217">
        <v>25916666666.667</v>
      </c>
      <c r="F217">
        <v>-59.046917000000001</v>
      </c>
    </row>
    <row r="218" spans="2:6" x14ac:dyDescent="0.25">
      <c r="B218">
        <v>25958333333.333</v>
      </c>
      <c r="C218">
        <v>-93.326972999999995</v>
      </c>
      <c r="E218">
        <v>25958333333.333</v>
      </c>
      <c r="F218">
        <v>-59.031146999999997</v>
      </c>
    </row>
    <row r="219" spans="2:6" x14ac:dyDescent="0.25">
      <c r="B219">
        <v>26000000000</v>
      </c>
      <c r="C219">
        <v>-90.723502999999994</v>
      </c>
      <c r="E219">
        <v>26000000000</v>
      </c>
      <c r="F219">
        <v>-59.806857999999998</v>
      </c>
    </row>
    <row r="220" spans="2:6" x14ac:dyDescent="0.25">
      <c r="B220" t="s">
        <v>26</v>
      </c>
      <c r="E220" t="s">
        <v>26</v>
      </c>
    </row>
    <row r="223" spans="2:6" x14ac:dyDescent="0.25">
      <c r="B223" t="s">
        <v>32</v>
      </c>
      <c r="E223" t="s">
        <v>32</v>
      </c>
    </row>
    <row r="224" spans="2:6" x14ac:dyDescent="0.25">
      <c r="B224" t="s">
        <v>22</v>
      </c>
      <c r="C224" t="s">
        <v>236</v>
      </c>
      <c r="E224" t="s">
        <v>22</v>
      </c>
      <c r="F224" t="s">
        <v>236</v>
      </c>
    </row>
    <row r="225" spans="2:6" x14ac:dyDescent="0.25">
      <c r="B225">
        <v>26000000000</v>
      </c>
      <c r="C225">
        <v>-78.166427999999996</v>
      </c>
      <c r="E225">
        <v>26000000000</v>
      </c>
      <c r="F225">
        <v>-82.312072999999998</v>
      </c>
    </row>
    <row r="226" spans="2:6" x14ac:dyDescent="0.25">
      <c r="B226">
        <v>26000000000</v>
      </c>
      <c r="C226">
        <v>-78.194785999999993</v>
      </c>
      <c r="E226">
        <v>26000000000</v>
      </c>
      <c r="F226">
        <v>-82.290526999999997</v>
      </c>
    </row>
    <row r="227" spans="2:6" x14ac:dyDescent="0.25">
      <c r="B227">
        <v>26000000000</v>
      </c>
      <c r="C227">
        <v>-78.243149000000003</v>
      </c>
      <c r="E227">
        <v>26000000000</v>
      </c>
      <c r="F227">
        <v>-82.352753000000007</v>
      </c>
    </row>
    <row r="228" spans="2:6" x14ac:dyDescent="0.25">
      <c r="B228">
        <v>26000000000</v>
      </c>
      <c r="C228">
        <v>-78.192229999999995</v>
      </c>
      <c r="E228">
        <v>26000000000</v>
      </c>
      <c r="F228">
        <v>-82.232108999999994</v>
      </c>
    </row>
    <row r="229" spans="2:6" x14ac:dyDescent="0.25">
      <c r="B229">
        <v>26000000000</v>
      </c>
      <c r="C229">
        <v>-78.213370999999995</v>
      </c>
      <c r="E229">
        <v>26000000000</v>
      </c>
      <c r="F229">
        <v>-82.474602000000004</v>
      </c>
    </row>
    <row r="230" spans="2:6" x14ac:dyDescent="0.25">
      <c r="B230">
        <v>26000000000</v>
      </c>
      <c r="C230">
        <v>-78.049201999999994</v>
      </c>
      <c r="E230">
        <v>26000000000</v>
      </c>
      <c r="F230">
        <v>-82.537407000000002</v>
      </c>
    </row>
    <row r="231" spans="2:6" x14ac:dyDescent="0.25">
      <c r="B231">
        <v>26000000000</v>
      </c>
      <c r="C231">
        <v>-78.166565000000006</v>
      </c>
      <c r="E231">
        <v>26000000000</v>
      </c>
      <c r="F231">
        <v>-82.586333999999994</v>
      </c>
    </row>
    <row r="232" spans="2:6" x14ac:dyDescent="0.25">
      <c r="B232">
        <v>26000000000</v>
      </c>
      <c r="C232">
        <v>-78.118270999999993</v>
      </c>
      <c r="E232">
        <v>26000000000</v>
      </c>
      <c r="F232">
        <v>-82.647071999999994</v>
      </c>
    </row>
    <row r="233" spans="2:6" x14ac:dyDescent="0.25">
      <c r="B233">
        <v>26000000000</v>
      </c>
      <c r="C233">
        <v>-78.206305999999998</v>
      </c>
      <c r="E233">
        <v>26000000000</v>
      </c>
      <c r="F233">
        <v>-82.617012000000003</v>
      </c>
    </row>
    <row r="234" spans="2:6" x14ac:dyDescent="0.25">
      <c r="B234">
        <v>26000000000</v>
      </c>
      <c r="C234">
        <v>-78.212646000000007</v>
      </c>
      <c r="E234">
        <v>26000000000</v>
      </c>
      <c r="F234">
        <v>-82.436667999999997</v>
      </c>
    </row>
    <row r="235" spans="2:6" x14ac:dyDescent="0.25">
      <c r="B235">
        <v>26000000000</v>
      </c>
      <c r="C235">
        <v>-78.136887000000002</v>
      </c>
      <c r="E235">
        <v>26000000000</v>
      </c>
      <c r="F235">
        <v>-82.406799000000007</v>
      </c>
    </row>
    <row r="236" spans="2:6" x14ac:dyDescent="0.25">
      <c r="B236">
        <v>26000000000</v>
      </c>
      <c r="C236">
        <v>-78.118279000000001</v>
      </c>
      <c r="E236">
        <v>26000000000</v>
      </c>
      <c r="F236">
        <v>-82.441970999999995</v>
      </c>
    </row>
    <row r="237" spans="2:6" x14ac:dyDescent="0.25">
      <c r="B237">
        <v>26000000000</v>
      </c>
      <c r="C237">
        <v>-78.025954999999996</v>
      </c>
      <c r="E237">
        <v>26000000000</v>
      </c>
      <c r="F237">
        <v>-82.735305999999994</v>
      </c>
    </row>
    <row r="238" spans="2:6" x14ac:dyDescent="0.25">
      <c r="B238">
        <v>26000000000</v>
      </c>
      <c r="C238">
        <v>-78.009895</v>
      </c>
      <c r="E238">
        <v>26000000000</v>
      </c>
      <c r="F238">
        <v>-82.718826000000007</v>
      </c>
    </row>
    <row r="239" spans="2:6" x14ac:dyDescent="0.25">
      <c r="B239">
        <v>26000000000</v>
      </c>
      <c r="C239">
        <v>-77.943900999999997</v>
      </c>
      <c r="E239">
        <v>26000000000</v>
      </c>
      <c r="F239">
        <v>-82.717483999999999</v>
      </c>
    </row>
    <row r="240" spans="2:6" x14ac:dyDescent="0.25">
      <c r="B240">
        <v>26000000000</v>
      </c>
      <c r="C240">
        <v>-77.999268000000001</v>
      </c>
      <c r="E240">
        <v>26000000000</v>
      </c>
      <c r="F240">
        <v>-82.732117000000002</v>
      </c>
    </row>
    <row r="241" spans="2:6" x14ac:dyDescent="0.25">
      <c r="B241">
        <v>26000000000</v>
      </c>
      <c r="C241">
        <v>-78.108147000000002</v>
      </c>
      <c r="E241">
        <v>26000000000</v>
      </c>
      <c r="F241">
        <v>-82.691901999999999</v>
      </c>
    </row>
    <row r="242" spans="2:6" x14ac:dyDescent="0.25">
      <c r="B242">
        <v>26000000000</v>
      </c>
      <c r="C242">
        <v>-78.187308999999999</v>
      </c>
      <c r="E242">
        <v>26000000000</v>
      </c>
      <c r="F242">
        <v>-82.680130000000005</v>
      </c>
    </row>
    <row r="243" spans="2:6" x14ac:dyDescent="0.25">
      <c r="B243">
        <v>26000000000</v>
      </c>
      <c r="C243">
        <v>-78.108902</v>
      </c>
      <c r="E243">
        <v>26000000000</v>
      </c>
      <c r="F243">
        <v>-82.456787000000006</v>
      </c>
    </row>
    <row r="244" spans="2:6" x14ac:dyDescent="0.25">
      <c r="B244">
        <v>26000000000</v>
      </c>
      <c r="C244">
        <v>-78.116996999999998</v>
      </c>
      <c r="E244">
        <v>26000000000</v>
      </c>
      <c r="F244">
        <v>-82.433257999999995</v>
      </c>
    </row>
    <row r="245" spans="2:6" x14ac:dyDescent="0.25">
      <c r="B245">
        <v>26000000000</v>
      </c>
      <c r="C245">
        <v>-78.068459000000004</v>
      </c>
      <c r="E245">
        <v>26000000000</v>
      </c>
      <c r="F245">
        <v>-82.392478999999994</v>
      </c>
    </row>
    <row r="246" spans="2:6" x14ac:dyDescent="0.25">
      <c r="B246">
        <v>26000000000</v>
      </c>
      <c r="C246">
        <v>-78.189194000000001</v>
      </c>
      <c r="E246">
        <v>26000000000</v>
      </c>
      <c r="F246">
        <v>-82.354027000000002</v>
      </c>
    </row>
    <row r="247" spans="2:6" x14ac:dyDescent="0.25">
      <c r="B247">
        <v>26000000000</v>
      </c>
      <c r="C247">
        <v>-78.192001000000005</v>
      </c>
      <c r="E247">
        <v>26000000000</v>
      </c>
      <c r="F247">
        <v>-82.400467000000006</v>
      </c>
    </row>
    <row r="248" spans="2:6" x14ac:dyDescent="0.25">
      <c r="B248">
        <v>26000000000</v>
      </c>
      <c r="C248">
        <v>-78.205605000000006</v>
      </c>
      <c r="E248">
        <v>26000000000</v>
      </c>
      <c r="F248">
        <v>-82.425331</v>
      </c>
    </row>
    <row r="249" spans="2:6" x14ac:dyDescent="0.25">
      <c r="B249">
        <v>26000000000</v>
      </c>
      <c r="C249">
        <v>-78.248276000000004</v>
      </c>
      <c r="E249">
        <v>26000000000</v>
      </c>
      <c r="F249">
        <v>-82.612740000000002</v>
      </c>
    </row>
    <row r="250" spans="2:6" x14ac:dyDescent="0.25">
      <c r="B250">
        <v>26000000000</v>
      </c>
      <c r="C250">
        <v>-78.150847999999996</v>
      </c>
      <c r="E250">
        <v>26000000000</v>
      </c>
      <c r="F250">
        <v>-82.744788999999997</v>
      </c>
    </row>
    <row r="251" spans="2:6" x14ac:dyDescent="0.25">
      <c r="B251">
        <v>26000000000</v>
      </c>
      <c r="C251">
        <v>-78.202988000000005</v>
      </c>
      <c r="E251">
        <v>26000000000</v>
      </c>
      <c r="F251">
        <v>-82.874527</v>
      </c>
    </row>
    <row r="252" spans="2:6" x14ac:dyDescent="0.25">
      <c r="B252">
        <v>26000000000</v>
      </c>
      <c r="C252">
        <v>-78.190314999999998</v>
      </c>
      <c r="E252">
        <v>26000000000</v>
      </c>
      <c r="F252">
        <v>-82.728958000000006</v>
      </c>
    </row>
    <row r="253" spans="2:6" x14ac:dyDescent="0.25">
      <c r="B253">
        <v>26000000000</v>
      </c>
      <c r="C253">
        <v>-78.191040000000001</v>
      </c>
      <c r="E253">
        <v>26000000000</v>
      </c>
      <c r="F253">
        <v>-82.434830000000005</v>
      </c>
    </row>
    <row r="254" spans="2:6" x14ac:dyDescent="0.25">
      <c r="B254">
        <v>26000000000</v>
      </c>
      <c r="C254">
        <v>-78.132300999999998</v>
      </c>
      <c r="E254">
        <v>26000000000</v>
      </c>
      <c r="F254">
        <v>-82.174392999999995</v>
      </c>
    </row>
    <row r="255" spans="2:6" x14ac:dyDescent="0.25">
      <c r="B255">
        <v>26000000000</v>
      </c>
      <c r="C255">
        <v>-77.958488000000003</v>
      </c>
      <c r="E255">
        <v>26000000000</v>
      </c>
      <c r="F255">
        <v>-82.240050999999994</v>
      </c>
    </row>
    <row r="256" spans="2:6" x14ac:dyDescent="0.25">
      <c r="B256">
        <v>26000000000</v>
      </c>
      <c r="C256">
        <v>-78.045890999999997</v>
      </c>
      <c r="E256">
        <v>26000000000</v>
      </c>
      <c r="F256">
        <v>-82.187980999999994</v>
      </c>
    </row>
    <row r="257" spans="2:6" x14ac:dyDescent="0.25">
      <c r="B257">
        <v>26000000000</v>
      </c>
      <c r="C257">
        <v>-78.059021000000001</v>
      </c>
      <c r="E257">
        <v>26000000000</v>
      </c>
      <c r="F257">
        <v>-82.483718999999994</v>
      </c>
    </row>
    <row r="258" spans="2:6" x14ac:dyDescent="0.25">
      <c r="B258">
        <v>26000000000</v>
      </c>
      <c r="C258">
        <v>-77.96096</v>
      </c>
      <c r="E258">
        <v>26000000000</v>
      </c>
      <c r="F258">
        <v>-82.647086999999999</v>
      </c>
    </row>
    <row r="259" spans="2:6" x14ac:dyDescent="0.25">
      <c r="B259">
        <v>26000000000</v>
      </c>
      <c r="C259">
        <v>-77.938132999999993</v>
      </c>
      <c r="E259">
        <v>26000000000</v>
      </c>
      <c r="F259">
        <v>-82.677277000000004</v>
      </c>
    </row>
    <row r="260" spans="2:6" x14ac:dyDescent="0.25">
      <c r="B260">
        <v>26000000000</v>
      </c>
      <c r="C260">
        <v>-78.091140999999993</v>
      </c>
      <c r="E260">
        <v>26000000000</v>
      </c>
      <c r="F260">
        <v>-82.432548999999995</v>
      </c>
    </row>
    <row r="261" spans="2:6" x14ac:dyDescent="0.25">
      <c r="B261">
        <v>26000000000</v>
      </c>
      <c r="C261">
        <v>-78.251555999999994</v>
      </c>
      <c r="E261">
        <v>26000000000</v>
      </c>
      <c r="F261">
        <v>-82.198043999999996</v>
      </c>
    </row>
    <row r="262" spans="2:6" x14ac:dyDescent="0.25">
      <c r="B262">
        <v>26000000000</v>
      </c>
      <c r="C262">
        <v>-78.111900000000006</v>
      </c>
      <c r="E262">
        <v>26000000000</v>
      </c>
      <c r="F262">
        <v>-82.492416000000006</v>
      </c>
    </row>
    <row r="263" spans="2:6" x14ac:dyDescent="0.25">
      <c r="B263">
        <v>26000000000</v>
      </c>
      <c r="C263">
        <v>-77.963158000000007</v>
      </c>
      <c r="E263">
        <v>26000000000</v>
      </c>
      <c r="F263">
        <v>-82.636466999999996</v>
      </c>
    </row>
    <row r="264" spans="2:6" x14ac:dyDescent="0.25">
      <c r="B264">
        <v>26000000000</v>
      </c>
      <c r="C264">
        <v>-77.827361999999994</v>
      </c>
      <c r="E264">
        <v>26000000000</v>
      </c>
      <c r="F264">
        <v>-82.527557000000002</v>
      </c>
    </row>
    <row r="265" spans="2:6" x14ac:dyDescent="0.25">
      <c r="B265">
        <v>26000000000</v>
      </c>
      <c r="C265">
        <v>-78.089104000000006</v>
      </c>
      <c r="E265">
        <v>26000000000</v>
      </c>
      <c r="F265">
        <v>-82.398696999999999</v>
      </c>
    </row>
    <row r="266" spans="2:6" x14ac:dyDescent="0.25">
      <c r="B266">
        <v>26000000000</v>
      </c>
      <c r="C266">
        <v>-78.132576</v>
      </c>
      <c r="E266">
        <v>26000000000</v>
      </c>
      <c r="F266">
        <v>-82.394622999999996</v>
      </c>
    </row>
    <row r="267" spans="2:6" x14ac:dyDescent="0.25">
      <c r="B267">
        <v>26000000000</v>
      </c>
      <c r="C267">
        <v>-78.207687000000007</v>
      </c>
      <c r="E267">
        <v>26000000000</v>
      </c>
      <c r="F267">
        <v>-82.738602</v>
      </c>
    </row>
    <row r="268" spans="2:6" x14ac:dyDescent="0.25">
      <c r="B268">
        <v>26000000000</v>
      </c>
      <c r="C268">
        <v>-78.095055000000002</v>
      </c>
      <c r="E268">
        <v>26000000000</v>
      </c>
      <c r="F268">
        <v>-82.462890999999999</v>
      </c>
    </row>
    <row r="269" spans="2:6" x14ac:dyDescent="0.25">
      <c r="B269">
        <v>26000000000</v>
      </c>
      <c r="C269">
        <v>-78.136039999999994</v>
      </c>
      <c r="E269">
        <v>26000000000</v>
      </c>
      <c r="F269">
        <v>-82.406447999999997</v>
      </c>
    </row>
    <row r="270" spans="2:6" x14ac:dyDescent="0.25">
      <c r="B270">
        <v>26000000000</v>
      </c>
      <c r="C270">
        <v>-78.194603000000001</v>
      </c>
      <c r="E270">
        <v>26000000000</v>
      </c>
      <c r="F270">
        <v>-82.233986000000002</v>
      </c>
    </row>
    <row r="271" spans="2:6" x14ac:dyDescent="0.25">
      <c r="B271">
        <v>26000000000</v>
      </c>
      <c r="C271">
        <v>-78.174301</v>
      </c>
      <c r="E271">
        <v>26000000000</v>
      </c>
      <c r="F271">
        <v>-82.494681999999997</v>
      </c>
    </row>
    <row r="272" spans="2:6" x14ac:dyDescent="0.25">
      <c r="B272">
        <v>26000000000</v>
      </c>
      <c r="C272">
        <v>-78.035499999999999</v>
      </c>
      <c r="E272">
        <v>26000000000</v>
      </c>
      <c r="F272">
        <v>-82.544426000000001</v>
      </c>
    </row>
    <row r="273" spans="2:6" x14ac:dyDescent="0.25">
      <c r="B273">
        <v>26000000000</v>
      </c>
      <c r="C273">
        <v>-77.946831000000003</v>
      </c>
      <c r="E273">
        <v>26000000000</v>
      </c>
      <c r="F273">
        <v>-82.532805999999994</v>
      </c>
    </row>
    <row r="274" spans="2:6" x14ac:dyDescent="0.25">
      <c r="B274" t="s">
        <v>26</v>
      </c>
      <c r="E274" t="s">
        <v>26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274"/>
  <sheetViews>
    <sheetView workbookViewId="0">
      <selection activeCell="J32" sqref="J32"/>
    </sheetView>
  </sheetViews>
  <sheetFormatPr defaultRowHeight="15" x14ac:dyDescent="0.25"/>
  <cols>
    <col min="1" max="1" width="18.7109375" style="31" customWidth="1"/>
    <col min="4" max="4" width="18.7109375" style="31" customWidth="1"/>
    <col min="7" max="7" width="2" style="20" customWidth="1"/>
    <col min="8" max="8" width="14" style="21" bestFit="1" customWidth="1"/>
    <col min="9" max="9" width="9.5703125" style="21" bestFit="1" customWidth="1"/>
    <col min="10" max="10" width="10.140625" style="21" bestFit="1" customWidth="1"/>
    <col min="11" max="11" width="2" style="20" customWidth="1"/>
    <col min="12" max="12" width="14" style="21" bestFit="1" customWidth="1"/>
    <col min="13" max="13" width="9.5703125" style="21" bestFit="1" customWidth="1"/>
    <col min="14" max="14" width="10.140625" style="21" bestFit="1" customWidth="1"/>
    <col min="15" max="15" width="2" style="20" customWidth="1"/>
    <col min="16" max="16" width="14" style="38" bestFit="1" customWidth="1"/>
    <col min="17" max="17" width="9.5703125" style="38" bestFit="1" customWidth="1"/>
    <col min="18" max="18" width="10.140625" style="38" bestFit="1" customWidth="1"/>
    <col min="19" max="19" width="2" style="20" customWidth="1"/>
    <col min="20" max="20" width="14" style="38" bestFit="1" customWidth="1"/>
    <col min="21" max="21" width="9.5703125" style="38" bestFit="1" customWidth="1"/>
    <col min="22" max="22" width="10.140625" style="38" bestFit="1" customWidth="1"/>
    <col min="23" max="23" width="2" style="20" customWidth="1"/>
  </cols>
  <sheetData>
    <row r="1" spans="1:22" x14ac:dyDescent="0.25">
      <c r="B1" t="s">
        <v>104</v>
      </c>
      <c r="E1" t="s">
        <v>104</v>
      </c>
      <c r="H1" s="21" t="s">
        <v>188</v>
      </c>
      <c r="I1" s="21" t="s">
        <v>3</v>
      </c>
      <c r="J1" s="21" t="s">
        <v>4</v>
      </c>
      <c r="L1" s="21" t="s">
        <v>188</v>
      </c>
      <c r="M1" s="21" t="s">
        <v>5</v>
      </c>
      <c r="N1" s="21" t="s">
        <v>6</v>
      </c>
      <c r="P1" s="21" t="s">
        <v>188</v>
      </c>
      <c r="Q1" s="38" t="s">
        <v>7</v>
      </c>
      <c r="R1" s="38" t="s">
        <v>8</v>
      </c>
      <c r="S1" s="29"/>
      <c r="T1" s="21" t="s">
        <v>188</v>
      </c>
      <c r="U1" s="38" t="s">
        <v>9</v>
      </c>
      <c r="V1" s="38" t="s">
        <v>10</v>
      </c>
    </row>
    <row r="2" spans="1:22" x14ac:dyDescent="0.25">
      <c r="A2" s="40" t="s">
        <v>217</v>
      </c>
      <c r="B2" t="s">
        <v>248</v>
      </c>
      <c r="C2" t="s">
        <v>249</v>
      </c>
      <c r="D2" s="40" t="s">
        <v>218</v>
      </c>
      <c r="E2" t="s">
        <v>248</v>
      </c>
      <c r="F2" t="s">
        <v>249</v>
      </c>
      <c r="H2" s="39"/>
      <c r="P2" s="39"/>
      <c r="S2" s="29"/>
      <c r="T2" s="39"/>
    </row>
    <row r="3" spans="1:22" x14ac:dyDescent="0.25">
      <c r="B3" t="s">
        <v>250</v>
      </c>
      <c r="C3" t="s">
        <v>251</v>
      </c>
      <c r="E3" t="s">
        <v>250</v>
      </c>
      <c r="F3" t="s">
        <v>251</v>
      </c>
      <c r="H3" s="21">
        <f t="shared" ref="H3:H34" si="0">B63/1000000000</f>
        <v>12</v>
      </c>
      <c r="I3" s="21">
        <f t="shared" ref="I3:I34" si="1">C63</f>
        <v>-72.356949</v>
      </c>
      <c r="J3" s="21">
        <f t="shared" ref="J3:J34" si="2">F63</f>
        <v>-46.305079999999997</v>
      </c>
      <c r="L3" s="21">
        <f t="shared" ref="L3:L34" si="3">B117/1000000000</f>
        <v>18</v>
      </c>
      <c r="M3" s="21">
        <f t="shared" ref="M3:M34" si="4">C117</f>
        <v>-49.705750000000002</v>
      </c>
      <c r="N3" s="21">
        <f t="shared" ref="N3:N34" si="5">F117</f>
        <v>-61.497608</v>
      </c>
      <c r="P3" s="38">
        <f t="shared" ref="P3:P34" si="6">B171/1000000000</f>
        <v>24</v>
      </c>
      <c r="Q3" s="21">
        <f t="shared" ref="Q3:Q34" si="7">C171</f>
        <v>-81.536147999999997</v>
      </c>
      <c r="R3" s="21">
        <f t="shared" ref="R3:R34" si="8">F171</f>
        <v>-52.369526</v>
      </c>
      <c r="S3" s="29"/>
      <c r="T3" s="21">
        <f t="shared" ref="T3:T34" si="9">B225/1000000000</f>
        <v>26</v>
      </c>
      <c r="U3" s="21">
        <f t="shared" ref="U3:U34" si="10">C225</f>
        <v>-56.254092999999997</v>
      </c>
      <c r="V3" s="21">
        <f t="shared" ref="V3:V34" si="11">F225</f>
        <v>-73.090309000000005</v>
      </c>
    </row>
    <row r="4" spans="1:22" x14ac:dyDescent="0.25">
      <c r="B4" t="s">
        <v>105</v>
      </c>
      <c r="E4" t="s">
        <v>105</v>
      </c>
      <c r="H4" s="21">
        <f t="shared" si="0"/>
        <v>12.291666666667</v>
      </c>
      <c r="I4" s="21">
        <f t="shared" si="1"/>
        <v>-73.157059000000004</v>
      </c>
      <c r="J4" s="21">
        <f t="shared" si="2"/>
        <v>-46.128231</v>
      </c>
      <c r="L4" s="21">
        <f t="shared" si="3"/>
        <v>18.166666666666998</v>
      </c>
      <c r="M4" s="21">
        <f t="shared" si="4"/>
        <v>-49.648581999999998</v>
      </c>
      <c r="N4" s="21">
        <f t="shared" si="5"/>
        <v>-61.873787</v>
      </c>
      <c r="P4" s="38">
        <f t="shared" si="6"/>
        <v>24.041666666666998</v>
      </c>
      <c r="Q4" s="21">
        <f t="shared" si="7"/>
        <v>-81.737639999999999</v>
      </c>
      <c r="R4" s="21">
        <f t="shared" si="8"/>
        <v>-52.314788999999998</v>
      </c>
      <c r="S4" s="29"/>
      <c r="T4" s="21">
        <f t="shared" si="9"/>
        <v>26</v>
      </c>
      <c r="U4" s="21">
        <f t="shared" si="10"/>
        <v>-56.252834</v>
      </c>
      <c r="V4" s="21">
        <f t="shared" si="11"/>
        <v>-73.091316000000006</v>
      </c>
    </row>
    <row r="5" spans="1:22" x14ac:dyDescent="0.25">
      <c r="H5" s="21">
        <f t="shared" si="0"/>
        <v>12.583333333333</v>
      </c>
      <c r="I5" s="21">
        <f t="shared" si="1"/>
        <v>-74.010955999999993</v>
      </c>
      <c r="J5" s="21">
        <f t="shared" si="2"/>
        <v>-45.893932</v>
      </c>
      <c r="L5" s="21">
        <f t="shared" si="3"/>
        <v>18.333333333333002</v>
      </c>
      <c r="M5" s="21">
        <f t="shared" si="4"/>
        <v>-49.311622999999997</v>
      </c>
      <c r="N5" s="21">
        <f t="shared" si="5"/>
        <v>-62.200569000000002</v>
      </c>
      <c r="P5" s="38">
        <f t="shared" si="6"/>
        <v>24.083333333333002</v>
      </c>
      <c r="Q5" s="21">
        <f t="shared" si="7"/>
        <v>-81.347153000000006</v>
      </c>
      <c r="R5" s="21">
        <f t="shared" si="8"/>
        <v>-52.331477999999997</v>
      </c>
      <c r="S5" s="29"/>
      <c r="T5" s="21">
        <f t="shared" si="9"/>
        <v>26</v>
      </c>
      <c r="U5" s="21">
        <f t="shared" si="10"/>
        <v>-56.256428</v>
      </c>
      <c r="V5" s="21">
        <f t="shared" si="11"/>
        <v>-73.128662000000006</v>
      </c>
    </row>
    <row r="6" spans="1:22" x14ac:dyDescent="0.25">
      <c r="H6" s="21">
        <f t="shared" si="0"/>
        <v>12.875</v>
      </c>
      <c r="I6" s="21">
        <f t="shared" si="1"/>
        <v>-74.036995000000005</v>
      </c>
      <c r="J6" s="21">
        <f t="shared" si="2"/>
        <v>-45.378596999999999</v>
      </c>
      <c r="L6" s="21">
        <f t="shared" si="3"/>
        <v>18.5</v>
      </c>
      <c r="M6" s="21">
        <f t="shared" si="4"/>
        <v>-49.121524999999998</v>
      </c>
      <c r="N6" s="21">
        <f t="shared" si="5"/>
        <v>-62.578845999999999</v>
      </c>
      <c r="P6" s="38">
        <f t="shared" si="6"/>
        <v>24.125</v>
      </c>
      <c r="Q6" s="21">
        <f t="shared" si="7"/>
        <v>-80.398651000000001</v>
      </c>
      <c r="R6" s="21">
        <f t="shared" si="8"/>
        <v>-52.286495000000002</v>
      </c>
      <c r="S6" s="29"/>
      <c r="T6" s="21">
        <f t="shared" si="9"/>
        <v>26</v>
      </c>
      <c r="U6" s="21">
        <f t="shared" si="10"/>
        <v>-56.275855999999997</v>
      </c>
      <c r="V6" s="21">
        <f t="shared" si="11"/>
        <v>-73.106544</v>
      </c>
    </row>
    <row r="7" spans="1:22" x14ac:dyDescent="0.25">
      <c r="B7" t="s">
        <v>20</v>
      </c>
      <c r="E7" t="s">
        <v>20</v>
      </c>
      <c r="H7" s="21">
        <f t="shared" si="0"/>
        <v>13.166666666667</v>
      </c>
      <c r="I7" s="21">
        <f t="shared" si="1"/>
        <v>-73.668541000000005</v>
      </c>
      <c r="J7" s="21">
        <f t="shared" si="2"/>
        <v>-44.775950999999999</v>
      </c>
      <c r="L7" s="21">
        <f t="shared" si="3"/>
        <v>18.666666666666998</v>
      </c>
      <c r="M7" s="21">
        <f t="shared" si="4"/>
        <v>-48.829802999999998</v>
      </c>
      <c r="N7" s="21">
        <f t="shared" si="5"/>
        <v>-62.988776999999999</v>
      </c>
      <c r="P7" s="38">
        <f t="shared" si="6"/>
        <v>24.166666666666998</v>
      </c>
      <c r="Q7" s="21">
        <f t="shared" si="7"/>
        <v>-80.050629000000001</v>
      </c>
      <c r="R7" s="21">
        <f t="shared" si="8"/>
        <v>-52.280845999999997</v>
      </c>
      <c r="S7" s="29"/>
      <c r="T7" s="21">
        <f t="shared" si="9"/>
        <v>26</v>
      </c>
      <c r="U7" s="21">
        <f t="shared" si="10"/>
        <v>-56.274749999999997</v>
      </c>
      <c r="V7" s="21">
        <f t="shared" si="11"/>
        <v>-73.112922999999995</v>
      </c>
    </row>
    <row r="8" spans="1:22" x14ac:dyDescent="0.25">
      <c r="B8" t="s">
        <v>22</v>
      </c>
      <c r="C8" t="s">
        <v>232</v>
      </c>
      <c r="E8" t="s">
        <v>22</v>
      </c>
      <c r="F8" t="s">
        <v>232</v>
      </c>
      <c r="H8" s="21">
        <f t="shared" si="0"/>
        <v>13.458333333333</v>
      </c>
      <c r="I8" s="21">
        <f t="shared" si="1"/>
        <v>-72.968124000000003</v>
      </c>
      <c r="J8" s="21">
        <f t="shared" si="2"/>
        <v>-44.009846000000003</v>
      </c>
      <c r="L8" s="21">
        <f t="shared" si="3"/>
        <v>18.833333333333002</v>
      </c>
      <c r="M8" s="21">
        <f t="shared" si="4"/>
        <v>-48.883656000000002</v>
      </c>
      <c r="N8" s="21">
        <f t="shared" si="5"/>
        <v>-63.691958999999997</v>
      </c>
      <c r="P8" s="38">
        <f t="shared" si="6"/>
        <v>24.208333333333002</v>
      </c>
      <c r="Q8" s="21">
        <f t="shared" si="7"/>
        <v>-79.621871999999996</v>
      </c>
      <c r="R8" s="21">
        <f t="shared" si="8"/>
        <v>-52.374881999999999</v>
      </c>
      <c r="S8" s="29"/>
      <c r="T8" s="21">
        <f t="shared" si="9"/>
        <v>26</v>
      </c>
      <c r="U8" s="21">
        <f t="shared" si="10"/>
        <v>-56.263226000000003</v>
      </c>
      <c r="V8" s="21">
        <f t="shared" si="11"/>
        <v>-73.097510999999997</v>
      </c>
    </row>
    <row r="9" spans="1:22" x14ac:dyDescent="0.25">
      <c r="B9">
        <v>6000000000</v>
      </c>
      <c r="C9">
        <v>-37.091740000000001</v>
      </c>
      <c r="E9">
        <v>6000000000</v>
      </c>
      <c r="F9">
        <v>-52.053539000000001</v>
      </c>
      <c r="H9" s="21">
        <f t="shared" si="0"/>
        <v>13.75</v>
      </c>
      <c r="I9" s="21">
        <f t="shared" si="1"/>
        <v>-72.316047999999995</v>
      </c>
      <c r="J9" s="21">
        <f t="shared" si="2"/>
        <v>-43.392719</v>
      </c>
      <c r="L9" s="21">
        <f t="shared" si="3"/>
        <v>19</v>
      </c>
      <c r="M9" s="21">
        <f t="shared" si="4"/>
        <v>-48.587719</v>
      </c>
      <c r="N9" s="21">
        <f t="shared" si="5"/>
        <v>-64.133246999999997</v>
      </c>
      <c r="P9" s="38">
        <f t="shared" si="6"/>
        <v>24.25</v>
      </c>
      <c r="Q9" s="21">
        <f t="shared" si="7"/>
        <v>-79.728568999999993</v>
      </c>
      <c r="R9" s="21">
        <f t="shared" si="8"/>
        <v>-52.435443999999997</v>
      </c>
      <c r="S9" s="29"/>
      <c r="T9" s="21">
        <f t="shared" si="9"/>
        <v>26</v>
      </c>
      <c r="U9" s="21">
        <f t="shared" si="10"/>
        <v>-56.257893000000003</v>
      </c>
      <c r="V9" s="21">
        <f t="shared" si="11"/>
        <v>-73.066895000000002</v>
      </c>
    </row>
    <row r="10" spans="1:22" x14ac:dyDescent="0.25">
      <c r="B10">
        <v>6416666666.6667004</v>
      </c>
      <c r="C10">
        <v>-36.954365000000003</v>
      </c>
      <c r="E10">
        <v>6416666666.6667004</v>
      </c>
      <c r="F10">
        <v>-51.024493999999997</v>
      </c>
      <c r="H10" s="21">
        <f t="shared" si="0"/>
        <v>14.041666666667</v>
      </c>
      <c r="I10" s="21">
        <f t="shared" si="1"/>
        <v>-71.654151999999996</v>
      </c>
      <c r="J10" s="21">
        <f t="shared" si="2"/>
        <v>-42.824390000000001</v>
      </c>
      <c r="L10" s="21">
        <f t="shared" si="3"/>
        <v>19.166666666666998</v>
      </c>
      <c r="M10" s="21">
        <f t="shared" si="4"/>
        <v>-48.427948000000001</v>
      </c>
      <c r="N10" s="21">
        <f t="shared" si="5"/>
        <v>-64.420592999999997</v>
      </c>
      <c r="P10" s="38">
        <f t="shared" si="6"/>
        <v>24.291666666666998</v>
      </c>
      <c r="Q10" s="21">
        <f t="shared" si="7"/>
        <v>-79.998267999999996</v>
      </c>
      <c r="R10" s="21">
        <f t="shared" si="8"/>
        <v>-52.637737000000001</v>
      </c>
      <c r="S10" s="29"/>
      <c r="T10" s="21">
        <f t="shared" si="9"/>
        <v>26</v>
      </c>
      <c r="U10" s="21">
        <f t="shared" si="10"/>
        <v>-56.272841999999997</v>
      </c>
      <c r="V10" s="21">
        <f t="shared" si="11"/>
        <v>-72.989136000000002</v>
      </c>
    </row>
    <row r="11" spans="1:22" x14ac:dyDescent="0.25">
      <c r="B11">
        <v>6833333333.3332996</v>
      </c>
      <c r="C11">
        <v>-36.801845999999998</v>
      </c>
      <c r="E11">
        <v>6833333333.3332996</v>
      </c>
      <c r="F11">
        <v>-50.083244000000001</v>
      </c>
      <c r="H11" s="21">
        <f t="shared" si="0"/>
        <v>14.333333333333</v>
      </c>
      <c r="I11" s="21">
        <f t="shared" si="1"/>
        <v>-71.074866999999998</v>
      </c>
      <c r="J11" s="21">
        <f t="shared" si="2"/>
        <v>-42.148003000000003</v>
      </c>
      <c r="L11" s="21">
        <f t="shared" si="3"/>
        <v>19.333333333333002</v>
      </c>
      <c r="M11" s="21">
        <f t="shared" si="4"/>
        <v>-48.238810999999998</v>
      </c>
      <c r="N11" s="21">
        <f t="shared" si="5"/>
        <v>-64.384208999999998</v>
      </c>
      <c r="P11" s="38">
        <f t="shared" si="6"/>
        <v>24.333333333333002</v>
      </c>
      <c r="Q11" s="21">
        <f t="shared" si="7"/>
        <v>-80.178405999999995</v>
      </c>
      <c r="R11" s="21">
        <f t="shared" si="8"/>
        <v>-52.743113999999998</v>
      </c>
      <c r="S11" s="29"/>
      <c r="T11" s="21">
        <f t="shared" si="9"/>
        <v>26</v>
      </c>
      <c r="U11" s="21">
        <f t="shared" si="10"/>
        <v>-56.284115</v>
      </c>
      <c r="V11" s="21">
        <f t="shared" si="11"/>
        <v>-72.958115000000006</v>
      </c>
    </row>
    <row r="12" spans="1:22" x14ac:dyDescent="0.25">
      <c r="B12">
        <v>7250000000</v>
      </c>
      <c r="C12">
        <v>-36.591160000000002</v>
      </c>
      <c r="E12">
        <v>7250000000</v>
      </c>
      <c r="F12">
        <v>-49.970813999999997</v>
      </c>
      <c r="H12" s="21">
        <f t="shared" si="0"/>
        <v>14.625</v>
      </c>
      <c r="I12" s="21">
        <f t="shared" si="1"/>
        <v>-70.784744000000003</v>
      </c>
      <c r="J12" s="21">
        <f t="shared" si="2"/>
        <v>-41.459820000000001</v>
      </c>
      <c r="L12" s="21">
        <f t="shared" si="3"/>
        <v>19.5</v>
      </c>
      <c r="M12" s="21">
        <f t="shared" si="4"/>
        <v>-47.879970999999998</v>
      </c>
      <c r="N12" s="21">
        <f t="shared" si="5"/>
        <v>-64.070328000000003</v>
      </c>
      <c r="P12" s="38">
        <f t="shared" si="6"/>
        <v>24.375</v>
      </c>
      <c r="Q12" s="21">
        <f t="shared" si="7"/>
        <v>-79.893653999999998</v>
      </c>
      <c r="R12" s="21">
        <f t="shared" si="8"/>
        <v>-52.911982999999999</v>
      </c>
      <c r="S12" s="29"/>
      <c r="T12" s="21">
        <f t="shared" si="9"/>
        <v>26</v>
      </c>
      <c r="U12" s="21">
        <f t="shared" si="10"/>
        <v>-56.280665999999997</v>
      </c>
      <c r="V12" s="21">
        <f t="shared" si="11"/>
        <v>-72.993697999999995</v>
      </c>
    </row>
    <row r="13" spans="1:22" x14ac:dyDescent="0.25">
      <c r="B13">
        <v>7666666666.6667004</v>
      </c>
      <c r="C13">
        <v>-36.516486999999998</v>
      </c>
      <c r="E13">
        <v>7666666666.6667004</v>
      </c>
      <c r="F13">
        <v>-50.221283</v>
      </c>
      <c r="H13" s="21">
        <f t="shared" si="0"/>
        <v>14.916666666667</v>
      </c>
      <c r="I13" s="21">
        <f t="shared" si="1"/>
        <v>-71.019508000000002</v>
      </c>
      <c r="J13" s="21">
        <f t="shared" si="2"/>
        <v>-40.960090999999998</v>
      </c>
      <c r="L13" s="21">
        <f t="shared" si="3"/>
        <v>19.666666666666998</v>
      </c>
      <c r="M13" s="21">
        <f t="shared" si="4"/>
        <v>-47.670315000000002</v>
      </c>
      <c r="N13" s="21">
        <f t="shared" si="5"/>
        <v>-63.066623999999997</v>
      </c>
      <c r="P13" s="38">
        <f t="shared" si="6"/>
        <v>24.416666666666998</v>
      </c>
      <c r="Q13" s="21">
        <f t="shared" si="7"/>
        <v>-79.597672000000003</v>
      </c>
      <c r="R13" s="21">
        <f t="shared" si="8"/>
        <v>-52.818492999999997</v>
      </c>
      <c r="S13" s="29"/>
      <c r="T13" s="21">
        <f t="shared" si="9"/>
        <v>26</v>
      </c>
      <c r="U13" s="21">
        <f t="shared" si="10"/>
        <v>-56.263312999999997</v>
      </c>
      <c r="V13" s="21">
        <f t="shared" si="11"/>
        <v>-73.018478000000002</v>
      </c>
    </row>
    <row r="14" spans="1:22" x14ac:dyDescent="0.25">
      <c r="B14">
        <v>8083333333.3332996</v>
      </c>
      <c r="C14">
        <v>-36.060924999999997</v>
      </c>
      <c r="E14">
        <v>8083333333.3332996</v>
      </c>
      <c r="F14">
        <v>-50.680743999999997</v>
      </c>
      <c r="H14" s="21">
        <f t="shared" si="0"/>
        <v>15.208333333333</v>
      </c>
      <c r="I14" s="21">
        <f t="shared" si="1"/>
        <v>-71.687636999999995</v>
      </c>
      <c r="J14" s="21">
        <f t="shared" si="2"/>
        <v>-40.811267999999998</v>
      </c>
      <c r="L14" s="21">
        <f t="shared" si="3"/>
        <v>19.833333333333002</v>
      </c>
      <c r="M14" s="21">
        <f t="shared" si="4"/>
        <v>-47.172244999999997</v>
      </c>
      <c r="N14" s="21">
        <f t="shared" si="5"/>
        <v>-62.749622000000002</v>
      </c>
      <c r="P14" s="38">
        <f t="shared" si="6"/>
        <v>24.458333333333002</v>
      </c>
      <c r="Q14" s="21">
        <f t="shared" si="7"/>
        <v>-80.085037</v>
      </c>
      <c r="R14" s="21">
        <f t="shared" si="8"/>
        <v>-52.738109999999999</v>
      </c>
      <c r="S14" s="29"/>
      <c r="T14" s="21">
        <f t="shared" si="9"/>
        <v>26</v>
      </c>
      <c r="U14" s="21">
        <f t="shared" si="10"/>
        <v>-56.247238000000003</v>
      </c>
      <c r="V14" s="21">
        <f t="shared" si="11"/>
        <v>-72.968468000000001</v>
      </c>
    </row>
    <row r="15" spans="1:22" x14ac:dyDescent="0.25">
      <c r="B15">
        <v>8500000000</v>
      </c>
      <c r="C15">
        <v>-35.430999999999997</v>
      </c>
      <c r="E15">
        <v>8500000000</v>
      </c>
      <c r="F15">
        <v>-51.584144999999999</v>
      </c>
      <c r="H15" s="21">
        <f t="shared" si="0"/>
        <v>15.5</v>
      </c>
      <c r="I15" s="21">
        <f t="shared" si="1"/>
        <v>-72.320503000000002</v>
      </c>
      <c r="J15" s="21">
        <f t="shared" si="2"/>
        <v>-40.987060999999997</v>
      </c>
      <c r="L15" s="21">
        <f t="shared" si="3"/>
        <v>20</v>
      </c>
      <c r="M15" s="21">
        <f t="shared" si="4"/>
        <v>-46.885432999999999</v>
      </c>
      <c r="N15" s="21">
        <f t="shared" si="5"/>
        <v>-62.341419000000002</v>
      </c>
      <c r="P15" s="38">
        <f t="shared" si="6"/>
        <v>24.5</v>
      </c>
      <c r="Q15" s="21">
        <f t="shared" si="7"/>
        <v>-79.890884</v>
      </c>
      <c r="R15" s="21">
        <f t="shared" si="8"/>
        <v>-52.505161000000001</v>
      </c>
      <c r="S15" s="29"/>
      <c r="T15" s="21">
        <f t="shared" si="9"/>
        <v>26</v>
      </c>
      <c r="U15" s="21">
        <f t="shared" si="10"/>
        <v>-56.244377</v>
      </c>
      <c r="V15" s="21">
        <f t="shared" si="11"/>
        <v>-73.031150999999994</v>
      </c>
    </row>
    <row r="16" spans="1:22" x14ac:dyDescent="0.25">
      <c r="B16">
        <v>8916666666.6667004</v>
      </c>
      <c r="C16">
        <v>-34.504939999999998</v>
      </c>
      <c r="E16">
        <v>8916666666.6667004</v>
      </c>
      <c r="F16">
        <v>-53.029636000000004</v>
      </c>
      <c r="H16" s="21">
        <f t="shared" si="0"/>
        <v>15.791666666667</v>
      </c>
      <c r="I16" s="21">
        <f t="shared" si="1"/>
        <v>-72.610313000000005</v>
      </c>
      <c r="J16" s="21">
        <f t="shared" si="2"/>
        <v>-41.369667</v>
      </c>
      <c r="L16" s="21">
        <f t="shared" si="3"/>
        <v>20.166666666666998</v>
      </c>
      <c r="M16" s="21">
        <f t="shared" si="4"/>
        <v>-46.596611000000003</v>
      </c>
      <c r="N16" s="21">
        <f t="shared" si="5"/>
        <v>-62.710239000000001</v>
      </c>
      <c r="P16" s="38">
        <f t="shared" si="6"/>
        <v>24.541666666666998</v>
      </c>
      <c r="Q16" s="21">
        <f t="shared" si="7"/>
        <v>-79.401161000000002</v>
      </c>
      <c r="R16" s="21">
        <f t="shared" si="8"/>
        <v>-53.000957</v>
      </c>
      <c r="S16" s="29"/>
      <c r="T16" s="21">
        <f t="shared" si="9"/>
        <v>26</v>
      </c>
      <c r="U16" s="21">
        <f t="shared" si="10"/>
        <v>-56.256309999999999</v>
      </c>
      <c r="V16" s="21">
        <f t="shared" si="11"/>
        <v>-73.079216000000002</v>
      </c>
    </row>
    <row r="17" spans="2:22" x14ac:dyDescent="0.25">
      <c r="B17">
        <v>9333333333.3332996</v>
      </c>
      <c r="C17">
        <v>-33.706817999999998</v>
      </c>
      <c r="E17">
        <v>9333333333.3332996</v>
      </c>
      <c r="F17">
        <v>-54.869796999999998</v>
      </c>
      <c r="H17" s="21">
        <f t="shared" si="0"/>
        <v>16.083333333333002</v>
      </c>
      <c r="I17" s="21">
        <f t="shared" si="1"/>
        <v>-72.832001000000005</v>
      </c>
      <c r="J17" s="21">
        <f t="shared" si="2"/>
        <v>-41.730949000000003</v>
      </c>
      <c r="L17" s="21">
        <f t="shared" si="3"/>
        <v>20.333333333333002</v>
      </c>
      <c r="M17" s="21">
        <f t="shared" si="4"/>
        <v>-46.450729000000003</v>
      </c>
      <c r="N17" s="21">
        <f t="shared" si="5"/>
        <v>-62.149535999999998</v>
      </c>
      <c r="P17" s="38">
        <f t="shared" si="6"/>
        <v>24.583333333333002</v>
      </c>
      <c r="Q17" s="21">
        <f t="shared" si="7"/>
        <v>-79.998001000000002</v>
      </c>
      <c r="R17" s="21">
        <f t="shared" si="8"/>
        <v>-53.052073999999998</v>
      </c>
      <c r="S17" s="29"/>
      <c r="T17" s="21">
        <f t="shared" si="9"/>
        <v>26</v>
      </c>
      <c r="U17" s="21">
        <f t="shared" si="10"/>
        <v>-56.263195000000003</v>
      </c>
      <c r="V17" s="21">
        <f t="shared" si="11"/>
        <v>-73.194205999999994</v>
      </c>
    </row>
    <row r="18" spans="2:22" x14ac:dyDescent="0.25">
      <c r="B18">
        <v>9750000000</v>
      </c>
      <c r="C18">
        <v>-33.136398</v>
      </c>
      <c r="E18">
        <v>9750000000</v>
      </c>
      <c r="F18">
        <v>-56.58802</v>
      </c>
      <c r="H18" s="21">
        <f t="shared" si="0"/>
        <v>16.375</v>
      </c>
      <c r="I18" s="21">
        <f t="shared" si="1"/>
        <v>-73.204352999999998</v>
      </c>
      <c r="J18" s="21">
        <f t="shared" si="2"/>
        <v>-41.726883000000001</v>
      </c>
      <c r="L18" s="21">
        <f t="shared" si="3"/>
        <v>20.5</v>
      </c>
      <c r="M18" s="21">
        <f t="shared" si="4"/>
        <v>-50.032158000000003</v>
      </c>
      <c r="N18" s="21">
        <f t="shared" si="5"/>
        <v>-61.366104</v>
      </c>
      <c r="P18" s="38">
        <f t="shared" si="6"/>
        <v>24.625</v>
      </c>
      <c r="Q18" s="21">
        <f t="shared" si="7"/>
        <v>-79.909942999999998</v>
      </c>
      <c r="R18" s="21">
        <f t="shared" si="8"/>
        <v>-53.018917000000002</v>
      </c>
      <c r="S18" s="29"/>
      <c r="T18" s="21">
        <f t="shared" si="9"/>
        <v>26</v>
      </c>
      <c r="U18" s="21">
        <f t="shared" si="10"/>
        <v>-56.267906000000004</v>
      </c>
      <c r="V18" s="21">
        <f t="shared" si="11"/>
        <v>-73.083259999999996</v>
      </c>
    </row>
    <row r="19" spans="2:22" x14ac:dyDescent="0.25">
      <c r="B19">
        <v>10166666666.667</v>
      </c>
      <c r="C19">
        <v>-32.532589000000002</v>
      </c>
      <c r="E19">
        <v>10166666666.667</v>
      </c>
      <c r="F19">
        <v>-59.035431000000003</v>
      </c>
      <c r="H19" s="21">
        <f t="shared" si="0"/>
        <v>16.666666666666998</v>
      </c>
      <c r="I19" s="21">
        <f t="shared" si="1"/>
        <v>-74.440689000000006</v>
      </c>
      <c r="J19" s="21">
        <f t="shared" si="2"/>
        <v>-41.397472</v>
      </c>
      <c r="L19" s="21">
        <f t="shared" si="3"/>
        <v>20.666666666666998</v>
      </c>
      <c r="M19" s="21">
        <f t="shared" si="4"/>
        <v>-49.184356999999999</v>
      </c>
      <c r="N19" s="21">
        <f t="shared" si="5"/>
        <v>-61.500877000000003</v>
      </c>
      <c r="P19" s="38">
        <f t="shared" si="6"/>
        <v>24.666666666666998</v>
      </c>
      <c r="Q19" s="21">
        <f t="shared" si="7"/>
        <v>-79.827995000000001</v>
      </c>
      <c r="R19" s="21">
        <f t="shared" si="8"/>
        <v>-53.070796999999999</v>
      </c>
      <c r="S19" s="29"/>
      <c r="T19" s="21">
        <f t="shared" si="9"/>
        <v>26</v>
      </c>
      <c r="U19" s="21">
        <f t="shared" si="10"/>
        <v>-56.259585999999999</v>
      </c>
      <c r="V19" s="21">
        <f t="shared" si="11"/>
        <v>-73.167465000000007</v>
      </c>
    </row>
    <row r="20" spans="2:22" x14ac:dyDescent="0.25">
      <c r="B20">
        <v>10583333333.333</v>
      </c>
      <c r="C20">
        <v>-32.191540000000003</v>
      </c>
      <c r="E20">
        <v>10583333333.333</v>
      </c>
      <c r="F20">
        <v>-61.415112000000001</v>
      </c>
      <c r="H20" s="21">
        <f t="shared" si="0"/>
        <v>16.958333333333002</v>
      </c>
      <c r="I20" s="21">
        <f t="shared" si="1"/>
        <v>-76.357201000000003</v>
      </c>
      <c r="J20" s="21">
        <f t="shared" si="2"/>
        <v>-40.925410999999997</v>
      </c>
      <c r="L20" s="21">
        <f t="shared" si="3"/>
        <v>20.833333333333002</v>
      </c>
      <c r="M20" s="21">
        <f t="shared" si="4"/>
        <v>-48.230457000000001</v>
      </c>
      <c r="N20" s="21">
        <f t="shared" si="5"/>
        <v>-61.537787999999999</v>
      </c>
      <c r="P20" s="38">
        <f t="shared" si="6"/>
        <v>24.708333333333002</v>
      </c>
      <c r="Q20" s="21">
        <f t="shared" si="7"/>
        <v>-78.909874000000002</v>
      </c>
      <c r="R20" s="21">
        <f t="shared" si="8"/>
        <v>-53.461941000000003</v>
      </c>
      <c r="S20" s="29"/>
      <c r="T20" s="21">
        <f t="shared" si="9"/>
        <v>26</v>
      </c>
      <c r="U20" s="21">
        <f t="shared" si="10"/>
        <v>-56.263312999999997</v>
      </c>
      <c r="V20" s="21">
        <f t="shared" si="11"/>
        <v>-73.114333999999999</v>
      </c>
    </row>
    <row r="21" spans="2:22" x14ac:dyDescent="0.25">
      <c r="B21">
        <v>11000000000</v>
      </c>
      <c r="C21">
        <v>-32.065910000000002</v>
      </c>
      <c r="E21">
        <v>11000000000</v>
      </c>
      <c r="F21">
        <v>-61.867415999999999</v>
      </c>
      <c r="H21" s="21">
        <f t="shared" si="0"/>
        <v>17.25</v>
      </c>
      <c r="I21" s="21">
        <f t="shared" si="1"/>
        <v>-81.411902999999995</v>
      </c>
      <c r="J21" s="21">
        <f t="shared" si="2"/>
        <v>-40.602347999999999</v>
      </c>
      <c r="L21" s="21">
        <f t="shared" si="3"/>
        <v>21</v>
      </c>
      <c r="M21" s="21">
        <f t="shared" si="4"/>
        <v>-43.642426</v>
      </c>
      <c r="N21" s="21">
        <f t="shared" si="5"/>
        <v>-62.151577000000003</v>
      </c>
      <c r="P21" s="38">
        <f t="shared" si="6"/>
        <v>24.75</v>
      </c>
      <c r="Q21" s="21">
        <f t="shared" si="7"/>
        <v>-80.080826000000002</v>
      </c>
      <c r="R21" s="21">
        <f t="shared" si="8"/>
        <v>-53.515461000000002</v>
      </c>
      <c r="S21" s="29"/>
      <c r="T21" s="21">
        <f t="shared" si="9"/>
        <v>26</v>
      </c>
      <c r="U21" s="21">
        <f t="shared" si="10"/>
        <v>-56.266857000000002</v>
      </c>
      <c r="V21" s="21">
        <f t="shared" si="11"/>
        <v>-73.137664999999998</v>
      </c>
    </row>
    <row r="22" spans="2:22" x14ac:dyDescent="0.25">
      <c r="B22">
        <v>11416666666.667</v>
      </c>
      <c r="C22">
        <v>-32.062275</v>
      </c>
      <c r="E22">
        <v>11416666666.667</v>
      </c>
      <c r="F22">
        <v>-59.425373</v>
      </c>
      <c r="H22" s="21">
        <f t="shared" si="0"/>
        <v>17.541666666666998</v>
      </c>
      <c r="I22" s="21">
        <f t="shared" si="1"/>
        <v>-82.171256999999997</v>
      </c>
      <c r="J22" s="21">
        <f t="shared" si="2"/>
        <v>-40.070827000000001</v>
      </c>
      <c r="L22" s="21">
        <f t="shared" si="3"/>
        <v>21.166666666666998</v>
      </c>
      <c r="M22" s="21">
        <f t="shared" si="4"/>
        <v>-42.923279000000001</v>
      </c>
      <c r="N22" s="21">
        <f t="shared" si="5"/>
        <v>-61.012363000000001</v>
      </c>
      <c r="P22" s="38">
        <f t="shared" si="6"/>
        <v>24.791666666666998</v>
      </c>
      <c r="Q22" s="21">
        <f t="shared" si="7"/>
        <v>-80.144126999999997</v>
      </c>
      <c r="R22" s="21">
        <f t="shared" si="8"/>
        <v>-53.136986</v>
      </c>
      <c r="S22" s="29"/>
      <c r="T22" s="21">
        <f t="shared" si="9"/>
        <v>26</v>
      </c>
      <c r="U22" s="21">
        <f t="shared" si="10"/>
        <v>-56.256931000000002</v>
      </c>
      <c r="V22" s="21">
        <f t="shared" si="11"/>
        <v>-73.046920999999998</v>
      </c>
    </row>
    <row r="23" spans="2:22" x14ac:dyDescent="0.25">
      <c r="B23">
        <v>11833333333.333</v>
      </c>
      <c r="C23">
        <v>-32.260117000000001</v>
      </c>
      <c r="E23">
        <v>11833333333.333</v>
      </c>
      <c r="F23">
        <v>-55.494914999999999</v>
      </c>
      <c r="H23" s="21">
        <f t="shared" si="0"/>
        <v>17.833333333333002</v>
      </c>
      <c r="I23" s="21">
        <f t="shared" si="1"/>
        <v>-80.506264000000002</v>
      </c>
      <c r="J23" s="21">
        <f t="shared" si="2"/>
        <v>-39.588951000000002</v>
      </c>
      <c r="L23" s="21">
        <f t="shared" si="3"/>
        <v>21.333333333333002</v>
      </c>
      <c r="M23" s="21">
        <f t="shared" si="4"/>
        <v>-42.735847</v>
      </c>
      <c r="N23" s="21">
        <f t="shared" si="5"/>
        <v>-60.179729000000002</v>
      </c>
      <c r="P23" s="38">
        <f t="shared" si="6"/>
        <v>24.833333333333002</v>
      </c>
      <c r="Q23" s="21">
        <f t="shared" si="7"/>
        <v>-80.207206999999997</v>
      </c>
      <c r="R23" s="21">
        <f t="shared" si="8"/>
        <v>-53.232894999999999</v>
      </c>
      <c r="S23" s="29"/>
      <c r="T23" s="21">
        <f t="shared" si="9"/>
        <v>26</v>
      </c>
      <c r="U23" s="21">
        <f t="shared" si="10"/>
        <v>-56.252110000000002</v>
      </c>
      <c r="V23" s="21">
        <f t="shared" si="11"/>
        <v>-73.096680000000006</v>
      </c>
    </row>
    <row r="24" spans="2:22" x14ac:dyDescent="0.25">
      <c r="B24">
        <v>12250000000</v>
      </c>
      <c r="C24">
        <v>-32.621250000000003</v>
      </c>
      <c r="E24">
        <v>12250000000</v>
      </c>
      <c r="F24">
        <v>-52.514572000000001</v>
      </c>
      <c r="H24" s="21">
        <f t="shared" si="0"/>
        <v>18.125</v>
      </c>
      <c r="I24" s="21">
        <f t="shared" si="1"/>
        <v>-74.504654000000002</v>
      </c>
      <c r="J24" s="21">
        <f t="shared" si="2"/>
        <v>-38.994788999999997</v>
      </c>
      <c r="L24" s="21">
        <f t="shared" si="3"/>
        <v>21.5</v>
      </c>
      <c r="M24" s="21">
        <f t="shared" si="4"/>
        <v>-42.050494999999998</v>
      </c>
      <c r="N24" s="21">
        <f t="shared" si="5"/>
        <v>-59.786811999999998</v>
      </c>
      <c r="P24" s="38">
        <f t="shared" si="6"/>
        <v>24.875</v>
      </c>
      <c r="Q24" s="21">
        <f t="shared" si="7"/>
        <v>-80.237465</v>
      </c>
      <c r="R24" s="21">
        <f t="shared" si="8"/>
        <v>-53.458323999999998</v>
      </c>
      <c r="S24" s="29"/>
      <c r="T24" s="21">
        <f t="shared" si="9"/>
        <v>26</v>
      </c>
      <c r="U24" s="21">
        <f t="shared" si="10"/>
        <v>-56.24662</v>
      </c>
      <c r="V24" s="21">
        <f t="shared" si="11"/>
        <v>-73.141968000000006</v>
      </c>
    </row>
    <row r="25" spans="2:22" x14ac:dyDescent="0.25">
      <c r="B25">
        <v>12666666666.667</v>
      </c>
      <c r="C25">
        <v>-33.376888000000001</v>
      </c>
      <c r="E25">
        <v>12666666666.667</v>
      </c>
      <c r="F25">
        <v>-50.555984000000002</v>
      </c>
      <c r="H25" s="21">
        <f t="shared" si="0"/>
        <v>18.416666666666998</v>
      </c>
      <c r="I25" s="21">
        <f t="shared" si="1"/>
        <v>-71.654349999999994</v>
      </c>
      <c r="J25" s="21">
        <f t="shared" si="2"/>
        <v>-38.657040000000002</v>
      </c>
      <c r="L25" s="21">
        <f t="shared" si="3"/>
        <v>21.666666666666998</v>
      </c>
      <c r="M25" s="21">
        <f t="shared" si="4"/>
        <v>-41.891590000000001</v>
      </c>
      <c r="N25" s="21">
        <f t="shared" si="5"/>
        <v>-59.723475999999998</v>
      </c>
      <c r="P25" s="38">
        <f t="shared" si="6"/>
        <v>24.916666666666998</v>
      </c>
      <c r="Q25" s="21">
        <f t="shared" si="7"/>
        <v>-80.924544999999995</v>
      </c>
      <c r="R25" s="21">
        <f t="shared" si="8"/>
        <v>-53.441226999999998</v>
      </c>
      <c r="S25" s="29"/>
      <c r="T25" s="21">
        <f t="shared" si="9"/>
        <v>26</v>
      </c>
      <c r="U25" s="21">
        <f t="shared" si="10"/>
        <v>-56.250976999999999</v>
      </c>
      <c r="V25" s="21">
        <f t="shared" si="11"/>
        <v>-73.108559</v>
      </c>
    </row>
    <row r="26" spans="2:22" x14ac:dyDescent="0.25">
      <c r="B26">
        <v>13083333333.333</v>
      </c>
      <c r="C26">
        <v>-34.181137</v>
      </c>
      <c r="E26">
        <v>13083333333.333</v>
      </c>
      <c r="F26">
        <v>-48.987040999999998</v>
      </c>
      <c r="H26" s="21">
        <f t="shared" si="0"/>
        <v>18.708333333333002</v>
      </c>
      <c r="I26" s="21">
        <f t="shared" si="1"/>
        <v>-69.835494999999995</v>
      </c>
      <c r="J26" s="21">
        <f t="shared" si="2"/>
        <v>-38.137093</v>
      </c>
      <c r="L26" s="21">
        <f t="shared" si="3"/>
        <v>21.833333333333002</v>
      </c>
      <c r="M26" s="21">
        <f t="shared" si="4"/>
        <v>-41.257648000000003</v>
      </c>
      <c r="N26" s="21">
        <f t="shared" si="5"/>
        <v>-59.631100000000004</v>
      </c>
      <c r="P26" s="38">
        <f t="shared" si="6"/>
        <v>24.958333333333002</v>
      </c>
      <c r="Q26" s="21">
        <f t="shared" si="7"/>
        <v>-80.994422999999998</v>
      </c>
      <c r="R26" s="21">
        <f t="shared" si="8"/>
        <v>-53.279105999999999</v>
      </c>
      <c r="S26" s="29"/>
      <c r="T26" s="21">
        <f t="shared" si="9"/>
        <v>26</v>
      </c>
      <c r="U26" s="21">
        <f t="shared" si="10"/>
        <v>-56.243293999999999</v>
      </c>
      <c r="V26" s="21">
        <f t="shared" si="11"/>
        <v>-73.076331999999994</v>
      </c>
    </row>
    <row r="27" spans="2:22" x14ac:dyDescent="0.25">
      <c r="B27">
        <v>13500000000</v>
      </c>
      <c r="C27">
        <v>-35.788235</v>
      </c>
      <c r="E27">
        <v>13500000000</v>
      </c>
      <c r="F27">
        <v>-48.760513000000003</v>
      </c>
      <c r="H27" s="21">
        <f t="shared" si="0"/>
        <v>19</v>
      </c>
      <c r="I27" s="21">
        <f t="shared" si="1"/>
        <v>-68.749840000000006</v>
      </c>
      <c r="J27" s="21">
        <f t="shared" si="2"/>
        <v>-37.735008000000001</v>
      </c>
      <c r="L27" s="21">
        <f t="shared" si="3"/>
        <v>22</v>
      </c>
      <c r="M27" s="21">
        <f t="shared" si="4"/>
        <v>-41.008133000000001</v>
      </c>
      <c r="N27" s="21">
        <f t="shared" si="5"/>
        <v>-59.065750000000001</v>
      </c>
      <c r="P27" s="38">
        <f t="shared" si="6"/>
        <v>25</v>
      </c>
      <c r="Q27" s="21">
        <f t="shared" si="7"/>
        <v>-80.920226999999997</v>
      </c>
      <c r="R27" s="21">
        <f t="shared" si="8"/>
        <v>-53.498325000000001</v>
      </c>
      <c r="S27" s="29"/>
      <c r="T27" s="21">
        <f t="shared" si="9"/>
        <v>26</v>
      </c>
      <c r="U27" s="21">
        <f t="shared" si="10"/>
        <v>-56.228645</v>
      </c>
      <c r="V27" s="21">
        <f t="shared" si="11"/>
        <v>-73.061867000000007</v>
      </c>
    </row>
    <row r="28" spans="2:22" x14ac:dyDescent="0.25">
      <c r="B28">
        <v>13916666666.667</v>
      </c>
      <c r="C28">
        <v>-37.632874000000001</v>
      </c>
      <c r="E28">
        <v>13916666666.667</v>
      </c>
      <c r="F28">
        <v>-48.843800000000002</v>
      </c>
      <c r="H28" s="21">
        <f t="shared" si="0"/>
        <v>19.291666666666998</v>
      </c>
      <c r="I28" s="21">
        <f t="shared" si="1"/>
        <v>-67.420608999999999</v>
      </c>
      <c r="J28" s="21">
        <f t="shared" si="2"/>
        <v>-37.177726999999997</v>
      </c>
      <c r="L28" s="21">
        <f t="shared" si="3"/>
        <v>22.166666666666998</v>
      </c>
      <c r="M28" s="21">
        <f t="shared" si="4"/>
        <v>-40.775879000000003</v>
      </c>
      <c r="N28" s="21">
        <f t="shared" si="5"/>
        <v>-58.548309000000003</v>
      </c>
      <c r="P28" s="38">
        <f t="shared" si="6"/>
        <v>25.041666666666998</v>
      </c>
      <c r="Q28" s="21">
        <f t="shared" si="7"/>
        <v>-81.076210000000003</v>
      </c>
      <c r="R28" s="21">
        <f t="shared" si="8"/>
        <v>-53.484119</v>
      </c>
      <c r="S28" s="29"/>
      <c r="T28" s="21">
        <f t="shared" si="9"/>
        <v>26</v>
      </c>
      <c r="U28" s="21">
        <f t="shared" si="10"/>
        <v>-56.231479999999998</v>
      </c>
      <c r="V28" s="21">
        <f t="shared" si="11"/>
        <v>-73.092628000000005</v>
      </c>
    </row>
    <row r="29" spans="2:22" x14ac:dyDescent="0.25">
      <c r="B29">
        <v>14333333333.333</v>
      </c>
      <c r="C29">
        <v>-40.205635000000001</v>
      </c>
      <c r="E29">
        <v>14333333333.333</v>
      </c>
      <c r="F29">
        <v>-49.517302999999998</v>
      </c>
      <c r="H29" s="21">
        <f t="shared" si="0"/>
        <v>19.583333333333002</v>
      </c>
      <c r="I29" s="21">
        <f t="shared" si="1"/>
        <v>-66.222160000000002</v>
      </c>
      <c r="J29" s="21">
        <f t="shared" si="2"/>
        <v>-36.748154</v>
      </c>
      <c r="L29" s="21">
        <f t="shared" si="3"/>
        <v>22.333333333333002</v>
      </c>
      <c r="M29" s="21">
        <f t="shared" si="4"/>
        <v>-40.469932999999997</v>
      </c>
      <c r="N29" s="21">
        <f t="shared" si="5"/>
        <v>-58.52948</v>
      </c>
      <c r="P29" s="38">
        <f t="shared" si="6"/>
        <v>25.083333333333002</v>
      </c>
      <c r="Q29" s="21">
        <f t="shared" si="7"/>
        <v>-81.467033000000001</v>
      </c>
      <c r="R29" s="21">
        <f t="shared" si="8"/>
        <v>-53.422871000000001</v>
      </c>
      <c r="S29" s="29"/>
      <c r="T29" s="21">
        <f t="shared" si="9"/>
        <v>26</v>
      </c>
      <c r="U29" s="21">
        <f t="shared" si="10"/>
        <v>-56.237915000000001</v>
      </c>
      <c r="V29" s="21">
        <f t="shared" si="11"/>
        <v>-72.986794000000003</v>
      </c>
    </row>
    <row r="30" spans="2:22" x14ac:dyDescent="0.25">
      <c r="B30">
        <v>14750000000</v>
      </c>
      <c r="C30">
        <v>-43.310070000000003</v>
      </c>
      <c r="E30">
        <v>14750000000</v>
      </c>
      <c r="F30">
        <v>-49.612220999999998</v>
      </c>
      <c r="H30" s="21">
        <f t="shared" si="0"/>
        <v>19.875</v>
      </c>
      <c r="I30" s="21">
        <f t="shared" si="1"/>
        <v>-64.586723000000006</v>
      </c>
      <c r="J30" s="21">
        <f t="shared" si="2"/>
        <v>-36.197380000000003</v>
      </c>
      <c r="L30" s="21">
        <f t="shared" si="3"/>
        <v>22.5</v>
      </c>
      <c r="M30" s="21">
        <f t="shared" si="4"/>
        <v>-40.321441999999998</v>
      </c>
      <c r="N30" s="21">
        <f t="shared" si="5"/>
        <v>-57.916172000000003</v>
      </c>
      <c r="P30" s="38">
        <f t="shared" si="6"/>
        <v>25.125</v>
      </c>
      <c r="Q30" s="21">
        <f t="shared" si="7"/>
        <v>-81.107902999999993</v>
      </c>
      <c r="R30" s="21">
        <f t="shared" si="8"/>
        <v>-53.682372999999998</v>
      </c>
      <c r="S30" s="29"/>
      <c r="T30" s="21">
        <f t="shared" si="9"/>
        <v>26</v>
      </c>
      <c r="U30" s="21">
        <f t="shared" si="10"/>
        <v>-56.240386999999998</v>
      </c>
      <c r="V30" s="21">
        <f t="shared" si="11"/>
        <v>-73.000159999999994</v>
      </c>
    </row>
    <row r="31" spans="2:22" x14ac:dyDescent="0.25">
      <c r="B31">
        <v>15166666666.667</v>
      </c>
      <c r="C31">
        <v>-51.083087999999996</v>
      </c>
      <c r="E31">
        <v>15166666666.667</v>
      </c>
      <c r="F31">
        <v>-49.194347</v>
      </c>
      <c r="H31" s="21">
        <f t="shared" si="0"/>
        <v>20.166666666666998</v>
      </c>
      <c r="I31" s="21">
        <f t="shared" si="1"/>
        <v>-63.040118999999997</v>
      </c>
      <c r="J31" s="21">
        <f t="shared" si="2"/>
        <v>-35.782969999999999</v>
      </c>
      <c r="L31" s="21">
        <f t="shared" si="3"/>
        <v>22.666666666666998</v>
      </c>
      <c r="M31" s="21">
        <f t="shared" si="4"/>
        <v>-39.780430000000003</v>
      </c>
      <c r="N31" s="21">
        <f t="shared" si="5"/>
        <v>-57.964626000000003</v>
      </c>
      <c r="P31" s="38">
        <f t="shared" si="6"/>
        <v>25.166666666666998</v>
      </c>
      <c r="Q31" s="21">
        <f t="shared" si="7"/>
        <v>-81.173293999999999</v>
      </c>
      <c r="R31" s="21">
        <f t="shared" si="8"/>
        <v>-53.871994000000001</v>
      </c>
      <c r="S31" s="29"/>
      <c r="T31" s="21">
        <f t="shared" si="9"/>
        <v>26</v>
      </c>
      <c r="U31" s="21">
        <f t="shared" si="10"/>
        <v>-56.228748000000003</v>
      </c>
      <c r="V31" s="21">
        <f t="shared" si="11"/>
        <v>-73.020470000000003</v>
      </c>
    </row>
    <row r="32" spans="2:22" x14ac:dyDescent="0.25">
      <c r="B32">
        <v>15583333333.333</v>
      </c>
      <c r="C32">
        <v>-52.675364999999999</v>
      </c>
      <c r="E32">
        <v>15583333333.333</v>
      </c>
      <c r="F32">
        <v>-48.343048000000003</v>
      </c>
      <c r="H32" s="21">
        <f t="shared" si="0"/>
        <v>20.458333333333002</v>
      </c>
      <c r="I32" s="21">
        <f t="shared" si="1"/>
        <v>-61.811019999999999</v>
      </c>
      <c r="J32" s="21">
        <f t="shared" si="2"/>
        <v>-35.405186</v>
      </c>
      <c r="L32" s="21">
        <f t="shared" si="3"/>
        <v>22.833333333333002</v>
      </c>
      <c r="M32" s="21">
        <f t="shared" si="4"/>
        <v>-39.471279000000003</v>
      </c>
      <c r="N32" s="21">
        <f t="shared" si="5"/>
        <v>-57.522106000000001</v>
      </c>
      <c r="P32" s="38">
        <f t="shared" si="6"/>
        <v>25.208333333333002</v>
      </c>
      <c r="Q32" s="21">
        <f t="shared" si="7"/>
        <v>-80.979011999999997</v>
      </c>
      <c r="R32" s="21">
        <f t="shared" si="8"/>
        <v>-53.765552999999997</v>
      </c>
      <c r="S32" s="29"/>
      <c r="T32" s="21">
        <f t="shared" si="9"/>
        <v>26</v>
      </c>
      <c r="U32" s="21">
        <f t="shared" si="10"/>
        <v>-56.221733</v>
      </c>
      <c r="V32" s="21">
        <f t="shared" si="11"/>
        <v>-73.136520000000004</v>
      </c>
    </row>
    <row r="33" spans="2:22" x14ac:dyDescent="0.25">
      <c r="B33">
        <v>16000000000</v>
      </c>
      <c r="C33">
        <v>-50.415638000000001</v>
      </c>
      <c r="E33">
        <v>16000000000</v>
      </c>
      <c r="F33">
        <v>-47.386825999999999</v>
      </c>
      <c r="H33" s="21">
        <f t="shared" si="0"/>
        <v>20.75</v>
      </c>
      <c r="I33" s="21">
        <f t="shared" si="1"/>
        <v>-60.921233999999998</v>
      </c>
      <c r="J33" s="21">
        <f t="shared" si="2"/>
        <v>-35.076714000000003</v>
      </c>
      <c r="L33" s="21">
        <f t="shared" si="3"/>
        <v>23</v>
      </c>
      <c r="M33" s="21">
        <f t="shared" si="4"/>
        <v>-39.360619</v>
      </c>
      <c r="N33" s="21">
        <f t="shared" si="5"/>
        <v>-57.105370000000001</v>
      </c>
      <c r="P33" s="38">
        <f t="shared" si="6"/>
        <v>25.25</v>
      </c>
      <c r="Q33" s="21">
        <f t="shared" si="7"/>
        <v>-81.044128000000001</v>
      </c>
      <c r="R33" s="21">
        <f t="shared" si="8"/>
        <v>-53.777766999999997</v>
      </c>
      <c r="S33" s="29"/>
      <c r="T33" s="21">
        <f t="shared" si="9"/>
        <v>26</v>
      </c>
      <c r="U33" s="21">
        <f t="shared" si="10"/>
        <v>-56.219268999999997</v>
      </c>
      <c r="V33" s="21">
        <f t="shared" si="11"/>
        <v>-73.155434</v>
      </c>
    </row>
    <row r="34" spans="2:22" x14ac:dyDescent="0.25">
      <c r="B34">
        <v>16416666666.667</v>
      </c>
      <c r="C34">
        <v>-41.641857000000002</v>
      </c>
      <c r="E34">
        <v>16416666666.667</v>
      </c>
      <c r="F34">
        <v>-47.071587000000001</v>
      </c>
      <c r="H34" s="21">
        <f t="shared" si="0"/>
        <v>21.041666666666998</v>
      </c>
      <c r="I34" s="21">
        <f t="shared" si="1"/>
        <v>-60.037436999999997</v>
      </c>
      <c r="J34" s="21">
        <f t="shared" si="2"/>
        <v>-34.729697999999999</v>
      </c>
      <c r="L34" s="21">
        <f t="shared" si="3"/>
        <v>23.166666666666998</v>
      </c>
      <c r="M34" s="21">
        <f t="shared" si="4"/>
        <v>-39.158473999999998</v>
      </c>
      <c r="N34" s="21">
        <f t="shared" si="5"/>
        <v>-57.105353999999998</v>
      </c>
      <c r="P34" s="38">
        <f t="shared" si="6"/>
        <v>25.291666666666998</v>
      </c>
      <c r="Q34" s="21">
        <f t="shared" si="7"/>
        <v>-81.701369999999997</v>
      </c>
      <c r="R34" s="21">
        <f t="shared" si="8"/>
        <v>-53.711998000000001</v>
      </c>
      <c r="S34" s="29"/>
      <c r="T34" s="21">
        <f t="shared" si="9"/>
        <v>26</v>
      </c>
      <c r="U34" s="21">
        <f t="shared" si="10"/>
        <v>-56.236057000000002</v>
      </c>
      <c r="V34" s="21">
        <f t="shared" si="11"/>
        <v>-73.099991000000003</v>
      </c>
    </row>
    <row r="35" spans="2:22" x14ac:dyDescent="0.25">
      <c r="B35">
        <v>16833333333.333</v>
      </c>
      <c r="C35">
        <v>-37.475033000000003</v>
      </c>
      <c r="E35">
        <v>16833333333.333</v>
      </c>
      <c r="F35">
        <v>-47.242148999999998</v>
      </c>
      <c r="H35" s="21">
        <f t="shared" ref="H35:H51" si="12">B95/1000000000</f>
        <v>21.333333333333002</v>
      </c>
      <c r="I35" s="21">
        <f t="shared" ref="I35:I51" si="13">C95</f>
        <v>-58.575279000000002</v>
      </c>
      <c r="J35" s="21">
        <f t="shared" ref="J35:J51" si="14">F95</f>
        <v>-34.320332000000001</v>
      </c>
      <c r="L35" s="21">
        <f t="shared" ref="L35:L51" si="15">B149/1000000000</f>
        <v>23.333333333333002</v>
      </c>
      <c r="M35" s="21">
        <f t="shared" ref="M35:M51" si="16">C149</f>
        <v>-39.262577</v>
      </c>
      <c r="N35" s="21">
        <f t="shared" ref="N35:N51" si="17">F149</f>
        <v>-56.707335999999998</v>
      </c>
      <c r="P35" s="38">
        <f t="shared" ref="P35:P51" si="18">B203/1000000000</f>
        <v>25.333333333333002</v>
      </c>
      <c r="Q35" s="21">
        <f t="shared" ref="Q35:Q51" si="19">C203</f>
        <v>-82.203995000000006</v>
      </c>
      <c r="R35" s="21">
        <f t="shared" ref="R35:R51" si="20">F203</f>
        <v>-53.590561000000001</v>
      </c>
      <c r="S35" s="29"/>
      <c r="T35" s="21">
        <f t="shared" ref="T35:T51" si="21">B257/1000000000</f>
        <v>26</v>
      </c>
      <c r="U35" s="21">
        <f t="shared" ref="U35:U51" si="22">C257</f>
        <v>-56.236023000000003</v>
      </c>
      <c r="V35" s="21">
        <f t="shared" ref="V35:V51" si="23">F257</f>
        <v>-73.039901999999998</v>
      </c>
    </row>
    <row r="36" spans="2:22" x14ac:dyDescent="0.25">
      <c r="B36">
        <v>17250000000</v>
      </c>
      <c r="C36">
        <v>-35.273670000000003</v>
      </c>
      <c r="E36">
        <v>17250000000</v>
      </c>
      <c r="F36">
        <v>-47.863807999999999</v>
      </c>
      <c r="H36" s="21">
        <f t="shared" si="12"/>
        <v>21.625</v>
      </c>
      <c r="I36" s="21">
        <f t="shared" si="13"/>
        <v>-58.059925</v>
      </c>
      <c r="J36" s="21">
        <f t="shared" si="14"/>
        <v>-33.869793000000001</v>
      </c>
      <c r="L36" s="21">
        <f t="shared" si="15"/>
        <v>23.5</v>
      </c>
      <c r="M36" s="21">
        <f t="shared" si="16"/>
        <v>-38.938960999999999</v>
      </c>
      <c r="N36" s="21">
        <f t="shared" si="17"/>
        <v>-57.090663999999997</v>
      </c>
      <c r="P36" s="38">
        <f t="shared" si="18"/>
        <v>25.375</v>
      </c>
      <c r="Q36" s="21">
        <f t="shared" si="19"/>
        <v>-82.142418000000006</v>
      </c>
      <c r="R36" s="21">
        <f t="shared" si="20"/>
        <v>-53.580703999999997</v>
      </c>
      <c r="S36" s="29"/>
      <c r="T36" s="21">
        <f t="shared" si="21"/>
        <v>26</v>
      </c>
      <c r="U36" s="21">
        <f t="shared" si="22"/>
        <v>-56.250584000000003</v>
      </c>
      <c r="V36" s="21">
        <f t="shared" si="23"/>
        <v>-73.055663999999993</v>
      </c>
    </row>
    <row r="37" spans="2:22" x14ac:dyDescent="0.25">
      <c r="B37">
        <v>17666666666.667</v>
      </c>
      <c r="C37">
        <v>-34.030354000000003</v>
      </c>
      <c r="E37">
        <v>17666666666.667</v>
      </c>
      <c r="F37">
        <v>-48.496093999999999</v>
      </c>
      <c r="H37" s="21">
        <f t="shared" si="12"/>
        <v>21.916666666666998</v>
      </c>
      <c r="I37" s="21">
        <f t="shared" si="13"/>
        <v>-58.052605</v>
      </c>
      <c r="J37" s="21">
        <f t="shared" si="14"/>
        <v>-33.412979</v>
      </c>
      <c r="L37" s="21">
        <f t="shared" si="15"/>
        <v>23.666666666666998</v>
      </c>
      <c r="M37" s="21">
        <f t="shared" si="16"/>
        <v>-39.109839999999998</v>
      </c>
      <c r="N37" s="21">
        <f t="shared" si="17"/>
        <v>-56.627910999999997</v>
      </c>
      <c r="P37" s="38">
        <f t="shared" si="18"/>
        <v>25.416666666666998</v>
      </c>
      <c r="Q37" s="21">
        <f t="shared" si="19"/>
        <v>-82.042152000000002</v>
      </c>
      <c r="R37" s="21">
        <f t="shared" si="20"/>
        <v>-53.874195</v>
      </c>
      <c r="S37" s="29"/>
      <c r="T37" s="21">
        <f t="shared" si="21"/>
        <v>26</v>
      </c>
      <c r="U37" s="21">
        <f t="shared" si="22"/>
        <v>-56.237166999999999</v>
      </c>
      <c r="V37" s="21">
        <f t="shared" si="23"/>
        <v>-73.086738999999994</v>
      </c>
    </row>
    <row r="38" spans="2:22" x14ac:dyDescent="0.25">
      <c r="B38">
        <v>18083333333.333</v>
      </c>
      <c r="C38">
        <v>-32.973598000000003</v>
      </c>
      <c r="E38">
        <v>18083333333.333</v>
      </c>
      <c r="F38">
        <v>-48.606955999999997</v>
      </c>
      <c r="H38" s="21">
        <f t="shared" si="12"/>
        <v>22.208333333333002</v>
      </c>
      <c r="I38" s="21">
        <f t="shared" si="13"/>
        <v>-58.817909</v>
      </c>
      <c r="J38" s="21">
        <f t="shared" si="14"/>
        <v>-33.055840000000003</v>
      </c>
      <c r="L38" s="21">
        <f t="shared" si="15"/>
        <v>23.833333333333002</v>
      </c>
      <c r="M38" s="21">
        <f t="shared" si="16"/>
        <v>-39.049861999999997</v>
      </c>
      <c r="N38" s="21">
        <f t="shared" si="17"/>
        <v>-56.359509000000003</v>
      </c>
      <c r="P38" s="38">
        <f t="shared" si="18"/>
        <v>25.458333333333002</v>
      </c>
      <c r="Q38" s="21">
        <f t="shared" si="19"/>
        <v>-83.125281999999999</v>
      </c>
      <c r="R38" s="21">
        <f t="shared" si="20"/>
        <v>-53.725552</v>
      </c>
      <c r="S38" s="29"/>
      <c r="T38" s="21">
        <f t="shared" si="21"/>
        <v>26</v>
      </c>
      <c r="U38" s="21">
        <f t="shared" si="22"/>
        <v>-56.232894999999999</v>
      </c>
      <c r="V38" s="21">
        <f t="shared" si="23"/>
        <v>-73.110588000000007</v>
      </c>
    </row>
    <row r="39" spans="2:22" x14ac:dyDescent="0.25">
      <c r="B39">
        <v>18500000000</v>
      </c>
      <c r="C39">
        <v>-32.102791000000003</v>
      </c>
      <c r="E39">
        <v>18500000000</v>
      </c>
      <c r="F39">
        <v>-48.497925000000002</v>
      </c>
      <c r="H39" s="21">
        <f t="shared" si="12"/>
        <v>22.5</v>
      </c>
      <c r="I39" s="21">
        <f t="shared" si="13"/>
        <v>-58.999122999999997</v>
      </c>
      <c r="J39" s="21">
        <f t="shared" si="14"/>
        <v>-32.754683999999997</v>
      </c>
      <c r="L39" s="21">
        <f t="shared" si="15"/>
        <v>24</v>
      </c>
      <c r="M39" s="21">
        <f t="shared" si="16"/>
        <v>-39.199424999999998</v>
      </c>
      <c r="N39" s="21">
        <f t="shared" si="17"/>
        <v>-56.44162</v>
      </c>
      <c r="P39" s="38">
        <f t="shared" si="18"/>
        <v>25.5</v>
      </c>
      <c r="Q39" s="21">
        <f t="shared" si="19"/>
        <v>-82.890900000000002</v>
      </c>
      <c r="R39" s="21">
        <f t="shared" si="20"/>
        <v>-53.681576</v>
      </c>
      <c r="S39" s="29"/>
      <c r="T39" s="21">
        <f t="shared" si="21"/>
        <v>26</v>
      </c>
      <c r="U39" s="21">
        <f t="shared" si="22"/>
        <v>-56.234988999999999</v>
      </c>
      <c r="V39" s="21">
        <f t="shared" si="23"/>
        <v>-73.138687000000004</v>
      </c>
    </row>
    <row r="40" spans="2:22" x14ac:dyDescent="0.25">
      <c r="B40">
        <v>18916666666.667</v>
      </c>
      <c r="C40">
        <v>-31.536026</v>
      </c>
      <c r="E40">
        <v>18916666666.667</v>
      </c>
      <c r="F40">
        <v>-48.711807</v>
      </c>
      <c r="H40" s="21">
        <f t="shared" si="12"/>
        <v>22.791666666666998</v>
      </c>
      <c r="I40" s="21">
        <f t="shared" si="13"/>
        <v>-59.240810000000003</v>
      </c>
      <c r="J40" s="21">
        <f t="shared" si="14"/>
        <v>-32.559269</v>
      </c>
      <c r="L40" s="21">
        <f t="shared" si="15"/>
        <v>24.166666666666998</v>
      </c>
      <c r="M40" s="21">
        <f t="shared" si="16"/>
        <v>-39.368884999999999</v>
      </c>
      <c r="N40" s="21">
        <f t="shared" si="17"/>
        <v>-56.293953000000002</v>
      </c>
      <c r="P40" s="38">
        <f t="shared" si="18"/>
        <v>25.541666666666998</v>
      </c>
      <c r="Q40" s="21">
        <f t="shared" si="19"/>
        <v>-82.427764999999994</v>
      </c>
      <c r="R40" s="21">
        <f t="shared" si="20"/>
        <v>-53.706969999999998</v>
      </c>
      <c r="S40" s="29"/>
      <c r="T40" s="21">
        <f t="shared" si="21"/>
        <v>26</v>
      </c>
      <c r="U40" s="21">
        <f t="shared" si="22"/>
        <v>-56.243931000000003</v>
      </c>
      <c r="V40" s="21">
        <f t="shared" si="23"/>
        <v>-73.084182999999996</v>
      </c>
    </row>
    <row r="41" spans="2:22" x14ac:dyDescent="0.25">
      <c r="B41">
        <v>19333333333.333</v>
      </c>
      <c r="C41">
        <v>-31.526291000000001</v>
      </c>
      <c r="E41">
        <v>19333333333.333</v>
      </c>
      <c r="F41">
        <v>-48.803382999999997</v>
      </c>
      <c r="H41" s="21">
        <f t="shared" si="12"/>
        <v>23.083333333333002</v>
      </c>
      <c r="I41" s="21">
        <f t="shared" si="13"/>
        <v>-59.417000000000002</v>
      </c>
      <c r="J41" s="21">
        <f t="shared" si="14"/>
        <v>-32.39893</v>
      </c>
      <c r="L41" s="21">
        <f t="shared" si="15"/>
        <v>24.333333333333002</v>
      </c>
      <c r="M41" s="21">
        <f t="shared" si="16"/>
        <v>-39.372233999999999</v>
      </c>
      <c r="N41" s="21">
        <f t="shared" si="17"/>
        <v>-56.743957999999999</v>
      </c>
      <c r="P41" s="38">
        <f t="shared" si="18"/>
        <v>25.583333333333002</v>
      </c>
      <c r="Q41" s="21">
        <f t="shared" si="19"/>
        <v>-81.915679999999995</v>
      </c>
      <c r="R41" s="21">
        <f t="shared" si="20"/>
        <v>-53.860858999999998</v>
      </c>
      <c r="S41" s="29"/>
      <c r="T41" s="21">
        <f t="shared" si="21"/>
        <v>26</v>
      </c>
      <c r="U41" s="21">
        <f t="shared" si="22"/>
        <v>-56.255177000000003</v>
      </c>
      <c r="V41" s="21">
        <f t="shared" si="23"/>
        <v>-73.059905999999998</v>
      </c>
    </row>
    <row r="42" spans="2:22" x14ac:dyDescent="0.25">
      <c r="B42">
        <v>19750000000</v>
      </c>
      <c r="C42">
        <v>-31.457955999999999</v>
      </c>
      <c r="E42">
        <v>19750000000</v>
      </c>
      <c r="F42">
        <v>-49.338272000000003</v>
      </c>
      <c r="H42" s="21">
        <f t="shared" si="12"/>
        <v>23.375</v>
      </c>
      <c r="I42" s="21">
        <f t="shared" si="13"/>
        <v>-59.490310999999998</v>
      </c>
      <c r="J42" s="21">
        <f t="shared" si="14"/>
        <v>-32.353878000000002</v>
      </c>
      <c r="L42" s="21">
        <f t="shared" si="15"/>
        <v>24.5</v>
      </c>
      <c r="M42" s="21">
        <f t="shared" si="16"/>
        <v>-39.712490000000003</v>
      </c>
      <c r="N42" s="21">
        <f t="shared" si="17"/>
        <v>-56.358283999999998</v>
      </c>
      <c r="P42" s="38">
        <f t="shared" si="18"/>
        <v>25.625</v>
      </c>
      <c r="Q42" s="21">
        <f t="shared" si="19"/>
        <v>-83.147354000000007</v>
      </c>
      <c r="R42" s="21">
        <f t="shared" si="20"/>
        <v>-53.351154000000001</v>
      </c>
      <c r="S42" s="29"/>
      <c r="T42" s="21">
        <f t="shared" si="21"/>
        <v>26</v>
      </c>
      <c r="U42" s="21">
        <f t="shared" si="22"/>
        <v>-56.249718000000001</v>
      </c>
      <c r="V42" s="21">
        <f t="shared" si="23"/>
        <v>-72.975075000000004</v>
      </c>
    </row>
    <row r="43" spans="2:22" x14ac:dyDescent="0.25">
      <c r="B43">
        <v>20166666666.667</v>
      </c>
      <c r="C43">
        <v>-32.878608999999997</v>
      </c>
      <c r="E43">
        <v>20166666666.667</v>
      </c>
      <c r="F43">
        <v>-48.073860000000003</v>
      </c>
      <c r="H43" s="21">
        <f t="shared" si="12"/>
        <v>23.666666666666998</v>
      </c>
      <c r="I43" s="21">
        <f t="shared" si="13"/>
        <v>-59.261898000000002</v>
      </c>
      <c r="J43" s="21">
        <f t="shared" si="14"/>
        <v>-32.454746</v>
      </c>
      <c r="L43" s="21">
        <f t="shared" si="15"/>
        <v>24.666666666666998</v>
      </c>
      <c r="M43" s="21">
        <f t="shared" si="16"/>
        <v>-39.816124000000002</v>
      </c>
      <c r="N43" s="21">
        <f t="shared" si="17"/>
        <v>-56.560059000000003</v>
      </c>
      <c r="P43" s="38">
        <f t="shared" si="18"/>
        <v>25.666666666666998</v>
      </c>
      <c r="Q43" s="21">
        <f t="shared" si="19"/>
        <v>-83.192863000000003</v>
      </c>
      <c r="R43" s="21">
        <f t="shared" si="20"/>
        <v>-53.501759</v>
      </c>
      <c r="S43" s="29"/>
      <c r="T43" s="21">
        <f t="shared" si="21"/>
        <v>26</v>
      </c>
      <c r="U43" s="21">
        <f t="shared" si="22"/>
        <v>-56.247421000000003</v>
      </c>
      <c r="V43" s="21">
        <f t="shared" si="23"/>
        <v>-73.093254000000002</v>
      </c>
    </row>
    <row r="44" spans="2:22" x14ac:dyDescent="0.25">
      <c r="B44">
        <v>20583333333.333</v>
      </c>
      <c r="C44">
        <v>-30.346087000000001</v>
      </c>
      <c r="E44">
        <v>20583333333.333</v>
      </c>
      <c r="F44">
        <v>-47.705005999999997</v>
      </c>
      <c r="H44" s="21">
        <f t="shared" si="12"/>
        <v>23.958333333333002</v>
      </c>
      <c r="I44" s="21">
        <f t="shared" si="13"/>
        <v>-58.897247</v>
      </c>
      <c r="J44" s="21">
        <f t="shared" si="14"/>
        <v>-32.815703999999997</v>
      </c>
      <c r="L44" s="21">
        <f t="shared" si="15"/>
        <v>24.833333333333002</v>
      </c>
      <c r="M44" s="21">
        <f t="shared" si="16"/>
        <v>-40.339157</v>
      </c>
      <c r="N44" s="21">
        <f t="shared" si="17"/>
        <v>-56.670234999999998</v>
      </c>
      <c r="P44" s="38">
        <f t="shared" si="18"/>
        <v>25.708333333333002</v>
      </c>
      <c r="Q44" s="21">
        <f t="shared" si="19"/>
        <v>-83.373290999999995</v>
      </c>
      <c r="R44" s="21">
        <f t="shared" si="20"/>
        <v>-53.679789999999997</v>
      </c>
      <c r="S44" s="29"/>
      <c r="T44" s="21">
        <f t="shared" si="21"/>
        <v>26</v>
      </c>
      <c r="U44" s="21">
        <f t="shared" si="22"/>
        <v>-56.255806</v>
      </c>
      <c r="V44" s="21">
        <f t="shared" si="23"/>
        <v>-73.140083000000004</v>
      </c>
    </row>
    <row r="45" spans="2:22" x14ac:dyDescent="0.25">
      <c r="B45">
        <v>21000000000</v>
      </c>
      <c r="C45">
        <v>-28.250084000000001</v>
      </c>
      <c r="E45">
        <v>21000000000</v>
      </c>
      <c r="F45">
        <v>-45.261139</v>
      </c>
      <c r="H45" s="21">
        <f t="shared" si="12"/>
        <v>24.25</v>
      </c>
      <c r="I45" s="21">
        <f t="shared" si="13"/>
        <v>-58.666142000000001</v>
      </c>
      <c r="J45" s="21">
        <f t="shared" si="14"/>
        <v>-33.341380999999998</v>
      </c>
      <c r="L45" s="21">
        <f t="shared" si="15"/>
        <v>25</v>
      </c>
      <c r="M45" s="21">
        <f t="shared" si="16"/>
        <v>-40.580765</v>
      </c>
      <c r="N45" s="21">
        <f t="shared" si="17"/>
        <v>-56.855583000000003</v>
      </c>
      <c r="P45" s="38">
        <f t="shared" si="18"/>
        <v>25.75</v>
      </c>
      <c r="Q45" s="21">
        <f t="shared" si="19"/>
        <v>-83.845993000000007</v>
      </c>
      <c r="R45" s="21">
        <f t="shared" si="20"/>
        <v>-53.588664999999999</v>
      </c>
      <c r="S45" s="29"/>
      <c r="T45" s="21">
        <f t="shared" si="21"/>
        <v>26</v>
      </c>
      <c r="U45" s="21">
        <f t="shared" si="22"/>
        <v>-56.275588999999997</v>
      </c>
      <c r="V45" s="21">
        <f t="shared" si="23"/>
        <v>-73.132003999999995</v>
      </c>
    </row>
    <row r="46" spans="2:22" x14ac:dyDescent="0.25">
      <c r="B46">
        <v>21416666666.667</v>
      </c>
      <c r="C46">
        <v>-24.495539000000001</v>
      </c>
      <c r="E46">
        <v>21416666666.667</v>
      </c>
      <c r="F46">
        <v>-44.562427999999997</v>
      </c>
      <c r="H46" s="21">
        <f t="shared" si="12"/>
        <v>24.541666666666998</v>
      </c>
      <c r="I46" s="21">
        <f t="shared" si="13"/>
        <v>-58.584961</v>
      </c>
      <c r="J46" s="21">
        <f t="shared" si="14"/>
        <v>-33.864986000000002</v>
      </c>
      <c r="L46" s="21">
        <f t="shared" si="15"/>
        <v>25.166666666666998</v>
      </c>
      <c r="M46" s="21">
        <f t="shared" si="16"/>
        <v>-40.861015000000002</v>
      </c>
      <c r="N46" s="21">
        <f t="shared" si="17"/>
        <v>-57.124358999999998</v>
      </c>
      <c r="P46" s="38">
        <f t="shared" si="18"/>
        <v>25.791666666666998</v>
      </c>
      <c r="Q46" s="21">
        <f t="shared" si="19"/>
        <v>-83.795760999999999</v>
      </c>
      <c r="R46" s="21">
        <f t="shared" si="20"/>
        <v>-53.377785000000003</v>
      </c>
      <c r="S46" s="29"/>
      <c r="T46" s="21">
        <f t="shared" si="21"/>
        <v>26</v>
      </c>
      <c r="U46" s="21">
        <f t="shared" si="22"/>
        <v>-56.264923000000003</v>
      </c>
      <c r="V46" s="21">
        <f t="shared" si="23"/>
        <v>-73.094948000000002</v>
      </c>
    </row>
    <row r="47" spans="2:22" x14ac:dyDescent="0.25">
      <c r="B47">
        <v>21833333333.333</v>
      </c>
      <c r="C47">
        <v>-24.234425000000002</v>
      </c>
      <c r="E47">
        <v>21833333333.333</v>
      </c>
      <c r="F47">
        <v>-43.061171999999999</v>
      </c>
      <c r="H47" s="21">
        <f t="shared" si="12"/>
        <v>24.833333333333002</v>
      </c>
      <c r="I47" s="21">
        <f t="shared" si="13"/>
        <v>-58.726058999999999</v>
      </c>
      <c r="J47" s="21">
        <f t="shared" si="14"/>
        <v>-34.173191000000003</v>
      </c>
      <c r="L47" s="21">
        <f t="shared" si="15"/>
        <v>25.333333333333002</v>
      </c>
      <c r="M47" s="21">
        <f t="shared" si="16"/>
        <v>-41.277771000000001</v>
      </c>
      <c r="N47" s="21">
        <f t="shared" si="17"/>
        <v>-57.0732</v>
      </c>
      <c r="P47" s="38">
        <f t="shared" si="18"/>
        <v>25.833333333333002</v>
      </c>
      <c r="Q47" s="21">
        <f t="shared" si="19"/>
        <v>-82.939552000000006</v>
      </c>
      <c r="R47" s="21">
        <f t="shared" si="20"/>
        <v>-53.706184</v>
      </c>
      <c r="S47" s="29"/>
      <c r="T47" s="21">
        <f t="shared" si="21"/>
        <v>26</v>
      </c>
      <c r="U47" s="21">
        <f t="shared" si="22"/>
        <v>-56.250824000000001</v>
      </c>
      <c r="V47" s="21">
        <f t="shared" si="23"/>
        <v>-73.079635999999994</v>
      </c>
    </row>
    <row r="48" spans="2:22" x14ac:dyDescent="0.25">
      <c r="B48">
        <v>22250000000</v>
      </c>
      <c r="C48">
        <v>-23.540935999999999</v>
      </c>
      <c r="E48">
        <v>22250000000</v>
      </c>
      <c r="F48">
        <v>-42.671196000000002</v>
      </c>
      <c r="H48" s="21">
        <f t="shared" si="12"/>
        <v>25.125</v>
      </c>
      <c r="I48" s="21">
        <f t="shared" si="13"/>
        <v>-58.775261</v>
      </c>
      <c r="J48" s="21">
        <f t="shared" si="14"/>
        <v>-34.383769999999998</v>
      </c>
      <c r="L48" s="21">
        <f t="shared" si="15"/>
        <v>25.5</v>
      </c>
      <c r="M48" s="21">
        <f t="shared" si="16"/>
        <v>-41.585296999999997</v>
      </c>
      <c r="N48" s="21">
        <f t="shared" si="17"/>
        <v>-57.511592999999998</v>
      </c>
      <c r="P48" s="38">
        <f t="shared" si="18"/>
        <v>25.875</v>
      </c>
      <c r="Q48" s="21">
        <f t="shared" si="19"/>
        <v>-83.801558999999997</v>
      </c>
      <c r="R48" s="21">
        <f t="shared" si="20"/>
        <v>-53.492511999999998</v>
      </c>
      <c r="S48" s="29"/>
      <c r="T48" s="21">
        <f t="shared" si="21"/>
        <v>26</v>
      </c>
      <c r="U48" s="21">
        <f t="shared" si="22"/>
        <v>-56.237591000000002</v>
      </c>
      <c r="V48" s="21">
        <f t="shared" si="23"/>
        <v>-73.083411999999996</v>
      </c>
    </row>
    <row r="49" spans="2:22" x14ac:dyDescent="0.25">
      <c r="B49">
        <v>22666666666.667</v>
      </c>
      <c r="C49">
        <v>-22.936046999999999</v>
      </c>
      <c r="E49">
        <v>22666666666.667</v>
      </c>
      <c r="F49">
        <v>-41.628162000000003</v>
      </c>
      <c r="H49" s="21">
        <f t="shared" si="12"/>
        <v>25.416666666666998</v>
      </c>
      <c r="I49" s="21">
        <f t="shared" si="13"/>
        <v>-58.634673999999997</v>
      </c>
      <c r="J49" s="21">
        <f t="shared" si="14"/>
        <v>-34.545399000000003</v>
      </c>
      <c r="L49" s="21">
        <f t="shared" si="15"/>
        <v>25.666666666666998</v>
      </c>
      <c r="M49" s="21">
        <f t="shared" si="16"/>
        <v>-42.367778999999999</v>
      </c>
      <c r="N49" s="21">
        <f t="shared" si="17"/>
        <v>-57.822246999999997</v>
      </c>
      <c r="P49" s="38">
        <f t="shared" si="18"/>
        <v>25.916666666666998</v>
      </c>
      <c r="Q49" s="21">
        <f t="shared" si="19"/>
        <v>-83.775490000000005</v>
      </c>
      <c r="R49" s="21">
        <f t="shared" si="20"/>
        <v>-53.543140000000001</v>
      </c>
      <c r="S49" s="29"/>
      <c r="T49" s="21">
        <f t="shared" si="21"/>
        <v>26</v>
      </c>
      <c r="U49" s="21">
        <f t="shared" si="22"/>
        <v>-56.250576000000002</v>
      </c>
      <c r="V49" s="21">
        <f t="shared" si="23"/>
        <v>-73.137710999999996</v>
      </c>
    </row>
    <row r="50" spans="2:22" x14ac:dyDescent="0.25">
      <c r="B50">
        <v>23083333333.333</v>
      </c>
      <c r="C50">
        <v>-22.845451000000001</v>
      </c>
      <c r="E50">
        <v>23083333333.333</v>
      </c>
      <c r="F50">
        <v>-40.866107999999997</v>
      </c>
      <c r="H50" s="21">
        <f t="shared" si="12"/>
        <v>25.708333333333002</v>
      </c>
      <c r="I50" s="21">
        <f t="shared" si="13"/>
        <v>-58.658253000000002</v>
      </c>
      <c r="J50" s="21">
        <f t="shared" si="14"/>
        <v>-34.815066999999999</v>
      </c>
      <c r="L50" s="21">
        <f t="shared" si="15"/>
        <v>25.833333333333002</v>
      </c>
      <c r="M50" s="21">
        <f t="shared" si="16"/>
        <v>-42.668537000000001</v>
      </c>
      <c r="N50" s="21">
        <f t="shared" si="17"/>
        <v>-58.358952000000002</v>
      </c>
      <c r="P50" s="38">
        <f t="shared" si="18"/>
        <v>25.958333333333002</v>
      </c>
      <c r="Q50" s="21">
        <f t="shared" si="19"/>
        <v>-84.341705000000005</v>
      </c>
      <c r="R50" s="21">
        <f t="shared" si="20"/>
        <v>-53.396042000000001</v>
      </c>
      <c r="S50" s="29"/>
      <c r="T50" s="21">
        <f t="shared" si="21"/>
        <v>26</v>
      </c>
      <c r="U50" s="21">
        <f t="shared" si="22"/>
        <v>-56.275291000000003</v>
      </c>
      <c r="V50" s="21">
        <f t="shared" si="23"/>
        <v>-73.148887999999999</v>
      </c>
    </row>
    <row r="51" spans="2:22" x14ac:dyDescent="0.25">
      <c r="B51">
        <v>23500000000</v>
      </c>
      <c r="C51">
        <v>-23.336006000000001</v>
      </c>
      <c r="E51">
        <v>23500000000</v>
      </c>
      <c r="F51">
        <v>-40.317863000000003</v>
      </c>
      <c r="H51" s="21">
        <f t="shared" si="12"/>
        <v>26</v>
      </c>
      <c r="I51" s="21">
        <f t="shared" si="13"/>
        <v>-58.707706000000002</v>
      </c>
      <c r="J51" s="21">
        <f t="shared" si="14"/>
        <v>-34.996665999999998</v>
      </c>
      <c r="L51" s="21">
        <f t="shared" si="15"/>
        <v>26</v>
      </c>
      <c r="M51" s="21">
        <f t="shared" si="16"/>
        <v>-43.049210000000002</v>
      </c>
      <c r="N51" s="21">
        <f t="shared" si="17"/>
        <v>-58.592219999999998</v>
      </c>
      <c r="P51" s="38">
        <f t="shared" si="18"/>
        <v>26</v>
      </c>
      <c r="Q51" s="21">
        <f t="shared" si="19"/>
        <v>-82.956947</v>
      </c>
      <c r="R51" s="21">
        <f t="shared" si="20"/>
        <v>-54.045338000000001</v>
      </c>
      <c r="S51" s="29"/>
      <c r="T51" s="21">
        <f t="shared" si="21"/>
        <v>26</v>
      </c>
      <c r="U51" s="21">
        <f t="shared" si="22"/>
        <v>-56.290694999999999</v>
      </c>
      <c r="V51" s="21">
        <f t="shared" si="23"/>
        <v>-73.182937999999993</v>
      </c>
    </row>
    <row r="52" spans="2:22" x14ac:dyDescent="0.25">
      <c r="B52">
        <v>23916666666.667</v>
      </c>
      <c r="C52">
        <v>-24.378809</v>
      </c>
      <c r="E52">
        <v>23916666666.667</v>
      </c>
      <c r="F52">
        <v>-39.980583000000003</v>
      </c>
    </row>
    <row r="53" spans="2:22" x14ac:dyDescent="0.25">
      <c r="B53">
        <v>24333333333.333</v>
      </c>
      <c r="C53">
        <v>-25.695578000000001</v>
      </c>
      <c r="E53">
        <v>24333333333.333</v>
      </c>
      <c r="F53">
        <v>-39.796238000000002</v>
      </c>
    </row>
    <row r="54" spans="2:22" x14ac:dyDescent="0.25">
      <c r="B54">
        <v>24750000000</v>
      </c>
      <c r="C54">
        <v>-26.978487000000001</v>
      </c>
      <c r="E54">
        <v>24750000000</v>
      </c>
      <c r="F54">
        <v>-39.801845999999998</v>
      </c>
    </row>
    <row r="55" spans="2:22" x14ac:dyDescent="0.25">
      <c r="B55">
        <v>25166666666.667</v>
      </c>
      <c r="C55">
        <v>-27.868642999999999</v>
      </c>
      <c r="E55">
        <v>25166666666.667</v>
      </c>
      <c r="F55">
        <v>-40.294021999999998</v>
      </c>
    </row>
    <row r="56" spans="2:22" x14ac:dyDescent="0.25">
      <c r="B56">
        <v>25583333333.333</v>
      </c>
      <c r="C56">
        <v>-28.157387</v>
      </c>
      <c r="E56">
        <v>25583333333.333</v>
      </c>
      <c r="F56">
        <v>-41.162491000000003</v>
      </c>
    </row>
    <row r="57" spans="2:22" x14ac:dyDescent="0.25">
      <c r="B57">
        <v>26000000000</v>
      </c>
      <c r="C57">
        <v>-28.104115</v>
      </c>
      <c r="E57">
        <v>26000000000</v>
      </c>
      <c r="F57">
        <v>-41.953178000000001</v>
      </c>
    </row>
    <row r="58" spans="2:22" x14ac:dyDescent="0.25">
      <c r="B58" t="s">
        <v>26</v>
      </c>
      <c r="E58" t="s">
        <v>26</v>
      </c>
    </row>
    <row r="61" spans="2:22" x14ac:dyDescent="0.25">
      <c r="B61" t="s">
        <v>27</v>
      </c>
      <c r="E61" t="s">
        <v>27</v>
      </c>
    </row>
    <row r="62" spans="2:22" x14ac:dyDescent="0.25">
      <c r="B62" t="s">
        <v>22</v>
      </c>
      <c r="C62" t="s">
        <v>233</v>
      </c>
      <c r="E62" t="s">
        <v>22</v>
      </c>
      <c r="F62" t="s">
        <v>233</v>
      </c>
    </row>
    <row r="63" spans="2:22" x14ac:dyDescent="0.25">
      <c r="B63">
        <v>12000000000</v>
      </c>
      <c r="C63">
        <v>-72.356949</v>
      </c>
      <c r="E63">
        <v>12000000000</v>
      </c>
      <c r="F63">
        <v>-46.305079999999997</v>
      </c>
    </row>
    <row r="64" spans="2:22" x14ac:dyDescent="0.25">
      <c r="B64">
        <v>12291666666.667</v>
      </c>
      <c r="C64">
        <v>-73.157059000000004</v>
      </c>
      <c r="E64">
        <v>12291666666.667</v>
      </c>
      <c r="F64">
        <v>-46.128231</v>
      </c>
    </row>
    <row r="65" spans="2:6" x14ac:dyDescent="0.25">
      <c r="B65">
        <v>12583333333.333</v>
      </c>
      <c r="C65">
        <v>-74.010955999999993</v>
      </c>
      <c r="E65">
        <v>12583333333.333</v>
      </c>
      <c r="F65">
        <v>-45.893932</v>
      </c>
    </row>
    <row r="66" spans="2:6" x14ac:dyDescent="0.25">
      <c r="B66">
        <v>12875000000</v>
      </c>
      <c r="C66">
        <v>-74.036995000000005</v>
      </c>
      <c r="E66">
        <v>12875000000</v>
      </c>
      <c r="F66">
        <v>-45.378596999999999</v>
      </c>
    </row>
    <row r="67" spans="2:6" x14ac:dyDescent="0.25">
      <c r="B67">
        <v>13166666666.667</v>
      </c>
      <c r="C67">
        <v>-73.668541000000005</v>
      </c>
      <c r="E67">
        <v>13166666666.667</v>
      </c>
      <c r="F67">
        <v>-44.775950999999999</v>
      </c>
    </row>
    <row r="68" spans="2:6" x14ac:dyDescent="0.25">
      <c r="B68">
        <v>13458333333.333</v>
      </c>
      <c r="C68">
        <v>-72.968124000000003</v>
      </c>
      <c r="E68">
        <v>13458333333.333</v>
      </c>
      <c r="F68">
        <v>-44.009846000000003</v>
      </c>
    </row>
    <row r="69" spans="2:6" x14ac:dyDescent="0.25">
      <c r="B69">
        <v>13750000000</v>
      </c>
      <c r="C69">
        <v>-72.316047999999995</v>
      </c>
      <c r="E69">
        <v>13750000000</v>
      </c>
      <c r="F69">
        <v>-43.392719</v>
      </c>
    </row>
    <row r="70" spans="2:6" x14ac:dyDescent="0.25">
      <c r="B70">
        <v>14041666666.667</v>
      </c>
      <c r="C70">
        <v>-71.654151999999996</v>
      </c>
      <c r="E70">
        <v>14041666666.667</v>
      </c>
      <c r="F70">
        <v>-42.824390000000001</v>
      </c>
    </row>
    <row r="71" spans="2:6" x14ac:dyDescent="0.25">
      <c r="B71">
        <v>14333333333.333</v>
      </c>
      <c r="C71">
        <v>-71.074866999999998</v>
      </c>
      <c r="E71">
        <v>14333333333.333</v>
      </c>
      <c r="F71">
        <v>-42.148003000000003</v>
      </c>
    </row>
    <row r="72" spans="2:6" x14ac:dyDescent="0.25">
      <c r="B72">
        <v>14625000000</v>
      </c>
      <c r="C72">
        <v>-70.784744000000003</v>
      </c>
      <c r="E72">
        <v>14625000000</v>
      </c>
      <c r="F72">
        <v>-41.459820000000001</v>
      </c>
    </row>
    <row r="73" spans="2:6" x14ac:dyDescent="0.25">
      <c r="B73">
        <v>14916666666.667</v>
      </c>
      <c r="C73">
        <v>-71.019508000000002</v>
      </c>
      <c r="E73">
        <v>14916666666.667</v>
      </c>
      <c r="F73">
        <v>-40.960090999999998</v>
      </c>
    </row>
    <row r="74" spans="2:6" x14ac:dyDescent="0.25">
      <c r="B74">
        <v>15208333333.333</v>
      </c>
      <c r="C74">
        <v>-71.687636999999995</v>
      </c>
      <c r="E74">
        <v>15208333333.333</v>
      </c>
      <c r="F74">
        <v>-40.811267999999998</v>
      </c>
    </row>
    <row r="75" spans="2:6" x14ac:dyDescent="0.25">
      <c r="B75">
        <v>15500000000</v>
      </c>
      <c r="C75">
        <v>-72.320503000000002</v>
      </c>
      <c r="E75">
        <v>15500000000</v>
      </c>
      <c r="F75">
        <v>-40.987060999999997</v>
      </c>
    </row>
    <row r="76" spans="2:6" x14ac:dyDescent="0.25">
      <c r="B76">
        <v>15791666666.667</v>
      </c>
      <c r="C76">
        <v>-72.610313000000005</v>
      </c>
      <c r="E76">
        <v>15791666666.667</v>
      </c>
      <c r="F76">
        <v>-41.369667</v>
      </c>
    </row>
    <row r="77" spans="2:6" x14ac:dyDescent="0.25">
      <c r="B77">
        <v>16083333333.333</v>
      </c>
      <c r="C77">
        <v>-72.832001000000005</v>
      </c>
      <c r="E77">
        <v>16083333333.333</v>
      </c>
      <c r="F77">
        <v>-41.730949000000003</v>
      </c>
    </row>
    <row r="78" spans="2:6" x14ac:dyDescent="0.25">
      <c r="B78">
        <v>16375000000</v>
      </c>
      <c r="C78">
        <v>-73.204352999999998</v>
      </c>
      <c r="E78">
        <v>16375000000</v>
      </c>
      <c r="F78">
        <v>-41.726883000000001</v>
      </c>
    </row>
    <row r="79" spans="2:6" x14ac:dyDescent="0.25">
      <c r="B79">
        <v>16666666666.667</v>
      </c>
      <c r="C79">
        <v>-74.440689000000006</v>
      </c>
      <c r="E79">
        <v>16666666666.667</v>
      </c>
      <c r="F79">
        <v>-41.397472</v>
      </c>
    </row>
    <row r="80" spans="2:6" x14ac:dyDescent="0.25">
      <c r="B80">
        <v>16958333333.333</v>
      </c>
      <c r="C80">
        <v>-76.357201000000003</v>
      </c>
      <c r="E80">
        <v>16958333333.333</v>
      </c>
      <c r="F80">
        <v>-40.925410999999997</v>
      </c>
    </row>
    <row r="81" spans="2:6" x14ac:dyDescent="0.25">
      <c r="B81">
        <v>17250000000</v>
      </c>
      <c r="C81">
        <v>-81.411902999999995</v>
      </c>
      <c r="E81">
        <v>17250000000</v>
      </c>
      <c r="F81">
        <v>-40.602347999999999</v>
      </c>
    </row>
    <row r="82" spans="2:6" x14ac:dyDescent="0.25">
      <c r="B82">
        <v>17541666666.667</v>
      </c>
      <c r="C82">
        <v>-82.171256999999997</v>
      </c>
      <c r="E82">
        <v>17541666666.667</v>
      </c>
      <c r="F82">
        <v>-40.070827000000001</v>
      </c>
    </row>
    <row r="83" spans="2:6" x14ac:dyDescent="0.25">
      <c r="B83">
        <v>17833333333.333</v>
      </c>
      <c r="C83">
        <v>-80.506264000000002</v>
      </c>
      <c r="E83">
        <v>17833333333.333</v>
      </c>
      <c r="F83">
        <v>-39.588951000000002</v>
      </c>
    </row>
    <row r="84" spans="2:6" x14ac:dyDescent="0.25">
      <c r="B84">
        <v>18125000000</v>
      </c>
      <c r="C84">
        <v>-74.504654000000002</v>
      </c>
      <c r="E84">
        <v>18125000000</v>
      </c>
      <c r="F84">
        <v>-38.994788999999997</v>
      </c>
    </row>
    <row r="85" spans="2:6" x14ac:dyDescent="0.25">
      <c r="B85">
        <v>18416666666.667</v>
      </c>
      <c r="C85">
        <v>-71.654349999999994</v>
      </c>
      <c r="E85">
        <v>18416666666.667</v>
      </c>
      <c r="F85">
        <v>-38.657040000000002</v>
      </c>
    </row>
    <row r="86" spans="2:6" x14ac:dyDescent="0.25">
      <c r="B86">
        <v>18708333333.333</v>
      </c>
      <c r="C86">
        <v>-69.835494999999995</v>
      </c>
      <c r="E86">
        <v>18708333333.333</v>
      </c>
      <c r="F86">
        <v>-38.137093</v>
      </c>
    </row>
    <row r="87" spans="2:6" x14ac:dyDescent="0.25">
      <c r="B87">
        <v>19000000000</v>
      </c>
      <c r="C87">
        <v>-68.749840000000006</v>
      </c>
      <c r="E87">
        <v>19000000000</v>
      </c>
      <c r="F87">
        <v>-37.735008000000001</v>
      </c>
    </row>
    <row r="88" spans="2:6" x14ac:dyDescent="0.25">
      <c r="B88">
        <v>19291666666.667</v>
      </c>
      <c r="C88">
        <v>-67.420608999999999</v>
      </c>
      <c r="E88">
        <v>19291666666.667</v>
      </c>
      <c r="F88">
        <v>-37.177726999999997</v>
      </c>
    </row>
    <row r="89" spans="2:6" x14ac:dyDescent="0.25">
      <c r="B89">
        <v>19583333333.333</v>
      </c>
      <c r="C89">
        <v>-66.222160000000002</v>
      </c>
      <c r="E89">
        <v>19583333333.333</v>
      </c>
      <c r="F89">
        <v>-36.748154</v>
      </c>
    </row>
    <row r="90" spans="2:6" x14ac:dyDescent="0.25">
      <c r="B90">
        <v>19875000000</v>
      </c>
      <c r="C90">
        <v>-64.586723000000006</v>
      </c>
      <c r="E90">
        <v>19875000000</v>
      </c>
      <c r="F90">
        <v>-36.197380000000003</v>
      </c>
    </row>
    <row r="91" spans="2:6" x14ac:dyDescent="0.25">
      <c r="B91">
        <v>20166666666.667</v>
      </c>
      <c r="C91">
        <v>-63.040118999999997</v>
      </c>
      <c r="E91">
        <v>20166666666.667</v>
      </c>
      <c r="F91">
        <v>-35.782969999999999</v>
      </c>
    </row>
    <row r="92" spans="2:6" x14ac:dyDescent="0.25">
      <c r="B92">
        <v>20458333333.333</v>
      </c>
      <c r="C92">
        <v>-61.811019999999999</v>
      </c>
      <c r="E92">
        <v>20458333333.333</v>
      </c>
      <c r="F92">
        <v>-35.405186</v>
      </c>
    </row>
    <row r="93" spans="2:6" x14ac:dyDescent="0.25">
      <c r="B93">
        <v>20750000000</v>
      </c>
      <c r="C93">
        <v>-60.921233999999998</v>
      </c>
      <c r="E93">
        <v>20750000000</v>
      </c>
      <c r="F93">
        <v>-35.076714000000003</v>
      </c>
    </row>
    <row r="94" spans="2:6" x14ac:dyDescent="0.25">
      <c r="B94">
        <v>21041666666.667</v>
      </c>
      <c r="C94">
        <v>-60.037436999999997</v>
      </c>
      <c r="E94">
        <v>21041666666.667</v>
      </c>
      <c r="F94">
        <v>-34.729697999999999</v>
      </c>
    </row>
    <row r="95" spans="2:6" x14ac:dyDescent="0.25">
      <c r="B95">
        <v>21333333333.333</v>
      </c>
      <c r="C95">
        <v>-58.575279000000002</v>
      </c>
      <c r="E95">
        <v>21333333333.333</v>
      </c>
      <c r="F95">
        <v>-34.320332000000001</v>
      </c>
    </row>
    <row r="96" spans="2:6" x14ac:dyDescent="0.25">
      <c r="B96">
        <v>21625000000</v>
      </c>
      <c r="C96">
        <v>-58.059925</v>
      </c>
      <c r="E96">
        <v>21625000000</v>
      </c>
      <c r="F96">
        <v>-33.869793000000001</v>
      </c>
    </row>
    <row r="97" spans="2:6" x14ac:dyDescent="0.25">
      <c r="B97">
        <v>21916666666.667</v>
      </c>
      <c r="C97">
        <v>-58.052605</v>
      </c>
      <c r="E97">
        <v>21916666666.667</v>
      </c>
      <c r="F97">
        <v>-33.412979</v>
      </c>
    </row>
    <row r="98" spans="2:6" x14ac:dyDescent="0.25">
      <c r="B98">
        <v>22208333333.333</v>
      </c>
      <c r="C98">
        <v>-58.817909</v>
      </c>
      <c r="E98">
        <v>22208333333.333</v>
      </c>
      <c r="F98">
        <v>-33.055840000000003</v>
      </c>
    </row>
    <row r="99" spans="2:6" x14ac:dyDescent="0.25">
      <c r="B99">
        <v>22500000000</v>
      </c>
      <c r="C99">
        <v>-58.999122999999997</v>
      </c>
      <c r="E99">
        <v>22500000000</v>
      </c>
      <c r="F99">
        <v>-32.754683999999997</v>
      </c>
    </row>
    <row r="100" spans="2:6" x14ac:dyDescent="0.25">
      <c r="B100">
        <v>22791666666.667</v>
      </c>
      <c r="C100">
        <v>-59.240810000000003</v>
      </c>
      <c r="E100">
        <v>22791666666.667</v>
      </c>
      <c r="F100">
        <v>-32.559269</v>
      </c>
    </row>
    <row r="101" spans="2:6" x14ac:dyDescent="0.25">
      <c r="B101">
        <v>23083333333.333</v>
      </c>
      <c r="C101">
        <v>-59.417000000000002</v>
      </c>
      <c r="E101">
        <v>23083333333.333</v>
      </c>
      <c r="F101">
        <v>-32.39893</v>
      </c>
    </row>
    <row r="102" spans="2:6" x14ac:dyDescent="0.25">
      <c r="B102">
        <v>23375000000</v>
      </c>
      <c r="C102">
        <v>-59.490310999999998</v>
      </c>
      <c r="E102">
        <v>23375000000</v>
      </c>
      <c r="F102">
        <v>-32.353878000000002</v>
      </c>
    </row>
    <row r="103" spans="2:6" x14ac:dyDescent="0.25">
      <c r="B103">
        <v>23666666666.667</v>
      </c>
      <c r="C103">
        <v>-59.261898000000002</v>
      </c>
      <c r="E103">
        <v>23666666666.667</v>
      </c>
      <c r="F103">
        <v>-32.454746</v>
      </c>
    </row>
    <row r="104" spans="2:6" x14ac:dyDescent="0.25">
      <c r="B104">
        <v>23958333333.333</v>
      </c>
      <c r="C104">
        <v>-58.897247</v>
      </c>
      <c r="E104">
        <v>23958333333.333</v>
      </c>
      <c r="F104">
        <v>-32.815703999999997</v>
      </c>
    </row>
    <row r="105" spans="2:6" x14ac:dyDescent="0.25">
      <c r="B105">
        <v>24250000000</v>
      </c>
      <c r="C105">
        <v>-58.666142000000001</v>
      </c>
      <c r="E105">
        <v>24250000000</v>
      </c>
      <c r="F105">
        <v>-33.341380999999998</v>
      </c>
    </row>
    <row r="106" spans="2:6" x14ac:dyDescent="0.25">
      <c r="B106">
        <v>24541666666.667</v>
      </c>
      <c r="C106">
        <v>-58.584961</v>
      </c>
      <c r="E106">
        <v>24541666666.667</v>
      </c>
      <c r="F106">
        <v>-33.864986000000002</v>
      </c>
    </row>
    <row r="107" spans="2:6" x14ac:dyDescent="0.25">
      <c r="B107">
        <v>24833333333.333</v>
      </c>
      <c r="C107">
        <v>-58.726058999999999</v>
      </c>
      <c r="E107">
        <v>24833333333.333</v>
      </c>
      <c r="F107">
        <v>-34.173191000000003</v>
      </c>
    </row>
    <row r="108" spans="2:6" x14ac:dyDescent="0.25">
      <c r="B108">
        <v>25125000000</v>
      </c>
      <c r="C108">
        <v>-58.775261</v>
      </c>
      <c r="E108">
        <v>25125000000</v>
      </c>
      <c r="F108">
        <v>-34.383769999999998</v>
      </c>
    </row>
    <row r="109" spans="2:6" x14ac:dyDescent="0.25">
      <c r="B109">
        <v>25416666666.667</v>
      </c>
      <c r="C109">
        <v>-58.634673999999997</v>
      </c>
      <c r="E109">
        <v>25416666666.667</v>
      </c>
      <c r="F109">
        <v>-34.545399000000003</v>
      </c>
    </row>
    <row r="110" spans="2:6" x14ac:dyDescent="0.25">
      <c r="B110">
        <v>25708333333.333</v>
      </c>
      <c r="C110">
        <v>-58.658253000000002</v>
      </c>
      <c r="E110">
        <v>25708333333.333</v>
      </c>
      <c r="F110">
        <v>-34.815066999999999</v>
      </c>
    </row>
    <row r="111" spans="2:6" x14ac:dyDescent="0.25">
      <c r="B111">
        <v>26000000000</v>
      </c>
      <c r="C111">
        <v>-58.707706000000002</v>
      </c>
      <c r="E111">
        <v>26000000000</v>
      </c>
      <c r="F111">
        <v>-34.996665999999998</v>
      </c>
    </row>
    <row r="112" spans="2:6" x14ac:dyDescent="0.25">
      <c r="B112" t="s">
        <v>26</v>
      </c>
      <c r="E112" t="s">
        <v>26</v>
      </c>
    </row>
    <row r="115" spans="2:6" x14ac:dyDescent="0.25">
      <c r="B115" t="s">
        <v>29</v>
      </c>
      <c r="E115" t="s">
        <v>29</v>
      </c>
    </row>
    <row r="116" spans="2:6" x14ac:dyDescent="0.25">
      <c r="B116" t="s">
        <v>22</v>
      </c>
      <c r="C116" t="s">
        <v>234</v>
      </c>
      <c r="E116" t="s">
        <v>22</v>
      </c>
      <c r="F116" t="s">
        <v>234</v>
      </c>
    </row>
    <row r="117" spans="2:6" x14ac:dyDescent="0.25">
      <c r="B117">
        <v>18000000000</v>
      </c>
      <c r="C117">
        <v>-49.705750000000002</v>
      </c>
      <c r="E117">
        <v>18000000000</v>
      </c>
      <c r="F117">
        <v>-61.497608</v>
      </c>
    </row>
    <row r="118" spans="2:6" x14ac:dyDescent="0.25">
      <c r="B118">
        <v>18166666666.667</v>
      </c>
      <c r="C118">
        <v>-49.648581999999998</v>
      </c>
      <c r="E118">
        <v>18166666666.667</v>
      </c>
      <c r="F118">
        <v>-61.873787</v>
      </c>
    </row>
    <row r="119" spans="2:6" x14ac:dyDescent="0.25">
      <c r="B119">
        <v>18333333333.333</v>
      </c>
      <c r="C119">
        <v>-49.311622999999997</v>
      </c>
      <c r="E119">
        <v>18333333333.333</v>
      </c>
      <c r="F119">
        <v>-62.200569000000002</v>
      </c>
    </row>
    <row r="120" spans="2:6" x14ac:dyDescent="0.25">
      <c r="B120">
        <v>18500000000</v>
      </c>
      <c r="C120">
        <v>-49.121524999999998</v>
      </c>
      <c r="E120">
        <v>18500000000</v>
      </c>
      <c r="F120">
        <v>-62.578845999999999</v>
      </c>
    </row>
    <row r="121" spans="2:6" x14ac:dyDescent="0.25">
      <c r="B121">
        <v>18666666666.667</v>
      </c>
      <c r="C121">
        <v>-48.829802999999998</v>
      </c>
      <c r="E121">
        <v>18666666666.667</v>
      </c>
      <c r="F121">
        <v>-62.988776999999999</v>
      </c>
    </row>
    <row r="122" spans="2:6" x14ac:dyDescent="0.25">
      <c r="B122">
        <v>18833333333.333</v>
      </c>
      <c r="C122">
        <v>-48.883656000000002</v>
      </c>
      <c r="E122">
        <v>18833333333.333</v>
      </c>
      <c r="F122">
        <v>-63.691958999999997</v>
      </c>
    </row>
    <row r="123" spans="2:6" x14ac:dyDescent="0.25">
      <c r="B123">
        <v>19000000000</v>
      </c>
      <c r="C123">
        <v>-48.587719</v>
      </c>
      <c r="E123">
        <v>19000000000</v>
      </c>
      <c r="F123">
        <v>-64.133246999999997</v>
      </c>
    </row>
    <row r="124" spans="2:6" x14ac:dyDescent="0.25">
      <c r="B124">
        <v>19166666666.667</v>
      </c>
      <c r="C124">
        <v>-48.427948000000001</v>
      </c>
      <c r="E124">
        <v>19166666666.667</v>
      </c>
      <c r="F124">
        <v>-64.420592999999997</v>
      </c>
    </row>
    <row r="125" spans="2:6" x14ac:dyDescent="0.25">
      <c r="B125">
        <v>19333333333.333</v>
      </c>
      <c r="C125">
        <v>-48.238810999999998</v>
      </c>
      <c r="E125">
        <v>19333333333.333</v>
      </c>
      <c r="F125">
        <v>-64.384208999999998</v>
      </c>
    </row>
    <row r="126" spans="2:6" x14ac:dyDescent="0.25">
      <c r="B126">
        <v>19500000000</v>
      </c>
      <c r="C126">
        <v>-47.879970999999998</v>
      </c>
      <c r="E126">
        <v>19500000000</v>
      </c>
      <c r="F126">
        <v>-64.070328000000003</v>
      </c>
    </row>
    <row r="127" spans="2:6" x14ac:dyDescent="0.25">
      <c r="B127">
        <v>19666666666.667</v>
      </c>
      <c r="C127">
        <v>-47.670315000000002</v>
      </c>
      <c r="E127">
        <v>19666666666.667</v>
      </c>
      <c r="F127">
        <v>-63.066623999999997</v>
      </c>
    </row>
    <row r="128" spans="2:6" x14ac:dyDescent="0.25">
      <c r="B128">
        <v>19833333333.333</v>
      </c>
      <c r="C128">
        <v>-47.172244999999997</v>
      </c>
      <c r="E128">
        <v>19833333333.333</v>
      </c>
      <c r="F128">
        <v>-62.749622000000002</v>
      </c>
    </row>
    <row r="129" spans="2:6" x14ac:dyDescent="0.25">
      <c r="B129">
        <v>20000000000</v>
      </c>
      <c r="C129">
        <v>-46.885432999999999</v>
      </c>
      <c r="E129">
        <v>20000000000</v>
      </c>
      <c r="F129">
        <v>-62.341419000000002</v>
      </c>
    </row>
    <row r="130" spans="2:6" x14ac:dyDescent="0.25">
      <c r="B130">
        <v>20166666666.667</v>
      </c>
      <c r="C130">
        <v>-46.596611000000003</v>
      </c>
      <c r="E130">
        <v>20166666666.667</v>
      </c>
      <c r="F130">
        <v>-62.710239000000001</v>
      </c>
    </row>
    <row r="131" spans="2:6" x14ac:dyDescent="0.25">
      <c r="B131">
        <v>20333333333.333</v>
      </c>
      <c r="C131">
        <v>-46.450729000000003</v>
      </c>
      <c r="E131">
        <v>20333333333.333</v>
      </c>
      <c r="F131">
        <v>-62.149535999999998</v>
      </c>
    </row>
    <row r="132" spans="2:6" x14ac:dyDescent="0.25">
      <c r="B132">
        <v>20500000000</v>
      </c>
      <c r="C132">
        <v>-50.032158000000003</v>
      </c>
      <c r="E132">
        <v>20500000000</v>
      </c>
      <c r="F132">
        <v>-61.366104</v>
      </c>
    </row>
    <row r="133" spans="2:6" x14ac:dyDescent="0.25">
      <c r="B133">
        <v>20666666666.667</v>
      </c>
      <c r="C133">
        <v>-49.184356999999999</v>
      </c>
      <c r="E133">
        <v>20666666666.667</v>
      </c>
      <c r="F133">
        <v>-61.500877000000003</v>
      </c>
    </row>
    <row r="134" spans="2:6" x14ac:dyDescent="0.25">
      <c r="B134">
        <v>20833333333.333</v>
      </c>
      <c r="C134">
        <v>-48.230457000000001</v>
      </c>
      <c r="E134">
        <v>20833333333.333</v>
      </c>
      <c r="F134">
        <v>-61.537787999999999</v>
      </c>
    </row>
    <row r="135" spans="2:6" x14ac:dyDescent="0.25">
      <c r="B135">
        <v>21000000000</v>
      </c>
      <c r="C135">
        <v>-43.642426</v>
      </c>
      <c r="E135">
        <v>21000000000</v>
      </c>
      <c r="F135">
        <v>-62.151577000000003</v>
      </c>
    </row>
    <row r="136" spans="2:6" x14ac:dyDescent="0.25">
      <c r="B136">
        <v>21166666666.667</v>
      </c>
      <c r="C136">
        <v>-42.923279000000001</v>
      </c>
      <c r="E136">
        <v>21166666666.667</v>
      </c>
      <c r="F136">
        <v>-61.012363000000001</v>
      </c>
    </row>
    <row r="137" spans="2:6" x14ac:dyDescent="0.25">
      <c r="B137">
        <v>21333333333.333</v>
      </c>
      <c r="C137">
        <v>-42.735847</v>
      </c>
      <c r="E137">
        <v>21333333333.333</v>
      </c>
      <c r="F137">
        <v>-60.179729000000002</v>
      </c>
    </row>
    <row r="138" spans="2:6" x14ac:dyDescent="0.25">
      <c r="B138">
        <v>21500000000</v>
      </c>
      <c r="C138">
        <v>-42.050494999999998</v>
      </c>
      <c r="E138">
        <v>21500000000</v>
      </c>
      <c r="F138">
        <v>-59.786811999999998</v>
      </c>
    </row>
    <row r="139" spans="2:6" x14ac:dyDescent="0.25">
      <c r="B139">
        <v>21666666666.667</v>
      </c>
      <c r="C139">
        <v>-41.891590000000001</v>
      </c>
      <c r="E139">
        <v>21666666666.667</v>
      </c>
      <c r="F139">
        <v>-59.723475999999998</v>
      </c>
    </row>
    <row r="140" spans="2:6" x14ac:dyDescent="0.25">
      <c r="B140">
        <v>21833333333.333</v>
      </c>
      <c r="C140">
        <v>-41.257648000000003</v>
      </c>
      <c r="E140">
        <v>21833333333.333</v>
      </c>
      <c r="F140">
        <v>-59.631100000000004</v>
      </c>
    </row>
    <row r="141" spans="2:6" x14ac:dyDescent="0.25">
      <c r="B141">
        <v>22000000000</v>
      </c>
      <c r="C141">
        <v>-41.008133000000001</v>
      </c>
      <c r="E141">
        <v>22000000000</v>
      </c>
      <c r="F141">
        <v>-59.065750000000001</v>
      </c>
    </row>
    <row r="142" spans="2:6" x14ac:dyDescent="0.25">
      <c r="B142">
        <v>22166666666.667</v>
      </c>
      <c r="C142">
        <v>-40.775879000000003</v>
      </c>
      <c r="E142">
        <v>22166666666.667</v>
      </c>
      <c r="F142">
        <v>-58.548309000000003</v>
      </c>
    </row>
    <row r="143" spans="2:6" x14ac:dyDescent="0.25">
      <c r="B143">
        <v>22333333333.333</v>
      </c>
      <c r="C143">
        <v>-40.469932999999997</v>
      </c>
      <c r="E143">
        <v>22333333333.333</v>
      </c>
      <c r="F143">
        <v>-58.52948</v>
      </c>
    </row>
    <row r="144" spans="2:6" x14ac:dyDescent="0.25">
      <c r="B144">
        <v>22500000000</v>
      </c>
      <c r="C144">
        <v>-40.321441999999998</v>
      </c>
      <c r="E144">
        <v>22500000000</v>
      </c>
      <c r="F144">
        <v>-57.916172000000003</v>
      </c>
    </row>
    <row r="145" spans="2:6" x14ac:dyDescent="0.25">
      <c r="B145">
        <v>22666666666.667</v>
      </c>
      <c r="C145">
        <v>-39.780430000000003</v>
      </c>
      <c r="E145">
        <v>22666666666.667</v>
      </c>
      <c r="F145">
        <v>-57.964626000000003</v>
      </c>
    </row>
    <row r="146" spans="2:6" x14ac:dyDescent="0.25">
      <c r="B146">
        <v>22833333333.333</v>
      </c>
      <c r="C146">
        <v>-39.471279000000003</v>
      </c>
      <c r="E146">
        <v>22833333333.333</v>
      </c>
      <c r="F146">
        <v>-57.522106000000001</v>
      </c>
    </row>
    <row r="147" spans="2:6" x14ac:dyDescent="0.25">
      <c r="B147">
        <v>23000000000</v>
      </c>
      <c r="C147">
        <v>-39.360619</v>
      </c>
      <c r="E147">
        <v>23000000000</v>
      </c>
      <c r="F147">
        <v>-57.105370000000001</v>
      </c>
    </row>
    <row r="148" spans="2:6" x14ac:dyDescent="0.25">
      <c r="B148">
        <v>23166666666.667</v>
      </c>
      <c r="C148">
        <v>-39.158473999999998</v>
      </c>
      <c r="E148">
        <v>23166666666.667</v>
      </c>
      <c r="F148">
        <v>-57.105353999999998</v>
      </c>
    </row>
    <row r="149" spans="2:6" x14ac:dyDescent="0.25">
      <c r="B149">
        <v>23333333333.333</v>
      </c>
      <c r="C149">
        <v>-39.262577</v>
      </c>
      <c r="E149">
        <v>23333333333.333</v>
      </c>
      <c r="F149">
        <v>-56.707335999999998</v>
      </c>
    </row>
    <row r="150" spans="2:6" x14ac:dyDescent="0.25">
      <c r="B150">
        <v>23500000000</v>
      </c>
      <c r="C150">
        <v>-38.938960999999999</v>
      </c>
      <c r="E150">
        <v>23500000000</v>
      </c>
      <c r="F150">
        <v>-57.090663999999997</v>
      </c>
    </row>
    <row r="151" spans="2:6" x14ac:dyDescent="0.25">
      <c r="B151">
        <v>23666666666.667</v>
      </c>
      <c r="C151">
        <v>-39.109839999999998</v>
      </c>
      <c r="E151">
        <v>23666666666.667</v>
      </c>
      <c r="F151">
        <v>-56.627910999999997</v>
      </c>
    </row>
    <row r="152" spans="2:6" x14ac:dyDescent="0.25">
      <c r="B152">
        <v>23833333333.333</v>
      </c>
      <c r="C152">
        <v>-39.049861999999997</v>
      </c>
      <c r="E152">
        <v>23833333333.333</v>
      </c>
      <c r="F152">
        <v>-56.359509000000003</v>
      </c>
    </row>
    <row r="153" spans="2:6" x14ac:dyDescent="0.25">
      <c r="B153">
        <v>24000000000</v>
      </c>
      <c r="C153">
        <v>-39.199424999999998</v>
      </c>
      <c r="E153">
        <v>24000000000</v>
      </c>
      <c r="F153">
        <v>-56.44162</v>
      </c>
    </row>
    <row r="154" spans="2:6" x14ac:dyDescent="0.25">
      <c r="B154">
        <v>24166666666.667</v>
      </c>
      <c r="C154">
        <v>-39.368884999999999</v>
      </c>
      <c r="E154">
        <v>24166666666.667</v>
      </c>
      <c r="F154">
        <v>-56.293953000000002</v>
      </c>
    </row>
    <row r="155" spans="2:6" x14ac:dyDescent="0.25">
      <c r="B155">
        <v>24333333333.333</v>
      </c>
      <c r="C155">
        <v>-39.372233999999999</v>
      </c>
      <c r="E155">
        <v>24333333333.333</v>
      </c>
      <c r="F155">
        <v>-56.743957999999999</v>
      </c>
    </row>
    <row r="156" spans="2:6" x14ac:dyDescent="0.25">
      <c r="B156">
        <v>24500000000</v>
      </c>
      <c r="C156">
        <v>-39.712490000000003</v>
      </c>
      <c r="E156">
        <v>24500000000</v>
      </c>
      <c r="F156">
        <v>-56.358283999999998</v>
      </c>
    </row>
    <row r="157" spans="2:6" x14ac:dyDescent="0.25">
      <c r="B157">
        <v>24666666666.667</v>
      </c>
      <c r="C157">
        <v>-39.816124000000002</v>
      </c>
      <c r="E157">
        <v>24666666666.667</v>
      </c>
      <c r="F157">
        <v>-56.560059000000003</v>
      </c>
    </row>
    <row r="158" spans="2:6" x14ac:dyDescent="0.25">
      <c r="B158">
        <v>24833333333.333</v>
      </c>
      <c r="C158">
        <v>-40.339157</v>
      </c>
      <c r="E158">
        <v>24833333333.333</v>
      </c>
      <c r="F158">
        <v>-56.670234999999998</v>
      </c>
    </row>
    <row r="159" spans="2:6" x14ac:dyDescent="0.25">
      <c r="B159">
        <v>25000000000</v>
      </c>
      <c r="C159">
        <v>-40.580765</v>
      </c>
      <c r="E159">
        <v>25000000000</v>
      </c>
      <c r="F159">
        <v>-56.855583000000003</v>
      </c>
    </row>
    <row r="160" spans="2:6" x14ac:dyDescent="0.25">
      <c r="B160">
        <v>25166666666.667</v>
      </c>
      <c r="C160">
        <v>-40.861015000000002</v>
      </c>
      <c r="E160">
        <v>25166666666.667</v>
      </c>
      <c r="F160">
        <v>-57.124358999999998</v>
      </c>
    </row>
    <row r="161" spans="2:6" x14ac:dyDescent="0.25">
      <c r="B161">
        <v>25333333333.333</v>
      </c>
      <c r="C161">
        <v>-41.277771000000001</v>
      </c>
      <c r="E161">
        <v>25333333333.333</v>
      </c>
      <c r="F161">
        <v>-57.0732</v>
      </c>
    </row>
    <row r="162" spans="2:6" x14ac:dyDescent="0.25">
      <c r="B162">
        <v>25500000000</v>
      </c>
      <c r="C162">
        <v>-41.585296999999997</v>
      </c>
      <c r="E162">
        <v>25500000000</v>
      </c>
      <c r="F162">
        <v>-57.511592999999998</v>
      </c>
    </row>
    <row r="163" spans="2:6" x14ac:dyDescent="0.25">
      <c r="B163">
        <v>25666666666.667</v>
      </c>
      <c r="C163">
        <v>-42.367778999999999</v>
      </c>
      <c r="E163">
        <v>25666666666.667</v>
      </c>
      <c r="F163">
        <v>-57.822246999999997</v>
      </c>
    </row>
    <row r="164" spans="2:6" x14ac:dyDescent="0.25">
      <c r="B164">
        <v>25833333333.333</v>
      </c>
      <c r="C164">
        <v>-42.668537000000001</v>
      </c>
      <c r="E164">
        <v>25833333333.333</v>
      </c>
      <c r="F164">
        <v>-58.358952000000002</v>
      </c>
    </row>
    <row r="165" spans="2:6" x14ac:dyDescent="0.25">
      <c r="B165">
        <v>26000000000</v>
      </c>
      <c r="C165">
        <v>-43.049210000000002</v>
      </c>
      <c r="E165">
        <v>26000000000</v>
      </c>
      <c r="F165">
        <v>-58.592219999999998</v>
      </c>
    </row>
    <row r="166" spans="2:6" x14ac:dyDescent="0.25">
      <c r="B166" t="s">
        <v>26</v>
      </c>
      <c r="E166" t="s">
        <v>26</v>
      </c>
    </row>
    <row r="169" spans="2:6" x14ac:dyDescent="0.25">
      <c r="B169" t="s">
        <v>31</v>
      </c>
      <c r="E169" t="s">
        <v>31</v>
      </c>
    </row>
    <row r="170" spans="2:6" x14ac:dyDescent="0.25">
      <c r="B170" t="s">
        <v>22</v>
      </c>
      <c r="C170" t="s">
        <v>235</v>
      </c>
      <c r="E170" t="s">
        <v>22</v>
      </c>
      <c r="F170" t="s">
        <v>235</v>
      </c>
    </row>
    <row r="171" spans="2:6" x14ac:dyDescent="0.25">
      <c r="B171">
        <v>24000000000</v>
      </c>
      <c r="C171">
        <v>-81.536147999999997</v>
      </c>
      <c r="E171">
        <v>24000000000</v>
      </c>
      <c r="F171">
        <v>-52.369526</v>
      </c>
    </row>
    <row r="172" spans="2:6" x14ac:dyDescent="0.25">
      <c r="B172">
        <v>24041666666.667</v>
      </c>
      <c r="C172">
        <v>-81.737639999999999</v>
      </c>
      <c r="E172">
        <v>24041666666.667</v>
      </c>
      <c r="F172">
        <v>-52.314788999999998</v>
      </c>
    </row>
    <row r="173" spans="2:6" x14ac:dyDescent="0.25">
      <c r="B173">
        <v>24083333333.333</v>
      </c>
      <c r="C173">
        <v>-81.347153000000006</v>
      </c>
      <c r="E173">
        <v>24083333333.333</v>
      </c>
      <c r="F173">
        <v>-52.331477999999997</v>
      </c>
    </row>
    <row r="174" spans="2:6" x14ac:dyDescent="0.25">
      <c r="B174">
        <v>24125000000</v>
      </c>
      <c r="C174">
        <v>-80.398651000000001</v>
      </c>
      <c r="E174">
        <v>24125000000</v>
      </c>
      <c r="F174">
        <v>-52.286495000000002</v>
      </c>
    </row>
    <row r="175" spans="2:6" x14ac:dyDescent="0.25">
      <c r="B175">
        <v>24166666666.667</v>
      </c>
      <c r="C175">
        <v>-80.050629000000001</v>
      </c>
      <c r="E175">
        <v>24166666666.667</v>
      </c>
      <c r="F175">
        <v>-52.280845999999997</v>
      </c>
    </row>
    <row r="176" spans="2:6" x14ac:dyDescent="0.25">
      <c r="B176">
        <v>24208333333.333</v>
      </c>
      <c r="C176">
        <v>-79.621871999999996</v>
      </c>
      <c r="E176">
        <v>24208333333.333</v>
      </c>
      <c r="F176">
        <v>-52.374881999999999</v>
      </c>
    </row>
    <row r="177" spans="2:6" x14ac:dyDescent="0.25">
      <c r="B177">
        <v>24250000000</v>
      </c>
      <c r="C177">
        <v>-79.728568999999993</v>
      </c>
      <c r="E177">
        <v>24250000000</v>
      </c>
      <c r="F177">
        <v>-52.435443999999997</v>
      </c>
    </row>
    <row r="178" spans="2:6" x14ac:dyDescent="0.25">
      <c r="B178">
        <v>24291666666.667</v>
      </c>
      <c r="C178">
        <v>-79.998267999999996</v>
      </c>
      <c r="E178">
        <v>24291666666.667</v>
      </c>
      <c r="F178">
        <v>-52.637737000000001</v>
      </c>
    </row>
    <row r="179" spans="2:6" x14ac:dyDescent="0.25">
      <c r="B179">
        <v>24333333333.333</v>
      </c>
      <c r="C179">
        <v>-80.178405999999995</v>
      </c>
      <c r="E179">
        <v>24333333333.333</v>
      </c>
      <c r="F179">
        <v>-52.743113999999998</v>
      </c>
    </row>
    <row r="180" spans="2:6" x14ac:dyDescent="0.25">
      <c r="B180">
        <v>24375000000</v>
      </c>
      <c r="C180">
        <v>-79.893653999999998</v>
      </c>
      <c r="E180">
        <v>24375000000</v>
      </c>
      <c r="F180">
        <v>-52.911982999999999</v>
      </c>
    </row>
    <row r="181" spans="2:6" x14ac:dyDescent="0.25">
      <c r="B181">
        <v>24416666666.667</v>
      </c>
      <c r="C181">
        <v>-79.597672000000003</v>
      </c>
      <c r="E181">
        <v>24416666666.667</v>
      </c>
      <c r="F181">
        <v>-52.818492999999997</v>
      </c>
    </row>
    <row r="182" spans="2:6" x14ac:dyDescent="0.25">
      <c r="B182">
        <v>24458333333.333</v>
      </c>
      <c r="C182">
        <v>-80.085037</v>
      </c>
      <c r="E182">
        <v>24458333333.333</v>
      </c>
      <c r="F182">
        <v>-52.738109999999999</v>
      </c>
    </row>
    <row r="183" spans="2:6" x14ac:dyDescent="0.25">
      <c r="B183">
        <v>24500000000</v>
      </c>
      <c r="C183">
        <v>-79.890884</v>
      </c>
      <c r="E183">
        <v>24500000000</v>
      </c>
      <c r="F183">
        <v>-52.505161000000001</v>
      </c>
    </row>
    <row r="184" spans="2:6" x14ac:dyDescent="0.25">
      <c r="B184">
        <v>24541666666.667</v>
      </c>
      <c r="C184">
        <v>-79.401161000000002</v>
      </c>
      <c r="E184">
        <v>24541666666.667</v>
      </c>
      <c r="F184">
        <v>-53.000957</v>
      </c>
    </row>
    <row r="185" spans="2:6" x14ac:dyDescent="0.25">
      <c r="B185">
        <v>24583333333.333</v>
      </c>
      <c r="C185">
        <v>-79.998001000000002</v>
      </c>
      <c r="E185">
        <v>24583333333.333</v>
      </c>
      <c r="F185">
        <v>-53.052073999999998</v>
      </c>
    </row>
    <row r="186" spans="2:6" x14ac:dyDescent="0.25">
      <c r="B186">
        <v>24625000000</v>
      </c>
      <c r="C186">
        <v>-79.909942999999998</v>
      </c>
      <c r="E186">
        <v>24625000000</v>
      </c>
      <c r="F186">
        <v>-53.018917000000002</v>
      </c>
    </row>
    <row r="187" spans="2:6" x14ac:dyDescent="0.25">
      <c r="B187">
        <v>24666666666.667</v>
      </c>
      <c r="C187">
        <v>-79.827995000000001</v>
      </c>
      <c r="E187">
        <v>24666666666.667</v>
      </c>
      <c r="F187">
        <v>-53.070796999999999</v>
      </c>
    </row>
    <row r="188" spans="2:6" x14ac:dyDescent="0.25">
      <c r="B188">
        <v>24708333333.333</v>
      </c>
      <c r="C188">
        <v>-78.909874000000002</v>
      </c>
      <c r="E188">
        <v>24708333333.333</v>
      </c>
      <c r="F188">
        <v>-53.461941000000003</v>
      </c>
    </row>
    <row r="189" spans="2:6" x14ac:dyDescent="0.25">
      <c r="B189">
        <v>24750000000</v>
      </c>
      <c r="C189">
        <v>-80.080826000000002</v>
      </c>
      <c r="E189">
        <v>24750000000</v>
      </c>
      <c r="F189">
        <v>-53.515461000000002</v>
      </c>
    </row>
    <row r="190" spans="2:6" x14ac:dyDescent="0.25">
      <c r="B190">
        <v>24791666666.667</v>
      </c>
      <c r="C190">
        <v>-80.144126999999997</v>
      </c>
      <c r="E190">
        <v>24791666666.667</v>
      </c>
      <c r="F190">
        <v>-53.136986</v>
      </c>
    </row>
    <row r="191" spans="2:6" x14ac:dyDescent="0.25">
      <c r="B191">
        <v>24833333333.333</v>
      </c>
      <c r="C191">
        <v>-80.207206999999997</v>
      </c>
      <c r="E191">
        <v>24833333333.333</v>
      </c>
      <c r="F191">
        <v>-53.232894999999999</v>
      </c>
    </row>
    <row r="192" spans="2:6" x14ac:dyDescent="0.25">
      <c r="B192">
        <v>24875000000</v>
      </c>
      <c r="C192">
        <v>-80.237465</v>
      </c>
      <c r="E192">
        <v>24875000000</v>
      </c>
      <c r="F192">
        <v>-53.458323999999998</v>
      </c>
    </row>
    <row r="193" spans="2:6" x14ac:dyDescent="0.25">
      <c r="B193">
        <v>24916666666.667</v>
      </c>
      <c r="C193">
        <v>-80.924544999999995</v>
      </c>
      <c r="E193">
        <v>24916666666.667</v>
      </c>
      <c r="F193">
        <v>-53.441226999999998</v>
      </c>
    </row>
    <row r="194" spans="2:6" x14ac:dyDescent="0.25">
      <c r="B194">
        <v>24958333333.333</v>
      </c>
      <c r="C194">
        <v>-80.994422999999998</v>
      </c>
      <c r="E194">
        <v>24958333333.333</v>
      </c>
      <c r="F194">
        <v>-53.279105999999999</v>
      </c>
    </row>
    <row r="195" spans="2:6" x14ac:dyDescent="0.25">
      <c r="B195">
        <v>25000000000</v>
      </c>
      <c r="C195">
        <v>-80.920226999999997</v>
      </c>
      <c r="E195">
        <v>25000000000</v>
      </c>
      <c r="F195">
        <v>-53.498325000000001</v>
      </c>
    </row>
    <row r="196" spans="2:6" x14ac:dyDescent="0.25">
      <c r="B196">
        <v>25041666666.667</v>
      </c>
      <c r="C196">
        <v>-81.076210000000003</v>
      </c>
      <c r="E196">
        <v>25041666666.667</v>
      </c>
      <c r="F196">
        <v>-53.484119</v>
      </c>
    </row>
    <row r="197" spans="2:6" x14ac:dyDescent="0.25">
      <c r="B197">
        <v>25083333333.333</v>
      </c>
      <c r="C197">
        <v>-81.467033000000001</v>
      </c>
      <c r="E197">
        <v>25083333333.333</v>
      </c>
      <c r="F197">
        <v>-53.422871000000001</v>
      </c>
    </row>
    <row r="198" spans="2:6" x14ac:dyDescent="0.25">
      <c r="B198">
        <v>25125000000</v>
      </c>
      <c r="C198">
        <v>-81.107902999999993</v>
      </c>
      <c r="E198">
        <v>25125000000</v>
      </c>
      <c r="F198">
        <v>-53.682372999999998</v>
      </c>
    </row>
    <row r="199" spans="2:6" x14ac:dyDescent="0.25">
      <c r="B199">
        <v>25166666666.667</v>
      </c>
      <c r="C199">
        <v>-81.173293999999999</v>
      </c>
      <c r="E199">
        <v>25166666666.667</v>
      </c>
      <c r="F199">
        <v>-53.871994000000001</v>
      </c>
    </row>
    <row r="200" spans="2:6" x14ac:dyDescent="0.25">
      <c r="B200">
        <v>25208333333.333</v>
      </c>
      <c r="C200">
        <v>-80.979011999999997</v>
      </c>
      <c r="E200">
        <v>25208333333.333</v>
      </c>
      <c r="F200">
        <v>-53.765552999999997</v>
      </c>
    </row>
    <row r="201" spans="2:6" x14ac:dyDescent="0.25">
      <c r="B201">
        <v>25250000000</v>
      </c>
      <c r="C201">
        <v>-81.044128000000001</v>
      </c>
      <c r="E201">
        <v>25250000000</v>
      </c>
      <c r="F201">
        <v>-53.777766999999997</v>
      </c>
    </row>
    <row r="202" spans="2:6" x14ac:dyDescent="0.25">
      <c r="B202">
        <v>25291666666.667</v>
      </c>
      <c r="C202">
        <v>-81.701369999999997</v>
      </c>
      <c r="E202">
        <v>25291666666.667</v>
      </c>
      <c r="F202">
        <v>-53.711998000000001</v>
      </c>
    </row>
    <row r="203" spans="2:6" x14ac:dyDescent="0.25">
      <c r="B203">
        <v>25333333333.333</v>
      </c>
      <c r="C203">
        <v>-82.203995000000006</v>
      </c>
      <c r="E203">
        <v>25333333333.333</v>
      </c>
      <c r="F203">
        <v>-53.590561000000001</v>
      </c>
    </row>
    <row r="204" spans="2:6" x14ac:dyDescent="0.25">
      <c r="B204">
        <v>25375000000</v>
      </c>
      <c r="C204">
        <v>-82.142418000000006</v>
      </c>
      <c r="E204">
        <v>25375000000</v>
      </c>
      <c r="F204">
        <v>-53.580703999999997</v>
      </c>
    </row>
    <row r="205" spans="2:6" x14ac:dyDescent="0.25">
      <c r="B205">
        <v>25416666666.667</v>
      </c>
      <c r="C205">
        <v>-82.042152000000002</v>
      </c>
      <c r="E205">
        <v>25416666666.667</v>
      </c>
      <c r="F205">
        <v>-53.874195</v>
      </c>
    </row>
    <row r="206" spans="2:6" x14ac:dyDescent="0.25">
      <c r="B206">
        <v>25458333333.333</v>
      </c>
      <c r="C206">
        <v>-83.125281999999999</v>
      </c>
      <c r="E206">
        <v>25458333333.333</v>
      </c>
      <c r="F206">
        <v>-53.725552</v>
      </c>
    </row>
    <row r="207" spans="2:6" x14ac:dyDescent="0.25">
      <c r="B207">
        <v>25500000000</v>
      </c>
      <c r="C207">
        <v>-82.890900000000002</v>
      </c>
      <c r="E207">
        <v>25500000000</v>
      </c>
      <c r="F207">
        <v>-53.681576</v>
      </c>
    </row>
    <row r="208" spans="2:6" x14ac:dyDescent="0.25">
      <c r="B208">
        <v>25541666666.667</v>
      </c>
      <c r="C208">
        <v>-82.427764999999994</v>
      </c>
      <c r="E208">
        <v>25541666666.667</v>
      </c>
      <c r="F208">
        <v>-53.706969999999998</v>
      </c>
    </row>
    <row r="209" spans="2:6" x14ac:dyDescent="0.25">
      <c r="B209">
        <v>25583333333.333</v>
      </c>
      <c r="C209">
        <v>-81.915679999999995</v>
      </c>
      <c r="E209">
        <v>25583333333.333</v>
      </c>
      <c r="F209">
        <v>-53.860858999999998</v>
      </c>
    </row>
    <row r="210" spans="2:6" x14ac:dyDescent="0.25">
      <c r="B210">
        <v>25625000000</v>
      </c>
      <c r="C210">
        <v>-83.147354000000007</v>
      </c>
      <c r="E210">
        <v>25625000000</v>
      </c>
      <c r="F210">
        <v>-53.351154000000001</v>
      </c>
    </row>
    <row r="211" spans="2:6" x14ac:dyDescent="0.25">
      <c r="B211">
        <v>25666666666.667</v>
      </c>
      <c r="C211">
        <v>-83.192863000000003</v>
      </c>
      <c r="E211">
        <v>25666666666.667</v>
      </c>
      <c r="F211">
        <v>-53.501759</v>
      </c>
    </row>
    <row r="212" spans="2:6" x14ac:dyDescent="0.25">
      <c r="B212">
        <v>25708333333.333</v>
      </c>
      <c r="C212">
        <v>-83.373290999999995</v>
      </c>
      <c r="E212">
        <v>25708333333.333</v>
      </c>
      <c r="F212">
        <v>-53.679789999999997</v>
      </c>
    </row>
    <row r="213" spans="2:6" x14ac:dyDescent="0.25">
      <c r="B213">
        <v>25750000000</v>
      </c>
      <c r="C213">
        <v>-83.845993000000007</v>
      </c>
      <c r="E213">
        <v>25750000000</v>
      </c>
      <c r="F213">
        <v>-53.588664999999999</v>
      </c>
    </row>
    <row r="214" spans="2:6" x14ac:dyDescent="0.25">
      <c r="B214">
        <v>25791666666.667</v>
      </c>
      <c r="C214">
        <v>-83.795760999999999</v>
      </c>
      <c r="E214">
        <v>25791666666.667</v>
      </c>
      <c r="F214">
        <v>-53.377785000000003</v>
      </c>
    </row>
    <row r="215" spans="2:6" x14ac:dyDescent="0.25">
      <c r="B215">
        <v>25833333333.333</v>
      </c>
      <c r="C215">
        <v>-82.939552000000006</v>
      </c>
      <c r="E215">
        <v>25833333333.333</v>
      </c>
      <c r="F215">
        <v>-53.706184</v>
      </c>
    </row>
    <row r="216" spans="2:6" x14ac:dyDescent="0.25">
      <c r="B216">
        <v>25875000000</v>
      </c>
      <c r="C216">
        <v>-83.801558999999997</v>
      </c>
      <c r="E216">
        <v>25875000000</v>
      </c>
      <c r="F216">
        <v>-53.492511999999998</v>
      </c>
    </row>
    <row r="217" spans="2:6" x14ac:dyDescent="0.25">
      <c r="B217">
        <v>25916666666.667</v>
      </c>
      <c r="C217">
        <v>-83.775490000000005</v>
      </c>
      <c r="E217">
        <v>25916666666.667</v>
      </c>
      <c r="F217">
        <v>-53.543140000000001</v>
      </c>
    </row>
    <row r="218" spans="2:6" x14ac:dyDescent="0.25">
      <c r="B218">
        <v>25958333333.333</v>
      </c>
      <c r="C218">
        <v>-84.341705000000005</v>
      </c>
      <c r="E218">
        <v>25958333333.333</v>
      </c>
      <c r="F218">
        <v>-53.396042000000001</v>
      </c>
    </row>
    <row r="219" spans="2:6" x14ac:dyDescent="0.25">
      <c r="B219">
        <v>26000000000</v>
      </c>
      <c r="C219">
        <v>-82.956947</v>
      </c>
      <c r="E219">
        <v>26000000000</v>
      </c>
      <c r="F219">
        <v>-54.045338000000001</v>
      </c>
    </row>
    <row r="220" spans="2:6" x14ac:dyDescent="0.25">
      <c r="B220" t="s">
        <v>26</v>
      </c>
      <c r="E220" t="s">
        <v>26</v>
      </c>
    </row>
    <row r="223" spans="2:6" x14ac:dyDescent="0.25">
      <c r="B223" t="s">
        <v>32</v>
      </c>
      <c r="E223" t="s">
        <v>32</v>
      </c>
    </row>
    <row r="224" spans="2:6" x14ac:dyDescent="0.25">
      <c r="B224" t="s">
        <v>22</v>
      </c>
      <c r="C224" t="s">
        <v>236</v>
      </c>
      <c r="E224" t="s">
        <v>22</v>
      </c>
      <c r="F224" t="s">
        <v>236</v>
      </c>
    </row>
    <row r="225" spans="2:6" x14ac:dyDescent="0.25">
      <c r="B225">
        <v>26000000000</v>
      </c>
      <c r="C225">
        <v>-56.254092999999997</v>
      </c>
      <c r="E225">
        <v>26000000000</v>
      </c>
      <c r="F225">
        <v>-73.090309000000005</v>
      </c>
    </row>
    <row r="226" spans="2:6" x14ac:dyDescent="0.25">
      <c r="B226">
        <v>26000000000</v>
      </c>
      <c r="C226">
        <v>-56.252834</v>
      </c>
      <c r="E226">
        <v>26000000000</v>
      </c>
      <c r="F226">
        <v>-73.091316000000006</v>
      </c>
    </row>
    <row r="227" spans="2:6" x14ac:dyDescent="0.25">
      <c r="B227">
        <v>26000000000</v>
      </c>
      <c r="C227">
        <v>-56.256428</v>
      </c>
      <c r="E227">
        <v>26000000000</v>
      </c>
      <c r="F227">
        <v>-73.128662000000006</v>
      </c>
    </row>
    <row r="228" spans="2:6" x14ac:dyDescent="0.25">
      <c r="B228">
        <v>26000000000</v>
      </c>
      <c r="C228">
        <v>-56.275855999999997</v>
      </c>
      <c r="E228">
        <v>26000000000</v>
      </c>
      <c r="F228">
        <v>-73.106544</v>
      </c>
    </row>
    <row r="229" spans="2:6" x14ac:dyDescent="0.25">
      <c r="B229">
        <v>26000000000</v>
      </c>
      <c r="C229">
        <v>-56.274749999999997</v>
      </c>
      <c r="E229">
        <v>26000000000</v>
      </c>
      <c r="F229">
        <v>-73.112922999999995</v>
      </c>
    </row>
    <row r="230" spans="2:6" x14ac:dyDescent="0.25">
      <c r="B230">
        <v>26000000000</v>
      </c>
      <c r="C230">
        <v>-56.263226000000003</v>
      </c>
      <c r="E230">
        <v>26000000000</v>
      </c>
      <c r="F230">
        <v>-73.097510999999997</v>
      </c>
    </row>
    <row r="231" spans="2:6" x14ac:dyDescent="0.25">
      <c r="B231">
        <v>26000000000</v>
      </c>
      <c r="C231">
        <v>-56.257893000000003</v>
      </c>
      <c r="E231">
        <v>26000000000</v>
      </c>
      <c r="F231">
        <v>-73.066895000000002</v>
      </c>
    </row>
    <row r="232" spans="2:6" x14ac:dyDescent="0.25">
      <c r="B232">
        <v>26000000000</v>
      </c>
      <c r="C232">
        <v>-56.272841999999997</v>
      </c>
      <c r="E232">
        <v>26000000000</v>
      </c>
      <c r="F232">
        <v>-72.989136000000002</v>
      </c>
    </row>
    <row r="233" spans="2:6" x14ac:dyDescent="0.25">
      <c r="B233">
        <v>26000000000</v>
      </c>
      <c r="C233">
        <v>-56.284115</v>
      </c>
      <c r="E233">
        <v>26000000000</v>
      </c>
      <c r="F233">
        <v>-72.958115000000006</v>
      </c>
    </row>
    <row r="234" spans="2:6" x14ac:dyDescent="0.25">
      <c r="B234">
        <v>26000000000</v>
      </c>
      <c r="C234">
        <v>-56.280665999999997</v>
      </c>
      <c r="E234">
        <v>26000000000</v>
      </c>
      <c r="F234">
        <v>-72.993697999999995</v>
      </c>
    </row>
    <row r="235" spans="2:6" x14ac:dyDescent="0.25">
      <c r="B235">
        <v>26000000000</v>
      </c>
      <c r="C235">
        <v>-56.263312999999997</v>
      </c>
      <c r="E235">
        <v>26000000000</v>
      </c>
      <c r="F235">
        <v>-73.018478000000002</v>
      </c>
    </row>
    <row r="236" spans="2:6" x14ac:dyDescent="0.25">
      <c r="B236">
        <v>26000000000</v>
      </c>
      <c r="C236">
        <v>-56.247238000000003</v>
      </c>
      <c r="E236">
        <v>26000000000</v>
      </c>
      <c r="F236">
        <v>-72.968468000000001</v>
      </c>
    </row>
    <row r="237" spans="2:6" x14ac:dyDescent="0.25">
      <c r="B237">
        <v>26000000000</v>
      </c>
      <c r="C237">
        <v>-56.244377</v>
      </c>
      <c r="E237">
        <v>26000000000</v>
      </c>
      <c r="F237">
        <v>-73.031150999999994</v>
      </c>
    </row>
    <row r="238" spans="2:6" x14ac:dyDescent="0.25">
      <c r="B238">
        <v>26000000000</v>
      </c>
      <c r="C238">
        <v>-56.256309999999999</v>
      </c>
      <c r="E238">
        <v>26000000000</v>
      </c>
      <c r="F238">
        <v>-73.079216000000002</v>
      </c>
    </row>
    <row r="239" spans="2:6" x14ac:dyDescent="0.25">
      <c r="B239">
        <v>26000000000</v>
      </c>
      <c r="C239">
        <v>-56.263195000000003</v>
      </c>
      <c r="E239">
        <v>26000000000</v>
      </c>
      <c r="F239">
        <v>-73.194205999999994</v>
      </c>
    </row>
    <row r="240" spans="2:6" x14ac:dyDescent="0.25">
      <c r="B240">
        <v>26000000000</v>
      </c>
      <c r="C240">
        <v>-56.267906000000004</v>
      </c>
      <c r="E240">
        <v>26000000000</v>
      </c>
      <c r="F240">
        <v>-73.083259999999996</v>
      </c>
    </row>
    <row r="241" spans="2:6" x14ac:dyDescent="0.25">
      <c r="B241">
        <v>26000000000</v>
      </c>
      <c r="C241">
        <v>-56.259585999999999</v>
      </c>
      <c r="E241">
        <v>26000000000</v>
      </c>
      <c r="F241">
        <v>-73.167465000000007</v>
      </c>
    </row>
    <row r="242" spans="2:6" x14ac:dyDescent="0.25">
      <c r="B242">
        <v>26000000000</v>
      </c>
      <c r="C242">
        <v>-56.263312999999997</v>
      </c>
      <c r="E242">
        <v>26000000000</v>
      </c>
      <c r="F242">
        <v>-73.114333999999999</v>
      </c>
    </row>
    <row r="243" spans="2:6" x14ac:dyDescent="0.25">
      <c r="B243">
        <v>26000000000</v>
      </c>
      <c r="C243">
        <v>-56.266857000000002</v>
      </c>
      <c r="E243">
        <v>26000000000</v>
      </c>
      <c r="F243">
        <v>-73.137664999999998</v>
      </c>
    </row>
    <row r="244" spans="2:6" x14ac:dyDescent="0.25">
      <c r="B244">
        <v>26000000000</v>
      </c>
      <c r="C244">
        <v>-56.256931000000002</v>
      </c>
      <c r="E244">
        <v>26000000000</v>
      </c>
      <c r="F244">
        <v>-73.046920999999998</v>
      </c>
    </row>
    <row r="245" spans="2:6" x14ac:dyDescent="0.25">
      <c r="B245">
        <v>26000000000</v>
      </c>
      <c r="C245">
        <v>-56.252110000000002</v>
      </c>
      <c r="E245">
        <v>26000000000</v>
      </c>
      <c r="F245">
        <v>-73.096680000000006</v>
      </c>
    </row>
    <row r="246" spans="2:6" x14ac:dyDescent="0.25">
      <c r="B246">
        <v>26000000000</v>
      </c>
      <c r="C246">
        <v>-56.24662</v>
      </c>
      <c r="E246">
        <v>26000000000</v>
      </c>
      <c r="F246">
        <v>-73.141968000000006</v>
      </c>
    </row>
    <row r="247" spans="2:6" x14ac:dyDescent="0.25">
      <c r="B247">
        <v>26000000000</v>
      </c>
      <c r="C247">
        <v>-56.250976999999999</v>
      </c>
      <c r="E247">
        <v>26000000000</v>
      </c>
      <c r="F247">
        <v>-73.108559</v>
      </c>
    </row>
    <row r="248" spans="2:6" x14ac:dyDescent="0.25">
      <c r="B248">
        <v>26000000000</v>
      </c>
      <c r="C248">
        <v>-56.243293999999999</v>
      </c>
      <c r="E248">
        <v>26000000000</v>
      </c>
      <c r="F248">
        <v>-73.076331999999994</v>
      </c>
    </row>
    <row r="249" spans="2:6" x14ac:dyDescent="0.25">
      <c r="B249">
        <v>26000000000</v>
      </c>
      <c r="C249">
        <v>-56.228645</v>
      </c>
      <c r="E249">
        <v>26000000000</v>
      </c>
      <c r="F249">
        <v>-73.061867000000007</v>
      </c>
    </row>
    <row r="250" spans="2:6" x14ac:dyDescent="0.25">
      <c r="B250">
        <v>26000000000</v>
      </c>
      <c r="C250">
        <v>-56.231479999999998</v>
      </c>
      <c r="E250">
        <v>26000000000</v>
      </c>
      <c r="F250">
        <v>-73.092628000000005</v>
      </c>
    </row>
    <row r="251" spans="2:6" x14ac:dyDescent="0.25">
      <c r="B251">
        <v>26000000000</v>
      </c>
      <c r="C251">
        <v>-56.237915000000001</v>
      </c>
      <c r="E251">
        <v>26000000000</v>
      </c>
      <c r="F251">
        <v>-72.986794000000003</v>
      </c>
    </row>
    <row r="252" spans="2:6" x14ac:dyDescent="0.25">
      <c r="B252">
        <v>26000000000</v>
      </c>
      <c r="C252">
        <v>-56.240386999999998</v>
      </c>
      <c r="E252">
        <v>26000000000</v>
      </c>
      <c r="F252">
        <v>-73.000159999999994</v>
      </c>
    </row>
    <row r="253" spans="2:6" x14ac:dyDescent="0.25">
      <c r="B253">
        <v>26000000000</v>
      </c>
      <c r="C253">
        <v>-56.228748000000003</v>
      </c>
      <c r="E253">
        <v>26000000000</v>
      </c>
      <c r="F253">
        <v>-73.020470000000003</v>
      </c>
    </row>
    <row r="254" spans="2:6" x14ac:dyDescent="0.25">
      <c r="B254">
        <v>26000000000</v>
      </c>
      <c r="C254">
        <v>-56.221733</v>
      </c>
      <c r="E254">
        <v>26000000000</v>
      </c>
      <c r="F254">
        <v>-73.136520000000004</v>
      </c>
    </row>
    <row r="255" spans="2:6" x14ac:dyDescent="0.25">
      <c r="B255">
        <v>26000000000</v>
      </c>
      <c r="C255">
        <v>-56.219268999999997</v>
      </c>
      <c r="E255">
        <v>26000000000</v>
      </c>
      <c r="F255">
        <v>-73.155434</v>
      </c>
    </row>
    <row r="256" spans="2:6" x14ac:dyDescent="0.25">
      <c r="B256">
        <v>26000000000</v>
      </c>
      <c r="C256">
        <v>-56.236057000000002</v>
      </c>
      <c r="E256">
        <v>26000000000</v>
      </c>
      <c r="F256">
        <v>-73.099991000000003</v>
      </c>
    </row>
    <row r="257" spans="2:6" x14ac:dyDescent="0.25">
      <c r="B257">
        <v>26000000000</v>
      </c>
      <c r="C257">
        <v>-56.236023000000003</v>
      </c>
      <c r="E257">
        <v>26000000000</v>
      </c>
      <c r="F257">
        <v>-73.039901999999998</v>
      </c>
    </row>
    <row r="258" spans="2:6" x14ac:dyDescent="0.25">
      <c r="B258">
        <v>26000000000</v>
      </c>
      <c r="C258">
        <v>-56.250584000000003</v>
      </c>
      <c r="E258">
        <v>26000000000</v>
      </c>
      <c r="F258">
        <v>-73.055663999999993</v>
      </c>
    </row>
    <row r="259" spans="2:6" x14ac:dyDescent="0.25">
      <c r="B259">
        <v>26000000000</v>
      </c>
      <c r="C259">
        <v>-56.237166999999999</v>
      </c>
      <c r="E259">
        <v>26000000000</v>
      </c>
      <c r="F259">
        <v>-73.086738999999994</v>
      </c>
    </row>
    <row r="260" spans="2:6" x14ac:dyDescent="0.25">
      <c r="B260">
        <v>26000000000</v>
      </c>
      <c r="C260">
        <v>-56.232894999999999</v>
      </c>
      <c r="E260">
        <v>26000000000</v>
      </c>
      <c r="F260">
        <v>-73.110588000000007</v>
      </c>
    </row>
    <row r="261" spans="2:6" x14ac:dyDescent="0.25">
      <c r="B261">
        <v>26000000000</v>
      </c>
      <c r="C261">
        <v>-56.234988999999999</v>
      </c>
      <c r="E261">
        <v>26000000000</v>
      </c>
      <c r="F261">
        <v>-73.138687000000004</v>
      </c>
    </row>
    <row r="262" spans="2:6" x14ac:dyDescent="0.25">
      <c r="B262">
        <v>26000000000</v>
      </c>
      <c r="C262">
        <v>-56.243931000000003</v>
      </c>
      <c r="E262">
        <v>26000000000</v>
      </c>
      <c r="F262">
        <v>-73.084182999999996</v>
      </c>
    </row>
    <row r="263" spans="2:6" x14ac:dyDescent="0.25">
      <c r="B263">
        <v>26000000000</v>
      </c>
      <c r="C263">
        <v>-56.255177000000003</v>
      </c>
      <c r="E263">
        <v>26000000000</v>
      </c>
      <c r="F263">
        <v>-73.059905999999998</v>
      </c>
    </row>
    <row r="264" spans="2:6" x14ac:dyDescent="0.25">
      <c r="B264">
        <v>26000000000</v>
      </c>
      <c r="C264">
        <v>-56.249718000000001</v>
      </c>
      <c r="E264">
        <v>26000000000</v>
      </c>
      <c r="F264">
        <v>-72.975075000000004</v>
      </c>
    </row>
    <row r="265" spans="2:6" x14ac:dyDescent="0.25">
      <c r="B265">
        <v>26000000000</v>
      </c>
      <c r="C265">
        <v>-56.247421000000003</v>
      </c>
      <c r="E265">
        <v>26000000000</v>
      </c>
      <c r="F265">
        <v>-73.093254000000002</v>
      </c>
    </row>
    <row r="266" spans="2:6" x14ac:dyDescent="0.25">
      <c r="B266">
        <v>26000000000</v>
      </c>
      <c r="C266">
        <v>-56.255806</v>
      </c>
      <c r="E266">
        <v>26000000000</v>
      </c>
      <c r="F266">
        <v>-73.140083000000004</v>
      </c>
    </row>
    <row r="267" spans="2:6" x14ac:dyDescent="0.25">
      <c r="B267">
        <v>26000000000</v>
      </c>
      <c r="C267">
        <v>-56.275588999999997</v>
      </c>
      <c r="E267">
        <v>26000000000</v>
      </c>
      <c r="F267">
        <v>-73.132003999999995</v>
      </c>
    </row>
    <row r="268" spans="2:6" x14ac:dyDescent="0.25">
      <c r="B268">
        <v>26000000000</v>
      </c>
      <c r="C268">
        <v>-56.264923000000003</v>
      </c>
      <c r="E268">
        <v>26000000000</v>
      </c>
      <c r="F268">
        <v>-73.094948000000002</v>
      </c>
    </row>
    <row r="269" spans="2:6" x14ac:dyDescent="0.25">
      <c r="B269">
        <v>26000000000</v>
      </c>
      <c r="C269">
        <v>-56.250824000000001</v>
      </c>
      <c r="E269">
        <v>26000000000</v>
      </c>
      <c r="F269">
        <v>-73.079635999999994</v>
      </c>
    </row>
    <row r="270" spans="2:6" x14ac:dyDescent="0.25">
      <c r="B270">
        <v>26000000000</v>
      </c>
      <c r="C270">
        <v>-56.237591000000002</v>
      </c>
      <c r="E270">
        <v>26000000000</v>
      </c>
      <c r="F270">
        <v>-73.083411999999996</v>
      </c>
    </row>
    <row r="271" spans="2:6" x14ac:dyDescent="0.25">
      <c r="B271">
        <v>26000000000</v>
      </c>
      <c r="C271">
        <v>-56.250576000000002</v>
      </c>
      <c r="E271">
        <v>26000000000</v>
      </c>
      <c r="F271">
        <v>-73.137710999999996</v>
      </c>
    </row>
    <row r="272" spans="2:6" x14ac:dyDescent="0.25">
      <c r="B272">
        <v>26000000000</v>
      </c>
      <c r="C272">
        <v>-56.275291000000003</v>
      </c>
      <c r="E272">
        <v>26000000000</v>
      </c>
      <c r="F272">
        <v>-73.148887999999999</v>
      </c>
    </row>
    <row r="273" spans="2:6" x14ac:dyDescent="0.25">
      <c r="B273">
        <v>26000000000</v>
      </c>
      <c r="C273">
        <v>-56.290694999999999</v>
      </c>
      <c r="E273">
        <v>26000000000</v>
      </c>
      <c r="F273">
        <v>-73.182937999999993</v>
      </c>
    </row>
    <row r="274" spans="2:6" x14ac:dyDescent="0.25">
      <c r="B274" t="s">
        <v>26</v>
      </c>
      <c r="E274" t="s">
        <v>26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212"/>
  <sheetViews>
    <sheetView workbookViewId="0">
      <selection activeCell="J1" sqref="J1:L1048576"/>
    </sheetView>
  </sheetViews>
  <sheetFormatPr defaultRowHeight="15" x14ac:dyDescent="0.25"/>
  <cols>
    <col min="1" max="1" width="13.7109375" style="31" customWidth="1"/>
    <col min="5" max="5" width="2.7109375" style="6" customWidth="1"/>
    <col min="6" max="6" width="12.85546875" style="3" bestFit="1" customWidth="1"/>
    <col min="7" max="7" width="18.5703125" style="9" bestFit="1" customWidth="1"/>
    <col min="8" max="8" width="21.140625" style="9" bestFit="1" customWidth="1"/>
    <col min="9" max="9" width="13.7109375" style="31" customWidth="1"/>
    <col min="13" max="13" width="2.7109375" style="6" customWidth="1"/>
    <col min="14" max="14" width="12.85546875" style="3" bestFit="1" customWidth="1"/>
    <col min="15" max="15" width="18.5703125" style="9" bestFit="1" customWidth="1"/>
    <col min="16" max="16" width="21.140625" style="9" bestFit="1" customWidth="1"/>
    <col min="17" max="17" width="2.7109375" style="6" customWidth="1"/>
  </cols>
  <sheetData>
    <row r="1" spans="1:17" x14ac:dyDescent="0.25">
      <c r="B1" t="s">
        <v>104</v>
      </c>
      <c r="F1" s="3" t="s">
        <v>2</v>
      </c>
      <c r="G1" s="10" t="s">
        <v>125</v>
      </c>
      <c r="H1" s="35" t="str">
        <f>D112</f>
        <v>2Rx2L dBc Log Mag(dB)</v>
      </c>
      <c r="J1" t="s">
        <v>104</v>
      </c>
      <c r="N1" s="3" t="s">
        <v>2</v>
      </c>
      <c r="O1" s="10" t="s">
        <v>125</v>
      </c>
      <c r="P1" s="35" t="str">
        <f>L112</f>
        <v>2Rx2L dBc Log Mag(dB)</v>
      </c>
    </row>
    <row r="2" spans="1:17" x14ac:dyDescent="0.25">
      <c r="A2" s="40" t="s">
        <v>123</v>
      </c>
      <c r="B2" t="s">
        <v>248</v>
      </c>
      <c r="C2" t="s">
        <v>254</v>
      </c>
      <c r="D2" t="s">
        <v>265</v>
      </c>
      <c r="G2" s="14"/>
      <c r="H2" s="8"/>
      <c r="I2" s="40" t="s">
        <v>119</v>
      </c>
      <c r="J2" t="s">
        <v>248</v>
      </c>
      <c r="K2" t="s">
        <v>254</v>
      </c>
      <c r="L2" t="s">
        <v>265</v>
      </c>
      <c r="O2" s="14"/>
      <c r="P2" s="8"/>
    </row>
    <row r="3" spans="1:17" s="12" customFormat="1" x14ac:dyDescent="0.25">
      <c r="A3" s="31"/>
      <c r="B3" t="s">
        <v>239</v>
      </c>
      <c r="C3" t="s">
        <v>256</v>
      </c>
      <c r="D3" t="s">
        <v>268</v>
      </c>
      <c r="E3" s="11"/>
      <c r="F3" s="10" t="s">
        <v>12</v>
      </c>
      <c r="G3" s="10">
        <f>ABS(AVERAGE(G5:G93))</f>
        <v>82.88203370786519</v>
      </c>
      <c r="H3" s="10" t="s">
        <v>124</v>
      </c>
      <c r="I3" s="31"/>
      <c r="J3" t="s">
        <v>239</v>
      </c>
      <c r="K3" t="s">
        <v>256</v>
      </c>
      <c r="L3" t="s">
        <v>269</v>
      </c>
      <c r="M3" s="11"/>
      <c r="N3" s="10" t="s">
        <v>12</v>
      </c>
      <c r="O3" s="10">
        <f>ABS(AVERAGE(O5:O103))</f>
        <v>77.339950171717177</v>
      </c>
      <c r="P3" s="10" t="s">
        <v>124</v>
      </c>
      <c r="Q3" s="11"/>
    </row>
    <row r="4" spans="1:17" x14ac:dyDescent="0.25">
      <c r="B4" t="s">
        <v>105</v>
      </c>
      <c r="G4" s="8"/>
      <c r="H4" s="8"/>
      <c r="J4" t="s">
        <v>105</v>
      </c>
      <c r="O4" s="8"/>
      <c r="P4" s="8"/>
    </row>
    <row r="5" spans="1:17" x14ac:dyDescent="0.25">
      <c r="F5" s="3">
        <f t="shared" ref="F5:F36" si="0">B113/1000000000</f>
        <v>6</v>
      </c>
      <c r="G5" s="8">
        <f>H5-5</f>
        <v>-76.405617000000007</v>
      </c>
      <c r="H5" s="3">
        <f t="shared" ref="H5:H36" si="1">D113</f>
        <v>-71.405617000000007</v>
      </c>
      <c r="N5" s="3">
        <f t="shared" ref="N5:N36" si="2">J113/1000000000</f>
        <v>6</v>
      </c>
      <c r="O5" s="8">
        <f t="shared" ref="O5:O68" si="3">P5-5</f>
        <v>-80.381125999999995</v>
      </c>
      <c r="P5" s="3">
        <f t="shared" ref="P5:P36" si="4">L113</f>
        <v>-75.381125999999995</v>
      </c>
    </row>
    <row r="6" spans="1:17" x14ac:dyDescent="0.25">
      <c r="F6" s="3">
        <f t="shared" si="0"/>
        <v>6.2040816326531001</v>
      </c>
      <c r="G6" s="8">
        <f t="shared" ref="G6:G69" si="5">H6-5</f>
        <v>-74.656920999999997</v>
      </c>
      <c r="H6" s="3">
        <f t="shared" si="1"/>
        <v>-69.656920999999997</v>
      </c>
      <c r="N6" s="3">
        <f t="shared" si="2"/>
        <v>6.2040816326531001</v>
      </c>
      <c r="O6" s="8">
        <f t="shared" si="3"/>
        <v>-81.442490000000006</v>
      </c>
      <c r="P6" s="3">
        <f t="shared" si="4"/>
        <v>-76.442490000000006</v>
      </c>
    </row>
    <row r="7" spans="1:17" x14ac:dyDescent="0.25">
      <c r="B7" t="s">
        <v>106</v>
      </c>
      <c r="F7" s="3">
        <f t="shared" si="0"/>
        <v>6.4081632653060998</v>
      </c>
      <c r="G7" s="8">
        <f t="shared" si="5"/>
        <v>-73.786963999999998</v>
      </c>
      <c r="H7" s="3">
        <f t="shared" si="1"/>
        <v>-68.786963999999998</v>
      </c>
      <c r="J7" t="s">
        <v>106</v>
      </c>
      <c r="N7" s="3">
        <f t="shared" si="2"/>
        <v>6.4081632653060998</v>
      </c>
      <c r="O7" s="8">
        <f t="shared" si="3"/>
        <v>-82.459380999999993</v>
      </c>
      <c r="P7" s="3">
        <f t="shared" si="4"/>
        <v>-77.459380999999993</v>
      </c>
    </row>
    <row r="8" spans="1:17" x14ac:dyDescent="0.25">
      <c r="B8" t="s">
        <v>22</v>
      </c>
      <c r="C8" t="s">
        <v>126</v>
      </c>
      <c r="F8" s="3">
        <f t="shared" si="0"/>
        <v>6.6122448979591999</v>
      </c>
      <c r="G8" s="8">
        <f t="shared" si="5"/>
        <v>-75.158957999999998</v>
      </c>
      <c r="H8" s="3">
        <f t="shared" si="1"/>
        <v>-70.158957999999998</v>
      </c>
      <c r="J8" t="s">
        <v>22</v>
      </c>
      <c r="K8" t="s">
        <v>126</v>
      </c>
      <c r="N8" s="3">
        <f t="shared" si="2"/>
        <v>6.6122448979591999</v>
      </c>
      <c r="O8" s="8">
        <f t="shared" si="3"/>
        <v>-83.928855999999996</v>
      </c>
      <c r="P8" s="3">
        <f t="shared" si="4"/>
        <v>-78.928855999999996</v>
      </c>
    </row>
    <row r="9" spans="1:17" x14ac:dyDescent="0.25">
      <c r="B9">
        <v>6000000000</v>
      </c>
      <c r="C9">
        <v>-7.4275016999999997</v>
      </c>
      <c r="F9" s="3">
        <f t="shared" si="0"/>
        <v>6.8163265306121996</v>
      </c>
      <c r="G9" s="8">
        <f t="shared" si="5"/>
        <v>-78.791206000000003</v>
      </c>
      <c r="H9" s="3">
        <f t="shared" si="1"/>
        <v>-73.791206000000003</v>
      </c>
      <c r="J9">
        <v>6000000000</v>
      </c>
      <c r="K9">
        <v>-9.7147570000000005</v>
      </c>
      <c r="N9" s="3">
        <f t="shared" si="2"/>
        <v>6.8163265306121996</v>
      </c>
      <c r="O9" s="8">
        <f t="shared" si="3"/>
        <v>-80.505523999999994</v>
      </c>
      <c r="P9" s="3">
        <f t="shared" si="4"/>
        <v>-75.505523999999994</v>
      </c>
    </row>
    <row r="10" spans="1:17" x14ac:dyDescent="0.25">
      <c r="B10">
        <v>6204081632.6531</v>
      </c>
      <c r="C10">
        <v>-6.6911262999999996</v>
      </c>
      <c r="F10" s="3">
        <f t="shared" si="0"/>
        <v>7.0204081632652997</v>
      </c>
      <c r="G10" s="8">
        <f t="shared" si="5"/>
        <v>-82.010459999999995</v>
      </c>
      <c r="H10" s="3">
        <f t="shared" si="1"/>
        <v>-77.010459999999995</v>
      </c>
      <c r="J10">
        <v>6204081632.6531</v>
      </c>
      <c r="K10">
        <v>-8.4805164000000008</v>
      </c>
      <c r="N10" s="3">
        <f t="shared" si="2"/>
        <v>7.0204081632652997</v>
      </c>
      <c r="O10" s="8">
        <f t="shared" si="3"/>
        <v>-77.670021000000006</v>
      </c>
      <c r="P10" s="3">
        <f t="shared" si="4"/>
        <v>-72.670021000000006</v>
      </c>
    </row>
    <row r="11" spans="1:17" x14ac:dyDescent="0.25">
      <c r="B11">
        <v>6408163265.3060999</v>
      </c>
      <c r="C11">
        <v>-6.3330107</v>
      </c>
      <c r="F11" s="3">
        <f t="shared" si="0"/>
        <v>7.2244897959183998</v>
      </c>
      <c r="G11" s="8">
        <f t="shared" si="5"/>
        <v>-81.973517999999999</v>
      </c>
      <c r="H11" s="3">
        <f t="shared" si="1"/>
        <v>-76.973517999999999</v>
      </c>
      <c r="J11">
        <v>6408163265.3060999</v>
      </c>
      <c r="K11">
        <v>-7.8607154000000001</v>
      </c>
      <c r="N11" s="3">
        <f t="shared" si="2"/>
        <v>7.2244897959183998</v>
      </c>
      <c r="O11" s="8">
        <f t="shared" si="3"/>
        <v>-75.221740999999994</v>
      </c>
      <c r="P11" s="3">
        <f t="shared" si="4"/>
        <v>-70.221740999999994</v>
      </c>
    </row>
    <row r="12" spans="1:17" x14ac:dyDescent="0.25">
      <c r="B12">
        <v>6612244897.9591999</v>
      </c>
      <c r="C12">
        <v>-6.2088479999999997</v>
      </c>
      <c r="F12" s="3">
        <f t="shared" si="0"/>
        <v>7.4285714285713995</v>
      </c>
      <c r="G12" s="8">
        <f t="shared" si="5"/>
        <v>-81.273871999999997</v>
      </c>
      <c r="H12" s="3">
        <f t="shared" si="1"/>
        <v>-76.273871999999997</v>
      </c>
      <c r="J12">
        <v>6612244897.9591999</v>
      </c>
      <c r="K12">
        <v>-7.7566709999999999</v>
      </c>
      <c r="N12" s="3">
        <f t="shared" si="2"/>
        <v>7.4285714285713995</v>
      </c>
      <c r="O12" s="8">
        <f t="shared" si="3"/>
        <v>-75.156609000000003</v>
      </c>
      <c r="P12" s="3">
        <f t="shared" si="4"/>
        <v>-70.156609000000003</v>
      </c>
    </row>
    <row r="13" spans="1:17" x14ac:dyDescent="0.25">
      <c r="B13">
        <v>6816326530.6121998</v>
      </c>
      <c r="C13">
        <v>-6.3515625</v>
      </c>
      <c r="F13" s="3">
        <f t="shared" si="0"/>
        <v>7.6326530612244996</v>
      </c>
      <c r="G13" s="8">
        <f t="shared" si="5"/>
        <v>-79.651511999999997</v>
      </c>
      <c r="H13" s="3">
        <f t="shared" si="1"/>
        <v>-74.651511999999997</v>
      </c>
      <c r="J13">
        <v>6816326530.6121998</v>
      </c>
      <c r="K13">
        <v>-7.9089726999999996</v>
      </c>
      <c r="N13" s="3">
        <f t="shared" si="2"/>
        <v>7.6326530612244996</v>
      </c>
      <c r="O13" s="8">
        <f t="shared" si="3"/>
        <v>-75.152962000000002</v>
      </c>
      <c r="P13" s="3">
        <f t="shared" si="4"/>
        <v>-70.152962000000002</v>
      </c>
    </row>
    <row r="14" spans="1:17" x14ac:dyDescent="0.25">
      <c r="B14">
        <v>7020408163.2652998</v>
      </c>
      <c r="C14">
        <v>-6.5184040000000003</v>
      </c>
      <c r="F14" s="3">
        <f t="shared" si="0"/>
        <v>7.8367346938775997</v>
      </c>
      <c r="G14" s="8">
        <f t="shared" si="5"/>
        <v>-80.085319999999996</v>
      </c>
      <c r="H14" s="3">
        <f t="shared" si="1"/>
        <v>-75.085319999999996</v>
      </c>
      <c r="J14">
        <v>7020408163.2652998</v>
      </c>
      <c r="K14">
        <v>-8.0652951999999996</v>
      </c>
      <c r="N14" s="3">
        <f t="shared" si="2"/>
        <v>7.8367346938775997</v>
      </c>
      <c r="O14" s="8">
        <f t="shared" si="3"/>
        <v>-75.070258999999993</v>
      </c>
      <c r="P14" s="3">
        <f t="shared" si="4"/>
        <v>-70.070258999999993</v>
      </c>
    </row>
    <row r="15" spans="1:17" x14ac:dyDescent="0.25">
      <c r="B15">
        <v>7224489795.9183998</v>
      </c>
      <c r="C15">
        <v>-6.6543540999999999</v>
      </c>
      <c r="F15" s="3">
        <f t="shared" si="0"/>
        <v>8.0408163265305994</v>
      </c>
      <c r="G15" s="8">
        <f t="shared" si="5"/>
        <v>-79.051520999999994</v>
      </c>
      <c r="H15" s="3">
        <f t="shared" si="1"/>
        <v>-74.051520999999994</v>
      </c>
      <c r="J15">
        <v>7224489795.9183998</v>
      </c>
      <c r="K15">
        <v>-8.2993860000000002</v>
      </c>
      <c r="N15" s="3">
        <f t="shared" si="2"/>
        <v>8.0408163265305994</v>
      </c>
      <c r="O15" s="8">
        <f t="shared" si="3"/>
        <v>-77.842903000000007</v>
      </c>
      <c r="P15" s="3">
        <f t="shared" si="4"/>
        <v>-72.842903000000007</v>
      </c>
    </row>
    <row r="16" spans="1:17" x14ac:dyDescent="0.25">
      <c r="B16">
        <v>7428571428.5713997</v>
      </c>
      <c r="C16">
        <v>-6.6474251999999998</v>
      </c>
      <c r="F16" s="3">
        <f t="shared" si="0"/>
        <v>8.2448979591836995</v>
      </c>
      <c r="G16" s="8">
        <f t="shared" si="5"/>
        <v>-81.294899000000001</v>
      </c>
      <c r="H16" s="3">
        <f t="shared" si="1"/>
        <v>-76.294899000000001</v>
      </c>
      <c r="J16">
        <v>7428571428.5713997</v>
      </c>
      <c r="K16">
        <v>-8.0477781000000004</v>
      </c>
      <c r="N16" s="3">
        <f t="shared" si="2"/>
        <v>8.2448979591836995</v>
      </c>
      <c r="O16" s="8">
        <f t="shared" si="3"/>
        <v>-79.557929999999999</v>
      </c>
      <c r="P16" s="3">
        <f t="shared" si="4"/>
        <v>-74.557929999999999</v>
      </c>
    </row>
    <row r="17" spans="2:16" x14ac:dyDescent="0.25">
      <c r="B17">
        <v>7632653061.2244997</v>
      </c>
      <c r="C17">
        <v>-6.8764228999999997</v>
      </c>
      <c r="F17" s="3">
        <f t="shared" si="0"/>
        <v>8.4489795918367001</v>
      </c>
      <c r="G17" s="8">
        <f t="shared" si="5"/>
        <v>-80.734802000000002</v>
      </c>
      <c r="H17" s="3">
        <f t="shared" si="1"/>
        <v>-75.734802000000002</v>
      </c>
      <c r="J17">
        <v>7632653061.2244997</v>
      </c>
      <c r="K17">
        <v>-8.1813544999999994</v>
      </c>
      <c r="N17" s="3">
        <f t="shared" si="2"/>
        <v>8.4489795918367001</v>
      </c>
      <c r="O17" s="8">
        <f t="shared" si="3"/>
        <v>-79.712836999999993</v>
      </c>
      <c r="P17" s="3">
        <f t="shared" si="4"/>
        <v>-74.712836999999993</v>
      </c>
    </row>
    <row r="18" spans="2:16" x14ac:dyDescent="0.25">
      <c r="B18">
        <v>7836734693.8775997</v>
      </c>
      <c r="C18">
        <v>-6.9487185</v>
      </c>
      <c r="F18" s="3">
        <f t="shared" si="0"/>
        <v>8.6530612244898002</v>
      </c>
      <c r="G18" s="8">
        <f t="shared" si="5"/>
        <v>-82.549171000000001</v>
      </c>
      <c r="H18" s="3">
        <f t="shared" si="1"/>
        <v>-77.549171000000001</v>
      </c>
      <c r="J18">
        <v>7836734693.8775997</v>
      </c>
      <c r="K18">
        <v>-8.1459235999999997</v>
      </c>
      <c r="N18" s="3">
        <f t="shared" si="2"/>
        <v>8.6530612244898002</v>
      </c>
      <c r="O18" s="8">
        <f t="shared" si="3"/>
        <v>-78.400383000000005</v>
      </c>
      <c r="P18" s="3">
        <f t="shared" si="4"/>
        <v>-73.400383000000005</v>
      </c>
    </row>
    <row r="19" spans="2:16" x14ac:dyDescent="0.25">
      <c r="B19">
        <v>8040816326.5305996</v>
      </c>
      <c r="C19">
        <v>-7.0070338000000003</v>
      </c>
      <c r="F19" s="3">
        <f t="shared" si="0"/>
        <v>8.8571428571429003</v>
      </c>
      <c r="G19" s="8">
        <f t="shared" si="5"/>
        <v>-81.244286000000002</v>
      </c>
      <c r="H19" s="3">
        <f t="shared" si="1"/>
        <v>-76.244286000000002</v>
      </c>
      <c r="J19">
        <v>8040816326.5305996</v>
      </c>
      <c r="K19">
        <v>-8.0882062999999995</v>
      </c>
      <c r="N19" s="3">
        <f t="shared" si="2"/>
        <v>8.8571428571429003</v>
      </c>
      <c r="O19" s="8">
        <f t="shared" si="3"/>
        <v>-78.383087000000003</v>
      </c>
      <c r="P19" s="3">
        <f t="shared" si="4"/>
        <v>-73.383087000000003</v>
      </c>
    </row>
    <row r="20" spans="2:16" x14ac:dyDescent="0.25">
      <c r="B20">
        <v>8244897959.1836996</v>
      </c>
      <c r="C20">
        <v>-7.0386243000000004</v>
      </c>
      <c r="F20" s="3">
        <f t="shared" si="0"/>
        <v>9.0612244897959009</v>
      </c>
      <c r="G20" s="8">
        <f t="shared" si="5"/>
        <v>-81.215194999999994</v>
      </c>
      <c r="H20" s="3">
        <f t="shared" si="1"/>
        <v>-76.215194999999994</v>
      </c>
      <c r="J20">
        <v>8244897959.1836996</v>
      </c>
      <c r="K20">
        <v>-7.9516157999999999</v>
      </c>
      <c r="N20" s="3">
        <f t="shared" si="2"/>
        <v>9.0612244897959009</v>
      </c>
      <c r="O20" s="8">
        <f t="shared" si="3"/>
        <v>-77.784408999999997</v>
      </c>
      <c r="P20" s="3">
        <f t="shared" si="4"/>
        <v>-72.784408999999997</v>
      </c>
    </row>
    <row r="21" spans="2:16" x14ac:dyDescent="0.25">
      <c r="B21">
        <v>8448979591.8367004</v>
      </c>
      <c r="C21">
        <v>-7.0513066999999996</v>
      </c>
      <c r="F21" s="3">
        <f t="shared" si="0"/>
        <v>9.2653061224489992</v>
      </c>
      <c r="G21" s="8">
        <f t="shared" si="5"/>
        <v>-78.906502000000003</v>
      </c>
      <c r="H21" s="3">
        <f t="shared" si="1"/>
        <v>-73.906502000000003</v>
      </c>
      <c r="J21">
        <v>8448979591.8367004</v>
      </c>
      <c r="K21">
        <v>-7.8771447999999999</v>
      </c>
      <c r="N21" s="3">
        <f t="shared" si="2"/>
        <v>9.2653061224489992</v>
      </c>
      <c r="O21" s="8">
        <f t="shared" si="3"/>
        <v>-79.791556999999997</v>
      </c>
      <c r="P21" s="3">
        <f t="shared" si="4"/>
        <v>-74.791556999999997</v>
      </c>
    </row>
    <row r="22" spans="2:16" x14ac:dyDescent="0.25">
      <c r="B22">
        <v>8653061224.4897995</v>
      </c>
      <c r="C22">
        <v>-7.1225475999999999</v>
      </c>
      <c r="F22" s="3">
        <f t="shared" si="0"/>
        <v>9.4693877551019998</v>
      </c>
      <c r="G22" s="8">
        <f t="shared" si="5"/>
        <v>-77.28801</v>
      </c>
      <c r="H22" s="3">
        <f t="shared" si="1"/>
        <v>-72.28801</v>
      </c>
      <c r="J22">
        <v>8653061224.4897995</v>
      </c>
      <c r="K22">
        <v>-7.8859911</v>
      </c>
      <c r="N22" s="3">
        <f t="shared" si="2"/>
        <v>9.4693877551019998</v>
      </c>
      <c r="O22" s="8">
        <f t="shared" si="3"/>
        <v>-81.091385000000002</v>
      </c>
      <c r="P22" s="3">
        <f t="shared" si="4"/>
        <v>-76.091385000000002</v>
      </c>
    </row>
    <row r="23" spans="2:16" x14ac:dyDescent="0.25">
      <c r="B23">
        <v>8857142857.1429005</v>
      </c>
      <c r="C23">
        <v>-7.1250404999999999</v>
      </c>
      <c r="F23" s="3">
        <f t="shared" si="0"/>
        <v>9.6734693877550999</v>
      </c>
      <c r="G23" s="8">
        <f t="shared" si="5"/>
        <v>-80.068359000000001</v>
      </c>
      <c r="H23" s="3">
        <f t="shared" si="1"/>
        <v>-75.068359000000001</v>
      </c>
      <c r="J23">
        <v>8857142857.1429005</v>
      </c>
      <c r="K23">
        <v>-7.8996611000000003</v>
      </c>
      <c r="N23" s="3">
        <f t="shared" si="2"/>
        <v>9.6734693877550999</v>
      </c>
      <c r="O23" s="8">
        <f t="shared" si="3"/>
        <v>-81.352348000000006</v>
      </c>
      <c r="P23" s="3">
        <f t="shared" si="4"/>
        <v>-76.352348000000006</v>
      </c>
    </row>
    <row r="24" spans="2:16" x14ac:dyDescent="0.25">
      <c r="B24">
        <v>9061224489.7959003</v>
      </c>
      <c r="C24">
        <v>-7.1003027000000003</v>
      </c>
      <c r="F24" s="3">
        <f t="shared" si="0"/>
        <v>9.8775510204082</v>
      </c>
      <c r="G24" s="8">
        <f t="shared" si="5"/>
        <v>-79.689278000000002</v>
      </c>
      <c r="H24" s="3">
        <f t="shared" si="1"/>
        <v>-74.689278000000002</v>
      </c>
      <c r="J24">
        <v>9061224489.7959003</v>
      </c>
      <c r="K24">
        <v>-7.8800749999999997</v>
      </c>
      <c r="N24" s="3">
        <f t="shared" si="2"/>
        <v>9.8775510204082</v>
      </c>
      <c r="O24" s="8">
        <f t="shared" si="3"/>
        <v>-80.578132999999994</v>
      </c>
      <c r="P24" s="3">
        <f t="shared" si="4"/>
        <v>-75.578132999999994</v>
      </c>
    </row>
    <row r="25" spans="2:16" x14ac:dyDescent="0.25">
      <c r="B25">
        <v>9265306122.4489994</v>
      </c>
      <c r="C25">
        <v>-7.0486436000000001</v>
      </c>
      <c r="F25" s="3">
        <f t="shared" si="0"/>
        <v>10.081632653061002</v>
      </c>
      <c r="G25" s="8">
        <f t="shared" si="5"/>
        <v>-80.131598999999994</v>
      </c>
      <c r="H25" s="3">
        <f t="shared" si="1"/>
        <v>-75.131598999999994</v>
      </c>
      <c r="J25">
        <v>9265306122.4489994</v>
      </c>
      <c r="K25">
        <v>-7.7885323</v>
      </c>
      <c r="N25" s="3">
        <f t="shared" si="2"/>
        <v>10.081632653061002</v>
      </c>
      <c r="O25" s="8">
        <f t="shared" si="3"/>
        <v>-80.534554</v>
      </c>
      <c r="P25" s="3">
        <f t="shared" si="4"/>
        <v>-75.534554</v>
      </c>
    </row>
    <row r="26" spans="2:16" x14ac:dyDescent="0.25">
      <c r="B26">
        <v>9469387755.1019993</v>
      </c>
      <c r="C26">
        <v>-7.1268573000000002</v>
      </c>
      <c r="F26" s="3">
        <f t="shared" si="0"/>
        <v>10.285714285714</v>
      </c>
      <c r="G26" s="8">
        <f t="shared" si="5"/>
        <v>-78.201972999999995</v>
      </c>
      <c r="H26" s="3">
        <f t="shared" si="1"/>
        <v>-73.201972999999995</v>
      </c>
      <c r="J26">
        <v>9469387755.1019993</v>
      </c>
      <c r="K26">
        <v>-7.7960639</v>
      </c>
      <c r="N26" s="3">
        <f t="shared" si="2"/>
        <v>10.285714285714</v>
      </c>
      <c r="O26" s="8">
        <f t="shared" si="3"/>
        <v>-82.551247000000004</v>
      </c>
      <c r="P26" s="3">
        <f t="shared" si="4"/>
        <v>-77.551247000000004</v>
      </c>
    </row>
    <row r="27" spans="2:16" x14ac:dyDescent="0.25">
      <c r="B27">
        <v>9673469387.7551003</v>
      </c>
      <c r="C27">
        <v>-7.0018744000000002</v>
      </c>
      <c r="F27" s="3">
        <f t="shared" si="0"/>
        <v>10.489795918367001</v>
      </c>
      <c r="G27" s="8">
        <f t="shared" si="5"/>
        <v>-82.906868000000003</v>
      </c>
      <c r="H27" s="3">
        <f t="shared" si="1"/>
        <v>-77.906868000000003</v>
      </c>
      <c r="J27">
        <v>9673469387.7551003</v>
      </c>
      <c r="K27">
        <v>-7.7434048999999998</v>
      </c>
      <c r="N27" s="3">
        <f t="shared" si="2"/>
        <v>10.489795918367001</v>
      </c>
      <c r="O27" s="8">
        <f t="shared" si="3"/>
        <v>-83.059928999999997</v>
      </c>
      <c r="P27" s="3">
        <f t="shared" si="4"/>
        <v>-78.059928999999997</v>
      </c>
    </row>
    <row r="28" spans="2:16" x14ac:dyDescent="0.25">
      <c r="B28">
        <v>9877551020.4081993</v>
      </c>
      <c r="C28">
        <v>-7.0068244999999996</v>
      </c>
      <c r="F28" s="3">
        <f t="shared" si="0"/>
        <v>10.69387755102</v>
      </c>
      <c r="G28" s="8">
        <f t="shared" si="5"/>
        <v>-83.175078999999997</v>
      </c>
      <c r="H28" s="3">
        <f t="shared" si="1"/>
        <v>-78.175078999999997</v>
      </c>
      <c r="J28">
        <v>9877551020.4081993</v>
      </c>
      <c r="K28">
        <v>-7.7672067</v>
      </c>
      <c r="N28" s="3">
        <f t="shared" si="2"/>
        <v>10.69387755102</v>
      </c>
      <c r="O28" s="8">
        <f t="shared" si="3"/>
        <v>-81.385436999999996</v>
      </c>
      <c r="P28" s="3">
        <f t="shared" si="4"/>
        <v>-76.385436999999996</v>
      </c>
    </row>
    <row r="29" spans="2:16" x14ac:dyDescent="0.25">
      <c r="B29">
        <v>10081632653.061001</v>
      </c>
      <c r="C29">
        <v>-6.8110961999999997</v>
      </c>
      <c r="F29" s="3">
        <f t="shared" si="0"/>
        <v>10.897959183673001</v>
      </c>
      <c r="G29" s="8">
        <f t="shared" si="5"/>
        <v>-83.072265999999999</v>
      </c>
      <c r="H29" s="3">
        <f t="shared" si="1"/>
        <v>-78.072265999999999</v>
      </c>
      <c r="J29">
        <v>10081632653.061001</v>
      </c>
      <c r="K29">
        <v>-7.5549479000000002</v>
      </c>
      <c r="N29" s="3">
        <f t="shared" si="2"/>
        <v>10.897959183673001</v>
      </c>
      <c r="O29" s="8">
        <f t="shared" si="3"/>
        <v>-80.172791000000004</v>
      </c>
      <c r="P29" s="3">
        <f t="shared" si="4"/>
        <v>-75.172791000000004</v>
      </c>
    </row>
    <row r="30" spans="2:16" x14ac:dyDescent="0.25">
      <c r="B30">
        <v>10285714285.714001</v>
      </c>
      <c r="C30">
        <v>-6.8382858999999998</v>
      </c>
      <c r="F30" s="3">
        <f t="shared" si="0"/>
        <v>11.102040816326999</v>
      </c>
      <c r="G30" s="8">
        <f t="shared" si="5"/>
        <v>-80.534903999999997</v>
      </c>
      <c r="H30" s="3">
        <f t="shared" si="1"/>
        <v>-75.534903999999997</v>
      </c>
      <c r="J30">
        <v>10285714285.714001</v>
      </c>
      <c r="K30">
        <v>-7.5668416000000001</v>
      </c>
      <c r="N30" s="3">
        <f t="shared" si="2"/>
        <v>11.102040816326999</v>
      </c>
      <c r="O30" s="8">
        <f t="shared" si="3"/>
        <v>-78.089821000000001</v>
      </c>
      <c r="P30" s="3">
        <f t="shared" si="4"/>
        <v>-73.089821000000001</v>
      </c>
    </row>
    <row r="31" spans="2:16" x14ac:dyDescent="0.25">
      <c r="B31">
        <v>10489795918.367001</v>
      </c>
      <c r="C31">
        <v>-6.7629437000000001</v>
      </c>
      <c r="F31" s="3">
        <f t="shared" si="0"/>
        <v>11.30612244898</v>
      </c>
      <c r="G31" s="8">
        <f t="shared" si="5"/>
        <v>-83.573363999999998</v>
      </c>
      <c r="H31" s="3">
        <f t="shared" si="1"/>
        <v>-78.573363999999998</v>
      </c>
      <c r="J31">
        <v>10489795918.367001</v>
      </c>
      <c r="K31">
        <v>-7.5591564</v>
      </c>
      <c r="N31" s="3">
        <f t="shared" si="2"/>
        <v>11.30612244898</v>
      </c>
      <c r="O31" s="8">
        <f t="shared" si="3"/>
        <v>-78.633567999999997</v>
      </c>
      <c r="P31" s="3">
        <f t="shared" si="4"/>
        <v>-73.633567999999997</v>
      </c>
    </row>
    <row r="32" spans="2:16" x14ac:dyDescent="0.25">
      <c r="B32">
        <v>10693877551.02</v>
      </c>
      <c r="C32">
        <v>-6.9391327</v>
      </c>
      <c r="F32" s="3">
        <f t="shared" si="0"/>
        <v>11.510204081632999</v>
      </c>
      <c r="G32" s="8">
        <f t="shared" si="5"/>
        <v>-82.708304999999996</v>
      </c>
      <c r="H32" s="3">
        <f t="shared" si="1"/>
        <v>-77.708304999999996</v>
      </c>
      <c r="J32">
        <v>10693877551.02</v>
      </c>
      <c r="K32">
        <v>-7.7640452</v>
      </c>
      <c r="N32" s="3">
        <f t="shared" si="2"/>
        <v>11.510204081632999</v>
      </c>
      <c r="O32" s="8">
        <f t="shared" si="3"/>
        <v>-76.704102000000006</v>
      </c>
      <c r="P32" s="3">
        <f t="shared" si="4"/>
        <v>-71.704102000000006</v>
      </c>
    </row>
    <row r="33" spans="2:16" x14ac:dyDescent="0.25">
      <c r="B33">
        <v>10897959183.673</v>
      </c>
      <c r="C33">
        <v>-7.0376339000000003</v>
      </c>
      <c r="F33" s="3">
        <f t="shared" si="0"/>
        <v>11.714285714286</v>
      </c>
      <c r="G33" s="8">
        <f t="shared" si="5"/>
        <v>-82.677291999999994</v>
      </c>
      <c r="H33" s="3">
        <f t="shared" si="1"/>
        <v>-77.677291999999994</v>
      </c>
      <c r="J33">
        <v>10897959183.673</v>
      </c>
      <c r="K33">
        <v>-7.8915191</v>
      </c>
      <c r="N33" s="3">
        <f t="shared" si="2"/>
        <v>11.714285714286</v>
      </c>
      <c r="O33" s="8">
        <f t="shared" si="3"/>
        <v>-74.781775999999994</v>
      </c>
      <c r="P33" s="3">
        <f t="shared" si="4"/>
        <v>-69.781775999999994</v>
      </c>
    </row>
    <row r="34" spans="2:16" x14ac:dyDescent="0.25">
      <c r="B34">
        <v>11102040816.327</v>
      </c>
      <c r="C34">
        <v>-7.3001899999999997</v>
      </c>
      <c r="F34" s="3">
        <f t="shared" si="0"/>
        <v>11.918367346938998</v>
      </c>
      <c r="G34" s="8">
        <f t="shared" si="5"/>
        <v>-85.477881999999994</v>
      </c>
      <c r="H34" s="3">
        <f t="shared" si="1"/>
        <v>-80.477881999999994</v>
      </c>
      <c r="J34">
        <v>11102040816.327</v>
      </c>
      <c r="K34">
        <v>-8.1028184999999997</v>
      </c>
      <c r="N34" s="3">
        <f t="shared" si="2"/>
        <v>11.918367346938998</v>
      </c>
      <c r="O34" s="8">
        <f t="shared" si="3"/>
        <v>-73.215980999999999</v>
      </c>
      <c r="P34" s="3">
        <f t="shared" si="4"/>
        <v>-68.215980999999999</v>
      </c>
    </row>
    <row r="35" spans="2:16" x14ac:dyDescent="0.25">
      <c r="B35">
        <v>11306122448.98</v>
      </c>
      <c r="C35">
        <v>-7.4829135000000004</v>
      </c>
      <c r="F35" s="3">
        <f t="shared" si="0"/>
        <v>12.122448979591999</v>
      </c>
      <c r="G35" s="8">
        <f t="shared" si="5"/>
        <v>-85.249138000000002</v>
      </c>
      <c r="H35" s="3">
        <f t="shared" si="1"/>
        <v>-80.249138000000002</v>
      </c>
      <c r="J35">
        <v>11306122448.98</v>
      </c>
      <c r="K35">
        <v>-8.3078260000000004</v>
      </c>
      <c r="N35" s="3">
        <f t="shared" si="2"/>
        <v>12.122448979591999</v>
      </c>
      <c r="O35" s="8">
        <f t="shared" si="3"/>
        <v>-73.770347999999998</v>
      </c>
      <c r="P35" s="3">
        <f t="shared" si="4"/>
        <v>-68.770347999999998</v>
      </c>
    </row>
    <row r="36" spans="2:16" x14ac:dyDescent="0.25">
      <c r="B36">
        <v>11510204081.632999</v>
      </c>
      <c r="C36">
        <v>-7.6575036000000001</v>
      </c>
      <c r="F36" s="3">
        <f t="shared" si="0"/>
        <v>12.326530612245001</v>
      </c>
      <c r="G36" s="8">
        <f t="shared" si="5"/>
        <v>-85.959854000000007</v>
      </c>
      <c r="H36" s="3">
        <f t="shared" si="1"/>
        <v>-80.959854000000007</v>
      </c>
      <c r="J36">
        <v>11510204081.632999</v>
      </c>
      <c r="K36">
        <v>-8.5091409999999996</v>
      </c>
      <c r="N36" s="3">
        <f t="shared" si="2"/>
        <v>12.326530612245001</v>
      </c>
      <c r="O36" s="8">
        <f t="shared" si="3"/>
        <v>-76.425995</v>
      </c>
      <c r="P36" s="3">
        <f t="shared" si="4"/>
        <v>-71.425995</v>
      </c>
    </row>
    <row r="37" spans="2:16" x14ac:dyDescent="0.25">
      <c r="B37">
        <v>11714285714.285999</v>
      </c>
      <c r="C37">
        <v>-7.5783104999999997</v>
      </c>
      <c r="F37" s="3">
        <f t="shared" ref="F37:F68" si="6">B145/1000000000</f>
        <v>12.530612244898</v>
      </c>
      <c r="G37" s="8">
        <f t="shared" si="5"/>
        <v>-79.726356999999993</v>
      </c>
      <c r="H37" s="3">
        <f t="shared" ref="H37:H68" si="7">D145</f>
        <v>-74.726356999999993</v>
      </c>
      <c r="J37">
        <v>11714285714.285999</v>
      </c>
      <c r="K37">
        <v>-8.5978850999999992</v>
      </c>
      <c r="N37" s="3">
        <f t="shared" ref="N37:N68" si="8">J145/1000000000</f>
        <v>12.530612244898</v>
      </c>
      <c r="O37" s="8">
        <f t="shared" si="3"/>
        <v>-78.819038000000006</v>
      </c>
      <c r="P37" s="3">
        <f t="shared" ref="P37:P68" si="9">L145</f>
        <v>-73.819038000000006</v>
      </c>
    </row>
    <row r="38" spans="2:16" x14ac:dyDescent="0.25">
      <c r="B38">
        <v>11918367346.938999</v>
      </c>
      <c r="C38">
        <v>-7.6306934000000002</v>
      </c>
      <c r="F38" s="3">
        <f t="shared" si="6"/>
        <v>12.734693877551001</v>
      </c>
      <c r="G38" s="8">
        <f t="shared" si="5"/>
        <v>-80.485527000000005</v>
      </c>
      <c r="H38" s="3">
        <f t="shared" si="7"/>
        <v>-75.485527000000005</v>
      </c>
      <c r="J38">
        <v>11918367346.938999</v>
      </c>
      <c r="K38">
        <v>-8.5864916000000004</v>
      </c>
      <c r="N38" s="3">
        <f t="shared" si="8"/>
        <v>12.734693877551001</v>
      </c>
      <c r="O38" s="8">
        <f t="shared" si="3"/>
        <v>-78.694564999999997</v>
      </c>
      <c r="P38" s="3">
        <f t="shared" si="9"/>
        <v>-73.694564999999997</v>
      </c>
    </row>
    <row r="39" spans="2:16" x14ac:dyDescent="0.25">
      <c r="B39">
        <v>12122448979.591999</v>
      </c>
      <c r="C39">
        <v>-7.5908451000000001</v>
      </c>
      <c r="F39" s="3">
        <f t="shared" si="6"/>
        <v>12.938775510204</v>
      </c>
      <c r="G39" s="8">
        <f t="shared" si="5"/>
        <v>-82.274833999999998</v>
      </c>
      <c r="H39" s="3">
        <f t="shared" si="7"/>
        <v>-77.274833999999998</v>
      </c>
      <c r="J39">
        <v>12122448979.591999</v>
      </c>
      <c r="K39">
        <v>-8.7334499000000001</v>
      </c>
      <c r="N39" s="3">
        <f t="shared" si="8"/>
        <v>12.938775510204</v>
      </c>
      <c r="O39" s="8">
        <f t="shared" si="3"/>
        <v>-79.006302000000005</v>
      </c>
      <c r="P39" s="3">
        <f t="shared" si="9"/>
        <v>-74.006302000000005</v>
      </c>
    </row>
    <row r="40" spans="2:16" x14ac:dyDescent="0.25">
      <c r="B40">
        <v>12326530612.245001</v>
      </c>
      <c r="C40">
        <v>-7.6664399999999997</v>
      </c>
      <c r="F40" s="3">
        <f t="shared" si="6"/>
        <v>13.142857142857</v>
      </c>
      <c r="G40" s="8">
        <f t="shared" si="5"/>
        <v>-84.102585000000005</v>
      </c>
      <c r="H40" s="3">
        <f t="shared" si="7"/>
        <v>-79.102585000000005</v>
      </c>
      <c r="J40">
        <v>12326530612.245001</v>
      </c>
      <c r="K40">
        <v>-8.7094764999999992</v>
      </c>
      <c r="N40" s="3">
        <f t="shared" si="8"/>
        <v>13.142857142857</v>
      </c>
      <c r="O40" s="8">
        <f t="shared" si="3"/>
        <v>-77.191505000000006</v>
      </c>
      <c r="P40" s="3">
        <f t="shared" si="9"/>
        <v>-72.191505000000006</v>
      </c>
    </row>
    <row r="41" spans="2:16" x14ac:dyDescent="0.25">
      <c r="B41">
        <v>12530612244.898001</v>
      </c>
      <c r="C41">
        <v>-7.6829305000000003</v>
      </c>
      <c r="F41" s="3">
        <f t="shared" si="6"/>
        <v>13.346938775510001</v>
      </c>
      <c r="G41" s="8">
        <f t="shared" si="5"/>
        <v>-82.641670000000005</v>
      </c>
      <c r="H41" s="3">
        <f t="shared" si="7"/>
        <v>-77.641670000000005</v>
      </c>
      <c r="J41">
        <v>12530612244.898001</v>
      </c>
      <c r="K41">
        <v>-8.8310908999999995</v>
      </c>
      <c r="N41" s="3">
        <f t="shared" si="8"/>
        <v>13.346938775510001</v>
      </c>
      <c r="O41" s="8">
        <f t="shared" si="3"/>
        <v>-78.520515000000003</v>
      </c>
      <c r="P41" s="3">
        <f t="shared" si="9"/>
        <v>-73.520515000000003</v>
      </c>
    </row>
    <row r="42" spans="2:16" x14ac:dyDescent="0.25">
      <c r="B42">
        <v>12734693877.551001</v>
      </c>
      <c r="C42">
        <v>-7.6849694</v>
      </c>
      <c r="F42" s="3">
        <f t="shared" si="6"/>
        <v>13.551020408163</v>
      </c>
      <c r="G42" s="8">
        <f t="shared" si="5"/>
        <v>-79.311142000000004</v>
      </c>
      <c r="H42" s="3">
        <f t="shared" si="7"/>
        <v>-74.311142000000004</v>
      </c>
      <c r="J42">
        <v>12734693877.551001</v>
      </c>
      <c r="K42">
        <v>-8.7584447999999995</v>
      </c>
      <c r="N42" s="3">
        <f t="shared" si="8"/>
        <v>13.551020408163</v>
      </c>
      <c r="O42" s="8">
        <f t="shared" si="3"/>
        <v>-78.311852000000002</v>
      </c>
      <c r="P42" s="3">
        <f t="shared" si="9"/>
        <v>-73.311852000000002</v>
      </c>
    </row>
    <row r="43" spans="2:16" x14ac:dyDescent="0.25">
      <c r="B43">
        <v>12938775510.204</v>
      </c>
      <c r="C43">
        <v>-7.7656635999999999</v>
      </c>
      <c r="F43" s="3">
        <f t="shared" si="6"/>
        <v>13.755102040816</v>
      </c>
      <c r="G43" s="8">
        <f t="shared" si="5"/>
        <v>-78.856009999999998</v>
      </c>
      <c r="H43" s="3">
        <f t="shared" si="7"/>
        <v>-73.856009999999998</v>
      </c>
      <c r="J43">
        <v>12938775510.204</v>
      </c>
      <c r="K43">
        <v>-8.8763474999999996</v>
      </c>
      <c r="N43" s="3">
        <f t="shared" si="8"/>
        <v>13.755102040816</v>
      </c>
      <c r="O43" s="8">
        <f t="shared" si="3"/>
        <v>-78.732574</v>
      </c>
      <c r="P43" s="3">
        <f t="shared" si="9"/>
        <v>-73.732574</v>
      </c>
    </row>
    <row r="44" spans="2:16" x14ac:dyDescent="0.25">
      <c r="B44">
        <v>13142857142.857</v>
      </c>
      <c r="C44">
        <v>-7.7187843000000003</v>
      </c>
      <c r="F44" s="3">
        <f t="shared" si="6"/>
        <v>13.959183673468999</v>
      </c>
      <c r="G44" s="8">
        <f t="shared" si="5"/>
        <v>-78.236823999999999</v>
      </c>
      <c r="H44" s="3">
        <f t="shared" si="7"/>
        <v>-73.236823999999999</v>
      </c>
      <c r="J44">
        <v>13142857142.857</v>
      </c>
      <c r="K44">
        <v>-8.9272594000000005</v>
      </c>
      <c r="N44" s="3">
        <f t="shared" si="8"/>
        <v>13.959183673468999</v>
      </c>
      <c r="O44" s="8">
        <f t="shared" si="3"/>
        <v>-79.010741999999993</v>
      </c>
      <c r="P44" s="3">
        <f t="shared" si="9"/>
        <v>-74.010741999999993</v>
      </c>
    </row>
    <row r="45" spans="2:16" x14ac:dyDescent="0.25">
      <c r="B45">
        <v>13346938775.51</v>
      </c>
      <c r="C45">
        <v>-7.7711582000000003</v>
      </c>
      <c r="F45" s="3">
        <f t="shared" si="6"/>
        <v>14.163265306122</v>
      </c>
      <c r="G45" s="8">
        <f t="shared" si="5"/>
        <v>-76.628203999999997</v>
      </c>
      <c r="H45" s="3">
        <f t="shared" si="7"/>
        <v>-71.628203999999997</v>
      </c>
      <c r="J45">
        <v>13346938775.51</v>
      </c>
      <c r="K45">
        <v>-9.0054683999999998</v>
      </c>
      <c r="N45" s="3">
        <f t="shared" si="8"/>
        <v>14.163265306122</v>
      </c>
      <c r="O45" s="8">
        <f t="shared" si="3"/>
        <v>-80.043976000000001</v>
      </c>
      <c r="P45" s="3">
        <f t="shared" si="9"/>
        <v>-75.043976000000001</v>
      </c>
    </row>
    <row r="46" spans="2:16" x14ac:dyDescent="0.25">
      <c r="B46">
        <v>13551020408.163</v>
      </c>
      <c r="C46">
        <v>-7.6418017999999996</v>
      </c>
      <c r="F46" s="3">
        <f t="shared" si="6"/>
        <v>14.367346938775999</v>
      </c>
      <c r="G46" s="8">
        <f t="shared" si="5"/>
        <v>-75.072868</v>
      </c>
      <c r="H46" s="3">
        <f t="shared" si="7"/>
        <v>-70.072868</v>
      </c>
      <c r="J46">
        <v>13551020408.163</v>
      </c>
      <c r="K46">
        <v>-9.0032759000000002</v>
      </c>
      <c r="N46" s="3">
        <f t="shared" si="8"/>
        <v>14.367346938775999</v>
      </c>
      <c r="O46" s="8">
        <f t="shared" si="3"/>
        <v>-82.063430999999994</v>
      </c>
      <c r="P46" s="3">
        <f t="shared" si="9"/>
        <v>-77.063430999999994</v>
      </c>
    </row>
    <row r="47" spans="2:16" x14ac:dyDescent="0.25">
      <c r="B47">
        <v>13755102040.816</v>
      </c>
      <c r="C47">
        <v>-7.5746536000000004</v>
      </c>
      <c r="F47" s="3">
        <f t="shared" si="6"/>
        <v>14.571428571429001</v>
      </c>
      <c r="G47" s="8">
        <f t="shared" si="5"/>
        <v>-75.901886000000005</v>
      </c>
      <c r="H47" s="3">
        <f t="shared" si="7"/>
        <v>-70.901886000000005</v>
      </c>
      <c r="J47">
        <v>13755102040.816</v>
      </c>
      <c r="K47">
        <v>-8.9604139000000007</v>
      </c>
      <c r="N47" s="3">
        <f t="shared" si="8"/>
        <v>14.571428571429001</v>
      </c>
      <c r="O47" s="8">
        <f t="shared" si="3"/>
        <v>-81.682548999999995</v>
      </c>
      <c r="P47" s="3">
        <f t="shared" si="9"/>
        <v>-76.682548999999995</v>
      </c>
    </row>
    <row r="48" spans="2:16" x14ac:dyDescent="0.25">
      <c r="B48">
        <v>13959183673.469</v>
      </c>
      <c r="C48">
        <v>-7.6766386000000004</v>
      </c>
      <c r="F48" s="3">
        <f t="shared" si="6"/>
        <v>14.775510204082</v>
      </c>
      <c r="G48" s="8">
        <f t="shared" si="5"/>
        <v>-79.306740000000005</v>
      </c>
      <c r="H48" s="3">
        <f t="shared" si="7"/>
        <v>-74.306740000000005</v>
      </c>
      <c r="J48">
        <v>13959183673.469</v>
      </c>
      <c r="K48">
        <v>-9.0077019000000007</v>
      </c>
      <c r="N48" s="3">
        <f t="shared" si="8"/>
        <v>14.775510204082</v>
      </c>
      <c r="O48" s="8">
        <f t="shared" si="3"/>
        <v>-81.728995999999995</v>
      </c>
      <c r="P48" s="3">
        <f t="shared" si="9"/>
        <v>-76.728995999999995</v>
      </c>
    </row>
    <row r="49" spans="2:16" x14ac:dyDescent="0.25">
      <c r="B49">
        <v>14163265306.122</v>
      </c>
      <c r="C49">
        <v>-7.6911554000000004</v>
      </c>
      <c r="F49" s="3">
        <f t="shared" si="6"/>
        <v>14.979591836735</v>
      </c>
      <c r="G49" s="8">
        <f t="shared" si="5"/>
        <v>-80.020302000000001</v>
      </c>
      <c r="H49" s="3">
        <f t="shared" si="7"/>
        <v>-75.020302000000001</v>
      </c>
      <c r="J49">
        <v>14163265306.122</v>
      </c>
      <c r="K49">
        <v>-8.9650440000000007</v>
      </c>
      <c r="N49" s="3">
        <f t="shared" si="8"/>
        <v>14.979591836735</v>
      </c>
      <c r="O49" s="8">
        <f t="shared" si="3"/>
        <v>-80.100707999999997</v>
      </c>
      <c r="P49" s="3">
        <f t="shared" si="9"/>
        <v>-75.100707999999997</v>
      </c>
    </row>
    <row r="50" spans="2:16" x14ac:dyDescent="0.25">
      <c r="B50">
        <v>14367346938.775999</v>
      </c>
      <c r="C50">
        <v>-7.5729527000000001</v>
      </c>
      <c r="F50" s="3">
        <f t="shared" si="6"/>
        <v>15.183673469388001</v>
      </c>
      <c r="G50" s="8">
        <f t="shared" si="5"/>
        <v>-83.298430999999994</v>
      </c>
      <c r="H50" s="3">
        <f t="shared" si="7"/>
        <v>-78.298430999999994</v>
      </c>
      <c r="J50">
        <v>14367346938.775999</v>
      </c>
      <c r="K50">
        <v>-8.9129895999999995</v>
      </c>
      <c r="N50" s="3">
        <f t="shared" si="8"/>
        <v>15.183673469388001</v>
      </c>
      <c r="O50" s="8">
        <f t="shared" si="3"/>
        <v>-82.489272999999997</v>
      </c>
      <c r="P50" s="3">
        <f t="shared" si="9"/>
        <v>-77.489272999999997</v>
      </c>
    </row>
    <row r="51" spans="2:16" x14ac:dyDescent="0.25">
      <c r="B51">
        <v>14571428571.429001</v>
      </c>
      <c r="C51">
        <v>-7.5773044000000001</v>
      </c>
      <c r="F51" s="3">
        <f t="shared" si="6"/>
        <v>15.387755102041</v>
      </c>
      <c r="G51" s="8">
        <f t="shared" si="5"/>
        <v>-83.422668000000002</v>
      </c>
      <c r="H51" s="3">
        <f t="shared" si="7"/>
        <v>-78.422668000000002</v>
      </c>
      <c r="J51">
        <v>14571428571.429001</v>
      </c>
      <c r="K51">
        <v>-8.8358784000000004</v>
      </c>
      <c r="N51" s="3">
        <f t="shared" si="8"/>
        <v>15.387755102041</v>
      </c>
      <c r="O51" s="8">
        <f t="shared" si="3"/>
        <v>-82.800690000000003</v>
      </c>
      <c r="P51" s="3">
        <f t="shared" si="9"/>
        <v>-77.800690000000003</v>
      </c>
    </row>
    <row r="52" spans="2:16" x14ac:dyDescent="0.25">
      <c r="B52">
        <v>14775510204.082001</v>
      </c>
      <c r="C52">
        <v>-7.5470389999999998</v>
      </c>
      <c r="F52" s="3">
        <f t="shared" si="6"/>
        <v>15.591836734694001</v>
      </c>
      <c r="G52" s="8">
        <f t="shared" si="5"/>
        <v>-85.673157000000003</v>
      </c>
      <c r="H52" s="3">
        <f t="shared" si="7"/>
        <v>-80.673157000000003</v>
      </c>
      <c r="J52">
        <v>14775510204.082001</v>
      </c>
      <c r="K52">
        <v>-8.8837051000000002</v>
      </c>
      <c r="N52" s="3">
        <f t="shared" si="8"/>
        <v>15.591836734694001</v>
      </c>
      <c r="O52" s="8">
        <f t="shared" si="3"/>
        <v>-82.406882999999993</v>
      </c>
      <c r="P52" s="3">
        <f t="shared" si="9"/>
        <v>-77.406882999999993</v>
      </c>
    </row>
    <row r="53" spans="2:16" x14ac:dyDescent="0.25">
      <c r="B53">
        <v>14979591836.735001</v>
      </c>
      <c r="C53">
        <v>-7.6298971</v>
      </c>
      <c r="F53" s="3">
        <f t="shared" si="6"/>
        <v>15.795918367346999</v>
      </c>
      <c r="G53" s="8">
        <f t="shared" si="5"/>
        <v>-85.481185999999994</v>
      </c>
      <c r="H53" s="3">
        <f t="shared" si="7"/>
        <v>-80.481185999999994</v>
      </c>
      <c r="J53">
        <v>14979591836.735001</v>
      </c>
      <c r="K53">
        <v>-8.8728093999999995</v>
      </c>
      <c r="N53" s="3">
        <f t="shared" si="8"/>
        <v>15.795918367346999</v>
      </c>
      <c r="O53" s="8">
        <f t="shared" si="3"/>
        <v>-79.116409000000004</v>
      </c>
      <c r="P53" s="3">
        <f t="shared" si="9"/>
        <v>-74.116409000000004</v>
      </c>
    </row>
    <row r="54" spans="2:16" x14ac:dyDescent="0.25">
      <c r="B54">
        <v>15183673469.388</v>
      </c>
      <c r="C54">
        <v>-7.5006518</v>
      </c>
      <c r="F54" s="3">
        <f t="shared" si="6"/>
        <v>16</v>
      </c>
      <c r="G54" s="8">
        <f t="shared" si="5"/>
        <v>-86.321647999999996</v>
      </c>
      <c r="H54" s="3">
        <f t="shared" si="7"/>
        <v>-81.321647999999996</v>
      </c>
      <c r="J54">
        <v>15183673469.388</v>
      </c>
      <c r="K54">
        <v>-8.8110160999999998</v>
      </c>
      <c r="N54" s="3">
        <f t="shared" si="8"/>
        <v>16</v>
      </c>
      <c r="O54" s="8">
        <f t="shared" si="3"/>
        <v>-77.912880000000001</v>
      </c>
      <c r="P54" s="3">
        <f t="shared" si="9"/>
        <v>-72.912880000000001</v>
      </c>
    </row>
    <row r="55" spans="2:16" x14ac:dyDescent="0.25">
      <c r="B55">
        <v>15387755102.041</v>
      </c>
      <c r="C55">
        <v>-7.4490938</v>
      </c>
      <c r="F55" s="3">
        <f t="shared" si="6"/>
        <v>16.204081632653001</v>
      </c>
      <c r="G55" s="8">
        <f t="shared" si="5"/>
        <v>-86.772109999999998</v>
      </c>
      <c r="H55" s="3">
        <f t="shared" si="7"/>
        <v>-81.772109999999998</v>
      </c>
      <c r="J55">
        <v>15387755102.041</v>
      </c>
      <c r="K55">
        <v>-8.7254915000000004</v>
      </c>
      <c r="N55" s="3">
        <f t="shared" si="8"/>
        <v>16.204081632653001</v>
      </c>
      <c r="O55" s="8">
        <f t="shared" si="3"/>
        <v>-79.409828000000005</v>
      </c>
      <c r="P55" s="3">
        <f t="shared" si="9"/>
        <v>-74.409828000000005</v>
      </c>
    </row>
    <row r="56" spans="2:16" x14ac:dyDescent="0.25">
      <c r="B56">
        <v>15591836734.694</v>
      </c>
      <c r="C56">
        <v>-7.5320748999999996</v>
      </c>
      <c r="F56" s="3">
        <f t="shared" si="6"/>
        <v>16.408163265306001</v>
      </c>
      <c r="G56" s="8">
        <f t="shared" si="5"/>
        <v>-86.296088999999995</v>
      </c>
      <c r="H56" s="3">
        <f t="shared" si="7"/>
        <v>-81.296088999999995</v>
      </c>
      <c r="J56">
        <v>15591836734.694</v>
      </c>
      <c r="K56">
        <v>-8.7738419000000007</v>
      </c>
      <c r="N56" s="3">
        <f t="shared" si="8"/>
        <v>16.408163265306001</v>
      </c>
      <c r="O56" s="8">
        <f t="shared" si="3"/>
        <v>-79.308907000000005</v>
      </c>
      <c r="P56" s="3">
        <f t="shared" si="9"/>
        <v>-74.308907000000005</v>
      </c>
    </row>
    <row r="57" spans="2:16" x14ac:dyDescent="0.25">
      <c r="B57">
        <v>15795918367.347</v>
      </c>
      <c r="C57">
        <v>-7.8252233999999996</v>
      </c>
      <c r="F57" s="3">
        <f t="shared" si="6"/>
        <v>16.612244897958998</v>
      </c>
      <c r="G57" s="8">
        <f t="shared" si="5"/>
        <v>-83.093636000000004</v>
      </c>
      <c r="H57" s="3">
        <f t="shared" si="7"/>
        <v>-78.093636000000004</v>
      </c>
      <c r="J57">
        <v>15795918367.347</v>
      </c>
      <c r="K57">
        <v>-8.7060375000000008</v>
      </c>
      <c r="N57" s="3">
        <f t="shared" si="8"/>
        <v>16.612244897958998</v>
      </c>
      <c r="O57" s="8">
        <f t="shared" si="3"/>
        <v>-78.847960999999998</v>
      </c>
      <c r="P57" s="3">
        <f t="shared" si="9"/>
        <v>-73.847960999999998</v>
      </c>
    </row>
    <row r="58" spans="2:16" x14ac:dyDescent="0.25">
      <c r="B58">
        <v>16000000000</v>
      </c>
      <c r="C58">
        <v>-7.3769812999999997</v>
      </c>
      <c r="F58" s="3">
        <f t="shared" si="6"/>
        <v>16.816326530611999</v>
      </c>
      <c r="G58" s="8">
        <f t="shared" si="5"/>
        <v>-81.399367999999996</v>
      </c>
      <c r="H58" s="3">
        <f t="shared" si="7"/>
        <v>-76.399367999999996</v>
      </c>
      <c r="J58">
        <v>16000000000</v>
      </c>
      <c r="K58">
        <v>-8.6931601000000001</v>
      </c>
      <c r="N58" s="3">
        <f t="shared" si="8"/>
        <v>16.816326530611999</v>
      </c>
      <c r="O58" s="8">
        <f t="shared" si="3"/>
        <v>-77.676513999999997</v>
      </c>
      <c r="P58" s="3">
        <f t="shared" si="9"/>
        <v>-72.676513999999997</v>
      </c>
    </row>
    <row r="59" spans="2:16" x14ac:dyDescent="0.25">
      <c r="B59">
        <v>16204081632.653</v>
      </c>
      <c r="C59">
        <v>-7.6253858000000001</v>
      </c>
      <c r="F59" s="3">
        <f t="shared" si="6"/>
        <v>17.020408163265</v>
      </c>
      <c r="G59" s="8">
        <f t="shared" si="5"/>
        <v>-86.060767999999996</v>
      </c>
      <c r="H59" s="3">
        <f t="shared" si="7"/>
        <v>-81.060767999999996</v>
      </c>
      <c r="J59">
        <v>16204081632.653</v>
      </c>
      <c r="K59">
        <v>-8.7786655000000007</v>
      </c>
      <c r="N59" s="3">
        <f t="shared" si="8"/>
        <v>17.020408163265</v>
      </c>
      <c r="O59" s="8">
        <f t="shared" si="3"/>
        <v>-78.232917999999998</v>
      </c>
      <c r="P59" s="3">
        <f t="shared" si="9"/>
        <v>-73.232917999999998</v>
      </c>
    </row>
    <row r="60" spans="2:16" x14ac:dyDescent="0.25">
      <c r="B60">
        <v>16408163265.306</v>
      </c>
      <c r="C60">
        <v>-7.2602533999999999</v>
      </c>
      <c r="F60" s="3">
        <f t="shared" si="6"/>
        <v>17.224489795918</v>
      </c>
      <c r="G60" s="8">
        <f t="shared" si="5"/>
        <v>-88.951469000000003</v>
      </c>
      <c r="H60" s="3">
        <f t="shared" si="7"/>
        <v>-83.951469000000003</v>
      </c>
      <c r="J60">
        <v>16408163265.306</v>
      </c>
      <c r="K60">
        <v>-8.6251143999999993</v>
      </c>
      <c r="N60" s="3">
        <f t="shared" si="8"/>
        <v>17.224489795918</v>
      </c>
      <c r="O60" s="8">
        <f t="shared" si="3"/>
        <v>-78.615584999999996</v>
      </c>
      <c r="P60" s="3">
        <f t="shared" si="9"/>
        <v>-73.615584999999996</v>
      </c>
    </row>
    <row r="61" spans="2:16" x14ac:dyDescent="0.25">
      <c r="B61">
        <v>16612244897.959</v>
      </c>
      <c r="C61">
        <v>-7.4454665000000002</v>
      </c>
      <c r="F61" s="3">
        <f t="shared" si="6"/>
        <v>17.428571428571001</v>
      </c>
      <c r="G61" s="8">
        <f t="shared" si="5"/>
        <v>-90.094048000000001</v>
      </c>
      <c r="H61" s="3">
        <f t="shared" si="7"/>
        <v>-85.094048000000001</v>
      </c>
      <c r="J61">
        <v>16612244897.959</v>
      </c>
      <c r="K61">
        <v>-8.6905135999999992</v>
      </c>
      <c r="N61" s="3">
        <f t="shared" si="8"/>
        <v>17.428571428571001</v>
      </c>
      <c r="O61" s="8">
        <f t="shared" si="3"/>
        <v>-76.804794000000001</v>
      </c>
      <c r="P61" s="3">
        <f t="shared" si="9"/>
        <v>-71.804794000000001</v>
      </c>
    </row>
    <row r="62" spans="2:16" x14ac:dyDescent="0.25">
      <c r="B62">
        <v>16816326530.612</v>
      </c>
      <c r="C62">
        <v>-7.4891395999999997</v>
      </c>
      <c r="F62" s="3">
        <f t="shared" si="6"/>
        <v>17.632653061223998</v>
      </c>
      <c r="G62" s="8">
        <f t="shared" si="5"/>
        <v>-87.609924000000007</v>
      </c>
      <c r="H62" s="3">
        <f t="shared" si="7"/>
        <v>-82.609924000000007</v>
      </c>
      <c r="J62">
        <v>16816326530.612</v>
      </c>
      <c r="K62">
        <v>-8.6874579999999995</v>
      </c>
      <c r="N62" s="3">
        <f t="shared" si="8"/>
        <v>17.632653061223998</v>
      </c>
      <c r="O62" s="8">
        <f t="shared" si="3"/>
        <v>-77.885658000000006</v>
      </c>
      <c r="P62" s="3">
        <f t="shared" si="9"/>
        <v>-72.885658000000006</v>
      </c>
    </row>
    <row r="63" spans="2:16" x14ac:dyDescent="0.25">
      <c r="B63">
        <v>17020408163.264999</v>
      </c>
      <c r="C63">
        <v>-7.5298524000000002</v>
      </c>
      <c r="F63" s="3">
        <f t="shared" si="6"/>
        <v>17.836734693877997</v>
      </c>
      <c r="G63" s="8">
        <f t="shared" si="5"/>
        <v>-90.728713999999997</v>
      </c>
      <c r="H63" s="3">
        <f t="shared" si="7"/>
        <v>-85.728713999999997</v>
      </c>
      <c r="J63">
        <v>17020408163.264999</v>
      </c>
      <c r="K63">
        <v>-8.7148991000000002</v>
      </c>
      <c r="N63" s="3">
        <f t="shared" si="8"/>
        <v>17.836734693877997</v>
      </c>
      <c r="O63" s="8">
        <f t="shared" si="3"/>
        <v>-78.949753000000001</v>
      </c>
      <c r="P63" s="3">
        <f t="shared" si="9"/>
        <v>-73.949753000000001</v>
      </c>
    </row>
    <row r="64" spans="2:16" x14ac:dyDescent="0.25">
      <c r="B64">
        <v>17224489795.917999</v>
      </c>
      <c r="C64">
        <v>-7.5788054000000002</v>
      </c>
      <c r="F64" s="3">
        <f t="shared" si="6"/>
        <v>18.040816326530997</v>
      </c>
      <c r="G64" s="8">
        <f t="shared" si="5"/>
        <v>-91.443961999999999</v>
      </c>
      <c r="H64" s="3">
        <f t="shared" si="7"/>
        <v>-86.443961999999999</v>
      </c>
      <c r="J64">
        <v>17224489795.917999</v>
      </c>
      <c r="K64">
        <v>-8.6939057999999996</v>
      </c>
      <c r="N64" s="3">
        <f t="shared" si="8"/>
        <v>18.040816326530997</v>
      </c>
      <c r="O64" s="8">
        <f t="shared" si="3"/>
        <v>-82.520179999999996</v>
      </c>
      <c r="P64" s="3">
        <f t="shared" si="9"/>
        <v>-77.520179999999996</v>
      </c>
    </row>
    <row r="65" spans="2:16" x14ac:dyDescent="0.25">
      <c r="B65">
        <v>17428571428.570999</v>
      </c>
      <c r="C65">
        <v>-7.6472802</v>
      </c>
      <c r="F65" s="3">
        <f t="shared" si="6"/>
        <v>18.244897959183998</v>
      </c>
      <c r="G65" s="8">
        <f t="shared" si="5"/>
        <v>-88.277786000000006</v>
      </c>
      <c r="H65" s="3">
        <f t="shared" si="7"/>
        <v>-83.277786000000006</v>
      </c>
      <c r="J65">
        <v>17428571428.570999</v>
      </c>
      <c r="K65">
        <v>-8.7399578000000009</v>
      </c>
      <c r="N65" s="3">
        <f t="shared" si="8"/>
        <v>18.244897959183998</v>
      </c>
      <c r="O65" s="8">
        <f t="shared" si="3"/>
        <v>-83.145752000000002</v>
      </c>
      <c r="P65" s="3">
        <f t="shared" si="9"/>
        <v>-78.145752000000002</v>
      </c>
    </row>
    <row r="66" spans="2:16" x14ac:dyDescent="0.25">
      <c r="B66">
        <v>17632653061.223999</v>
      </c>
      <c r="C66">
        <v>-7.7579908</v>
      </c>
      <c r="F66" s="3">
        <f t="shared" si="6"/>
        <v>18.448979591837002</v>
      </c>
      <c r="G66" s="8">
        <f t="shared" si="5"/>
        <v>-83.989838000000006</v>
      </c>
      <c r="H66" s="3">
        <f t="shared" si="7"/>
        <v>-78.989838000000006</v>
      </c>
      <c r="J66">
        <v>17632653061.223999</v>
      </c>
      <c r="K66">
        <v>-8.7756471999999999</v>
      </c>
      <c r="N66" s="3">
        <f t="shared" si="8"/>
        <v>18.448979591837002</v>
      </c>
      <c r="O66" s="8">
        <f t="shared" si="3"/>
        <v>-84.580528000000001</v>
      </c>
      <c r="P66" s="3">
        <f t="shared" si="9"/>
        <v>-79.580528000000001</v>
      </c>
    </row>
    <row r="67" spans="2:16" x14ac:dyDescent="0.25">
      <c r="B67">
        <v>17836734693.877998</v>
      </c>
      <c r="C67">
        <v>-8.0006065</v>
      </c>
      <c r="F67" s="3">
        <f t="shared" si="6"/>
        <v>18.653061224490003</v>
      </c>
      <c r="G67" s="8">
        <f t="shared" si="5"/>
        <v>-84.103340000000003</v>
      </c>
      <c r="H67" s="3">
        <f t="shared" si="7"/>
        <v>-79.103340000000003</v>
      </c>
      <c r="J67">
        <v>17836734693.877998</v>
      </c>
      <c r="K67">
        <v>-8.8267441000000009</v>
      </c>
      <c r="N67" s="3">
        <f t="shared" si="8"/>
        <v>18.653061224490003</v>
      </c>
      <c r="O67" s="8">
        <f t="shared" si="3"/>
        <v>-85.182327000000001</v>
      </c>
      <c r="P67" s="3">
        <f t="shared" si="9"/>
        <v>-80.182327000000001</v>
      </c>
    </row>
    <row r="68" spans="2:16" x14ac:dyDescent="0.25">
      <c r="B68">
        <v>18040816326.530998</v>
      </c>
      <c r="C68">
        <v>-7.9699717000000003</v>
      </c>
      <c r="F68" s="3">
        <f t="shared" si="6"/>
        <v>18.857142857143003</v>
      </c>
      <c r="G68" s="8">
        <f t="shared" si="5"/>
        <v>-87.420340999999993</v>
      </c>
      <c r="H68" s="3">
        <f t="shared" si="7"/>
        <v>-82.420340999999993</v>
      </c>
      <c r="J68">
        <v>18040816326.530998</v>
      </c>
      <c r="K68">
        <v>-8.9614200999999998</v>
      </c>
      <c r="N68" s="3">
        <f t="shared" si="8"/>
        <v>18.857142857143003</v>
      </c>
      <c r="O68" s="8">
        <f t="shared" si="3"/>
        <v>-82.994452999999993</v>
      </c>
      <c r="P68" s="3">
        <f t="shared" si="9"/>
        <v>-77.994452999999993</v>
      </c>
    </row>
    <row r="69" spans="2:16" x14ac:dyDescent="0.25">
      <c r="B69">
        <v>18244897959.183998</v>
      </c>
      <c r="C69">
        <v>-8.0630684000000006</v>
      </c>
      <c r="F69" s="3">
        <f t="shared" ref="F69:F100" si="10">B177/1000000000</f>
        <v>19.061224489796</v>
      </c>
      <c r="G69" s="8">
        <f t="shared" si="5"/>
        <v>-89.240523999999994</v>
      </c>
      <c r="H69" s="3">
        <f t="shared" ref="H69:H100" si="11">D177</f>
        <v>-84.240523999999994</v>
      </c>
      <c r="J69">
        <v>18244897959.183998</v>
      </c>
      <c r="K69">
        <v>-8.9694518999999993</v>
      </c>
      <c r="N69" s="3">
        <f t="shared" ref="N69:N100" si="12">J177/1000000000</f>
        <v>19.061224489796</v>
      </c>
      <c r="O69" s="8">
        <f t="shared" ref="O69:O103" si="13">P69-5</f>
        <v>-80.509590000000003</v>
      </c>
      <c r="P69" s="3">
        <f t="shared" ref="P69:P100" si="14">L177</f>
        <v>-75.509590000000003</v>
      </c>
    </row>
    <row r="70" spans="2:16" x14ac:dyDescent="0.25">
      <c r="B70">
        <v>18448979591.837002</v>
      </c>
      <c r="C70">
        <v>-8.1741600000000005</v>
      </c>
      <c r="F70" s="3">
        <f t="shared" si="10"/>
        <v>19.265306122449001</v>
      </c>
      <c r="G70" s="8">
        <f t="shared" ref="G70:G103" si="15">H70-5</f>
        <v>-88.115662</v>
      </c>
      <c r="H70" s="3">
        <f t="shared" si="11"/>
        <v>-83.115662</v>
      </c>
      <c r="J70">
        <v>18448979591.837002</v>
      </c>
      <c r="K70">
        <v>-8.9573888999999998</v>
      </c>
      <c r="N70" s="3">
        <f t="shared" si="12"/>
        <v>19.265306122449001</v>
      </c>
      <c r="O70" s="8">
        <f t="shared" si="13"/>
        <v>-76.416388999999995</v>
      </c>
      <c r="P70" s="3">
        <f t="shared" si="14"/>
        <v>-71.416388999999995</v>
      </c>
    </row>
    <row r="71" spans="2:16" x14ac:dyDescent="0.25">
      <c r="B71">
        <v>18653061224.490002</v>
      </c>
      <c r="C71">
        <v>-8.2101697999999992</v>
      </c>
      <c r="F71" s="3">
        <f t="shared" si="10"/>
        <v>19.469387755102002</v>
      </c>
      <c r="G71" s="8">
        <f t="shared" si="15"/>
        <v>-86.256232999999995</v>
      </c>
      <c r="H71" s="3">
        <f t="shared" si="11"/>
        <v>-81.256232999999995</v>
      </c>
      <c r="J71">
        <v>18653061224.490002</v>
      </c>
      <c r="K71">
        <v>-9.0358380999999994</v>
      </c>
      <c r="N71" s="3">
        <f t="shared" si="12"/>
        <v>19.469387755102002</v>
      </c>
      <c r="O71" s="8">
        <f t="shared" si="13"/>
        <v>-76.796042999999997</v>
      </c>
      <c r="P71" s="3">
        <f t="shared" si="14"/>
        <v>-71.796042999999997</v>
      </c>
    </row>
    <row r="72" spans="2:16" x14ac:dyDescent="0.25">
      <c r="B72">
        <v>18857142857.143002</v>
      </c>
      <c r="C72">
        <v>-8.1898251000000002</v>
      </c>
      <c r="F72" s="3">
        <f t="shared" si="10"/>
        <v>19.673469387755002</v>
      </c>
      <c r="G72" s="8">
        <f t="shared" si="15"/>
        <v>-83.351851999999994</v>
      </c>
      <c r="H72" s="3">
        <f t="shared" si="11"/>
        <v>-78.351851999999994</v>
      </c>
      <c r="J72">
        <v>18857142857.143002</v>
      </c>
      <c r="K72">
        <v>-8.9325199000000008</v>
      </c>
      <c r="N72" s="3">
        <f t="shared" si="12"/>
        <v>19.673469387755002</v>
      </c>
      <c r="O72" s="8">
        <f t="shared" si="13"/>
        <v>-75.524017000000001</v>
      </c>
      <c r="P72" s="3">
        <f t="shared" si="14"/>
        <v>-70.524017000000001</v>
      </c>
    </row>
    <row r="73" spans="2:16" x14ac:dyDescent="0.25">
      <c r="B73">
        <v>19061224489.796001</v>
      </c>
      <c r="C73">
        <v>-8.1897258999999991</v>
      </c>
      <c r="F73" s="3">
        <f t="shared" si="10"/>
        <v>19.877551020407999</v>
      </c>
      <c r="G73" s="8">
        <f t="shared" si="15"/>
        <v>-81.180946000000006</v>
      </c>
      <c r="H73" s="3">
        <f t="shared" si="11"/>
        <v>-76.180946000000006</v>
      </c>
      <c r="J73">
        <v>19061224489.796001</v>
      </c>
      <c r="K73">
        <v>-8.9470177</v>
      </c>
      <c r="N73" s="3">
        <f t="shared" si="12"/>
        <v>19.877551020407999</v>
      </c>
      <c r="O73" s="8">
        <f t="shared" si="13"/>
        <v>-75.407227000000006</v>
      </c>
      <c r="P73" s="3">
        <f t="shared" si="14"/>
        <v>-70.407227000000006</v>
      </c>
    </row>
    <row r="74" spans="2:16" x14ac:dyDescent="0.25">
      <c r="B74">
        <v>19265306122.449001</v>
      </c>
      <c r="C74">
        <v>-8.2199497000000008</v>
      </c>
      <c r="F74" s="3">
        <f t="shared" si="10"/>
        <v>20.081632653061</v>
      </c>
      <c r="G74" s="8">
        <f t="shared" si="15"/>
        <v>-79.411629000000005</v>
      </c>
      <c r="H74" s="3">
        <f t="shared" si="11"/>
        <v>-74.411629000000005</v>
      </c>
      <c r="J74">
        <v>19265306122.449001</v>
      </c>
      <c r="K74">
        <v>-8.9291295999999996</v>
      </c>
      <c r="N74" s="3">
        <f t="shared" si="12"/>
        <v>20.081632653061</v>
      </c>
      <c r="O74" s="8">
        <f t="shared" si="13"/>
        <v>-74.357795999999993</v>
      </c>
      <c r="P74" s="3">
        <f t="shared" si="14"/>
        <v>-69.357795999999993</v>
      </c>
    </row>
    <row r="75" spans="2:16" x14ac:dyDescent="0.25">
      <c r="B75">
        <v>19469387755.102001</v>
      </c>
      <c r="C75">
        <v>-8.1507406000000007</v>
      </c>
      <c r="F75" s="3">
        <f t="shared" si="10"/>
        <v>20.285714285714</v>
      </c>
      <c r="G75" s="8">
        <f t="shared" si="15"/>
        <v>-81.980293000000003</v>
      </c>
      <c r="H75" s="3">
        <f t="shared" si="11"/>
        <v>-76.980293000000003</v>
      </c>
      <c r="J75">
        <v>19469387755.102001</v>
      </c>
      <c r="K75">
        <v>-8.8990840999999996</v>
      </c>
      <c r="N75" s="3">
        <f t="shared" si="12"/>
        <v>20.285714285714</v>
      </c>
      <c r="O75" s="8">
        <f t="shared" si="13"/>
        <v>-75.702208999999996</v>
      </c>
      <c r="P75" s="3">
        <f t="shared" si="14"/>
        <v>-70.702208999999996</v>
      </c>
    </row>
    <row r="76" spans="2:16" x14ac:dyDescent="0.25">
      <c r="B76">
        <v>19673469387.755001</v>
      </c>
      <c r="C76">
        <v>-8.1512671000000001</v>
      </c>
      <c r="F76" s="3">
        <f t="shared" si="10"/>
        <v>20.489795918367001</v>
      </c>
      <c r="G76" s="8">
        <f t="shared" si="15"/>
        <v>-81.629433000000006</v>
      </c>
      <c r="H76" s="3">
        <f t="shared" si="11"/>
        <v>-76.629433000000006</v>
      </c>
      <c r="J76">
        <v>19673469387.755001</v>
      </c>
      <c r="K76">
        <v>-8.9151001000000001</v>
      </c>
      <c r="N76" s="3">
        <f t="shared" si="12"/>
        <v>20.489795918367001</v>
      </c>
      <c r="O76" s="8">
        <f t="shared" si="13"/>
        <v>-75.309723000000005</v>
      </c>
      <c r="P76" s="3">
        <f t="shared" si="14"/>
        <v>-70.309723000000005</v>
      </c>
    </row>
    <row r="77" spans="2:16" x14ac:dyDescent="0.25">
      <c r="B77">
        <v>19877551020.408001</v>
      </c>
      <c r="C77">
        <v>-8.1386365999999999</v>
      </c>
      <c r="F77" s="3">
        <f t="shared" si="10"/>
        <v>20.693877551020002</v>
      </c>
      <c r="G77" s="8">
        <f t="shared" si="15"/>
        <v>-83.592063999999993</v>
      </c>
      <c r="H77" s="3">
        <f t="shared" si="11"/>
        <v>-78.592063999999993</v>
      </c>
      <c r="J77">
        <v>19877551020.408001</v>
      </c>
      <c r="K77">
        <v>-8.9002885999999997</v>
      </c>
      <c r="N77" s="3">
        <f t="shared" si="12"/>
        <v>20.693877551020002</v>
      </c>
      <c r="O77" s="8">
        <f t="shared" si="13"/>
        <v>-74.945305000000005</v>
      </c>
      <c r="P77" s="3">
        <f t="shared" si="14"/>
        <v>-69.945305000000005</v>
      </c>
    </row>
    <row r="78" spans="2:16" x14ac:dyDescent="0.25">
      <c r="B78">
        <v>20081632653.061001</v>
      </c>
      <c r="C78">
        <v>-8.1902790000000003</v>
      </c>
      <c r="F78" s="3">
        <f t="shared" si="10"/>
        <v>20.897959183672999</v>
      </c>
      <c r="G78" s="8">
        <f t="shared" si="15"/>
        <v>-84.106300000000005</v>
      </c>
      <c r="H78" s="3">
        <f t="shared" si="11"/>
        <v>-79.106300000000005</v>
      </c>
      <c r="J78">
        <v>20081632653.061001</v>
      </c>
      <c r="K78">
        <v>-8.9416819000000007</v>
      </c>
      <c r="N78" s="3">
        <f t="shared" si="12"/>
        <v>20.897959183672999</v>
      </c>
      <c r="O78" s="8">
        <f t="shared" si="13"/>
        <v>-72.113037000000006</v>
      </c>
      <c r="P78" s="3">
        <f t="shared" si="14"/>
        <v>-67.113037000000006</v>
      </c>
    </row>
    <row r="79" spans="2:16" x14ac:dyDescent="0.25">
      <c r="B79">
        <v>20285714285.714001</v>
      </c>
      <c r="C79">
        <v>-8.1108408000000001</v>
      </c>
      <c r="F79" s="3">
        <f t="shared" si="10"/>
        <v>21.102040816327001</v>
      </c>
      <c r="G79" s="8">
        <f t="shared" si="15"/>
        <v>-86.245445000000004</v>
      </c>
      <c r="H79" s="3">
        <f t="shared" si="11"/>
        <v>-81.245445000000004</v>
      </c>
      <c r="J79">
        <v>20285714285.714001</v>
      </c>
      <c r="K79">
        <v>-8.8949479999999994</v>
      </c>
      <c r="N79" s="3">
        <f t="shared" si="12"/>
        <v>21.102040816327001</v>
      </c>
      <c r="O79" s="8">
        <f t="shared" si="13"/>
        <v>-73.328986999999998</v>
      </c>
      <c r="P79" s="3">
        <f t="shared" si="14"/>
        <v>-68.328986999999998</v>
      </c>
    </row>
    <row r="80" spans="2:16" x14ac:dyDescent="0.25">
      <c r="B80">
        <v>20489795918.367001</v>
      </c>
      <c r="C80">
        <v>-8.1168261000000008</v>
      </c>
      <c r="F80" s="3">
        <f t="shared" si="10"/>
        <v>21.306122448979998</v>
      </c>
      <c r="G80" s="8">
        <f t="shared" si="15"/>
        <v>-88.805037999999996</v>
      </c>
      <c r="H80" s="3">
        <f t="shared" si="11"/>
        <v>-83.805037999999996</v>
      </c>
      <c r="J80">
        <v>20489795918.367001</v>
      </c>
      <c r="K80">
        <v>-8.9210376999999994</v>
      </c>
      <c r="N80" s="3">
        <f t="shared" si="12"/>
        <v>21.306122448979998</v>
      </c>
      <c r="O80" s="8">
        <f t="shared" si="13"/>
        <v>-74.961219999999997</v>
      </c>
      <c r="P80" s="3">
        <f t="shared" si="14"/>
        <v>-69.961219999999997</v>
      </c>
    </row>
    <row r="81" spans="2:16" x14ac:dyDescent="0.25">
      <c r="B81">
        <v>20693877551.02</v>
      </c>
      <c r="C81">
        <v>-8.1940431999999994</v>
      </c>
      <c r="F81" s="3">
        <f t="shared" si="10"/>
        <v>21.510204081632999</v>
      </c>
      <c r="G81" s="8">
        <f t="shared" si="15"/>
        <v>-85.560271999999998</v>
      </c>
      <c r="H81" s="3">
        <f t="shared" si="11"/>
        <v>-80.560271999999998</v>
      </c>
      <c r="J81">
        <v>20693877551.02</v>
      </c>
      <c r="K81">
        <v>-9.1278275999999998</v>
      </c>
      <c r="N81" s="3">
        <f t="shared" si="12"/>
        <v>21.510204081632999</v>
      </c>
      <c r="O81" s="8">
        <f t="shared" si="13"/>
        <v>-76.408798000000004</v>
      </c>
      <c r="P81" s="3">
        <f t="shared" si="14"/>
        <v>-71.408798000000004</v>
      </c>
    </row>
    <row r="82" spans="2:16" x14ac:dyDescent="0.25">
      <c r="B82">
        <v>20897959183.673</v>
      </c>
      <c r="C82">
        <v>-8.2875080000000008</v>
      </c>
      <c r="F82" s="3">
        <f t="shared" si="10"/>
        <v>21.714285714286</v>
      </c>
      <c r="G82" s="8">
        <f t="shared" si="15"/>
        <v>-89.079346000000001</v>
      </c>
      <c r="H82" s="3">
        <f t="shared" si="11"/>
        <v>-84.079346000000001</v>
      </c>
      <c r="J82">
        <v>20897959183.673</v>
      </c>
      <c r="K82">
        <v>-9.0878095999999999</v>
      </c>
      <c r="N82" s="3">
        <f t="shared" si="12"/>
        <v>21.714285714286</v>
      </c>
      <c r="O82" s="8">
        <f t="shared" si="13"/>
        <v>-76.324905000000001</v>
      </c>
      <c r="P82" s="3">
        <f t="shared" si="14"/>
        <v>-71.324905000000001</v>
      </c>
    </row>
    <row r="83" spans="2:16" x14ac:dyDescent="0.25">
      <c r="B83">
        <v>21102040816.327</v>
      </c>
      <c r="C83">
        <v>-8.4554442999999999</v>
      </c>
      <c r="F83" s="3">
        <f t="shared" si="10"/>
        <v>21.918367346939</v>
      </c>
      <c r="G83" s="8">
        <f t="shared" si="15"/>
        <v>-87.072425999999993</v>
      </c>
      <c r="H83" s="3">
        <f t="shared" si="11"/>
        <v>-82.072425999999993</v>
      </c>
      <c r="J83">
        <v>21102040816.327</v>
      </c>
      <c r="K83">
        <v>-9.1286410999999994</v>
      </c>
      <c r="N83" s="3">
        <f t="shared" si="12"/>
        <v>21.918367346939</v>
      </c>
      <c r="O83" s="8">
        <f t="shared" si="13"/>
        <v>-75.175460999999999</v>
      </c>
      <c r="P83" s="3">
        <f t="shared" si="14"/>
        <v>-70.175460999999999</v>
      </c>
    </row>
    <row r="84" spans="2:16" x14ac:dyDescent="0.25">
      <c r="B84">
        <v>21306122448.98</v>
      </c>
      <c r="C84">
        <v>-8.4391087999999996</v>
      </c>
      <c r="F84" s="3">
        <f t="shared" si="10"/>
        <v>22.122448979592001</v>
      </c>
      <c r="G84" s="8">
        <f t="shared" si="15"/>
        <v>-87.732253999999998</v>
      </c>
      <c r="H84" s="3">
        <f t="shared" si="11"/>
        <v>-82.732253999999998</v>
      </c>
      <c r="J84">
        <v>21306122448.98</v>
      </c>
      <c r="K84">
        <v>-9.1698588999999995</v>
      </c>
      <c r="N84" s="3">
        <f t="shared" si="12"/>
        <v>22.122448979592001</v>
      </c>
      <c r="O84" s="8">
        <f t="shared" si="13"/>
        <v>-77.055649000000003</v>
      </c>
      <c r="P84" s="3">
        <f t="shared" si="14"/>
        <v>-72.055649000000003</v>
      </c>
    </row>
    <row r="85" spans="2:16" x14ac:dyDescent="0.25">
      <c r="B85">
        <v>21510204081.632999</v>
      </c>
      <c r="C85">
        <v>-8.4826669999999993</v>
      </c>
      <c r="F85" s="3">
        <f t="shared" si="10"/>
        <v>22.326530612244998</v>
      </c>
      <c r="G85" s="8">
        <f t="shared" si="15"/>
        <v>-82.760222999999996</v>
      </c>
      <c r="H85" s="3">
        <f t="shared" si="11"/>
        <v>-77.760222999999996</v>
      </c>
      <c r="J85">
        <v>21510204081.632999</v>
      </c>
      <c r="K85">
        <v>-9.1594601000000004</v>
      </c>
      <c r="N85" s="3">
        <f t="shared" si="12"/>
        <v>22.326530612244998</v>
      </c>
      <c r="O85" s="8">
        <f t="shared" si="13"/>
        <v>-76.664931999999993</v>
      </c>
      <c r="P85" s="3">
        <f t="shared" si="14"/>
        <v>-71.664931999999993</v>
      </c>
    </row>
    <row r="86" spans="2:16" x14ac:dyDescent="0.25">
      <c r="B86">
        <v>21714285714.285999</v>
      </c>
      <c r="C86">
        <v>-8.4952439999999996</v>
      </c>
      <c r="F86" s="3">
        <f t="shared" si="10"/>
        <v>22.530612244897998</v>
      </c>
      <c r="G86" s="8">
        <f t="shared" si="15"/>
        <v>-80.164085</v>
      </c>
      <c r="H86" s="3">
        <f t="shared" si="11"/>
        <v>-75.164085</v>
      </c>
      <c r="J86">
        <v>21714285714.285999</v>
      </c>
      <c r="K86">
        <v>-9.2320174999999995</v>
      </c>
      <c r="N86" s="3">
        <f t="shared" si="12"/>
        <v>22.530612244897998</v>
      </c>
      <c r="O86" s="8">
        <f t="shared" si="13"/>
        <v>-75.408134000000004</v>
      </c>
      <c r="P86" s="3">
        <f t="shared" si="14"/>
        <v>-70.408134000000004</v>
      </c>
    </row>
    <row r="87" spans="2:16" x14ac:dyDescent="0.25">
      <c r="B87">
        <v>21918367346.938999</v>
      </c>
      <c r="C87">
        <v>-8.4394655000000007</v>
      </c>
      <c r="F87" s="3">
        <f t="shared" si="10"/>
        <v>22.734693877550999</v>
      </c>
      <c r="G87" s="8">
        <f t="shared" si="15"/>
        <v>-80.379195999999993</v>
      </c>
      <c r="H87" s="3">
        <f t="shared" si="11"/>
        <v>-75.379195999999993</v>
      </c>
      <c r="J87">
        <v>21918367346.938999</v>
      </c>
      <c r="K87">
        <v>-9.2460594</v>
      </c>
      <c r="N87" s="3">
        <f t="shared" si="12"/>
        <v>22.734693877550999</v>
      </c>
      <c r="O87" s="8">
        <f t="shared" si="13"/>
        <v>-74.194878000000003</v>
      </c>
      <c r="P87" s="3">
        <f t="shared" si="14"/>
        <v>-69.194878000000003</v>
      </c>
    </row>
    <row r="88" spans="2:16" x14ac:dyDescent="0.25">
      <c r="B88">
        <v>22122448979.591999</v>
      </c>
      <c r="C88">
        <v>-8.4839772999999994</v>
      </c>
      <c r="F88" s="3">
        <f t="shared" si="10"/>
        <v>22.938775510204</v>
      </c>
      <c r="G88" s="8">
        <f t="shared" si="15"/>
        <v>-83.856757999999999</v>
      </c>
      <c r="H88" s="3">
        <f t="shared" si="11"/>
        <v>-78.856757999999999</v>
      </c>
      <c r="J88">
        <v>22122448979.591999</v>
      </c>
      <c r="K88">
        <v>-9.3140640000000001</v>
      </c>
      <c r="N88" s="3">
        <f t="shared" si="12"/>
        <v>22.938775510204</v>
      </c>
      <c r="O88" s="8">
        <f t="shared" si="13"/>
        <v>-74.312140999999997</v>
      </c>
      <c r="P88" s="3">
        <f t="shared" si="14"/>
        <v>-69.312140999999997</v>
      </c>
    </row>
    <row r="89" spans="2:16" x14ac:dyDescent="0.25">
      <c r="B89">
        <v>22326530612.244999</v>
      </c>
      <c r="C89">
        <v>-8.5213757000000001</v>
      </c>
      <c r="F89" s="3">
        <f t="shared" si="10"/>
        <v>23.142857142856997</v>
      </c>
      <c r="G89" s="8">
        <f t="shared" si="15"/>
        <v>-85.682083000000006</v>
      </c>
      <c r="H89" s="3">
        <f t="shared" si="11"/>
        <v>-80.682083000000006</v>
      </c>
      <c r="J89">
        <v>22326530612.244999</v>
      </c>
      <c r="K89">
        <v>-9.3652592000000006</v>
      </c>
      <c r="N89" s="3">
        <f t="shared" si="12"/>
        <v>23.142857142856997</v>
      </c>
      <c r="O89" s="8">
        <f t="shared" si="13"/>
        <v>-75.059059000000005</v>
      </c>
      <c r="P89" s="3">
        <f t="shared" si="14"/>
        <v>-70.059059000000005</v>
      </c>
    </row>
    <row r="90" spans="2:16" x14ac:dyDescent="0.25">
      <c r="B90">
        <v>22530612244.897999</v>
      </c>
      <c r="C90">
        <v>-8.4873437999999997</v>
      </c>
      <c r="F90" s="3">
        <f t="shared" si="10"/>
        <v>23.346938775509997</v>
      </c>
      <c r="G90" s="8">
        <f t="shared" si="15"/>
        <v>-85.753754000000001</v>
      </c>
      <c r="H90" s="3">
        <f t="shared" si="11"/>
        <v>-80.753754000000001</v>
      </c>
      <c r="J90">
        <v>22530612244.897999</v>
      </c>
      <c r="K90">
        <v>-9.3539046999999993</v>
      </c>
      <c r="N90" s="3">
        <f t="shared" si="12"/>
        <v>23.346938775509997</v>
      </c>
      <c r="O90" s="8">
        <f t="shared" si="13"/>
        <v>-73.563727999999998</v>
      </c>
      <c r="P90" s="3">
        <f t="shared" si="14"/>
        <v>-68.563727999999998</v>
      </c>
    </row>
    <row r="91" spans="2:16" x14ac:dyDescent="0.25">
      <c r="B91">
        <v>22734693877.550999</v>
      </c>
      <c r="C91">
        <v>-8.4380530999999994</v>
      </c>
      <c r="F91" s="3">
        <f t="shared" si="10"/>
        <v>23.551020408162998</v>
      </c>
      <c r="G91" s="8">
        <f t="shared" si="15"/>
        <v>-85.545433000000003</v>
      </c>
      <c r="H91" s="3">
        <f t="shared" si="11"/>
        <v>-80.545433000000003</v>
      </c>
      <c r="J91">
        <v>22734693877.550999</v>
      </c>
      <c r="K91">
        <v>-9.3936309999999992</v>
      </c>
      <c r="N91" s="3">
        <f t="shared" si="12"/>
        <v>23.551020408162998</v>
      </c>
      <c r="O91" s="8">
        <f t="shared" si="13"/>
        <v>-72.105620999999999</v>
      </c>
      <c r="P91" s="3">
        <f t="shared" si="14"/>
        <v>-67.105620999999999</v>
      </c>
    </row>
    <row r="92" spans="2:16" x14ac:dyDescent="0.25">
      <c r="B92">
        <v>22938775510.203999</v>
      </c>
      <c r="C92">
        <v>-8.4166307000000007</v>
      </c>
      <c r="F92" s="3">
        <f t="shared" si="10"/>
        <v>23.755102040816002</v>
      </c>
      <c r="G92" s="8">
        <f t="shared" si="15"/>
        <v>-88.196303999999998</v>
      </c>
      <c r="H92" s="3">
        <f t="shared" si="11"/>
        <v>-83.196303999999998</v>
      </c>
      <c r="J92">
        <v>22938775510.203999</v>
      </c>
      <c r="K92">
        <v>-9.4561957999999997</v>
      </c>
      <c r="N92" s="3">
        <f t="shared" si="12"/>
        <v>23.755102040816002</v>
      </c>
      <c r="O92" s="8">
        <f t="shared" si="13"/>
        <v>-70.771361999999996</v>
      </c>
      <c r="P92" s="3">
        <f t="shared" si="14"/>
        <v>-65.771361999999996</v>
      </c>
    </row>
    <row r="93" spans="2:16" x14ac:dyDescent="0.25">
      <c r="B93">
        <v>23142857142.856998</v>
      </c>
      <c r="C93">
        <v>-8.3781461999999998</v>
      </c>
      <c r="F93" s="3">
        <f t="shared" si="10"/>
        <v>23.959183673469003</v>
      </c>
      <c r="G93" s="8">
        <f t="shared" si="15"/>
        <v>-88.295119999999997</v>
      </c>
      <c r="H93" s="3">
        <f t="shared" si="11"/>
        <v>-83.295119999999997</v>
      </c>
      <c r="J93">
        <v>23142857142.856998</v>
      </c>
      <c r="K93">
        <v>-9.5064974000000007</v>
      </c>
      <c r="N93" s="3">
        <f t="shared" si="12"/>
        <v>23.959183673469003</v>
      </c>
      <c r="O93" s="8">
        <f t="shared" si="13"/>
        <v>-69.652564999999996</v>
      </c>
      <c r="P93" s="3">
        <f t="shared" si="14"/>
        <v>-64.652564999999996</v>
      </c>
    </row>
    <row r="94" spans="2:16" x14ac:dyDescent="0.25">
      <c r="B94">
        <v>23346938775.509998</v>
      </c>
      <c r="C94">
        <v>-8.3358021000000004</v>
      </c>
      <c r="F94" s="3">
        <f t="shared" si="10"/>
        <v>24.163265306122003</v>
      </c>
      <c r="G94" s="8">
        <f t="shared" si="15"/>
        <v>-86.278587000000002</v>
      </c>
      <c r="H94" s="3">
        <f t="shared" si="11"/>
        <v>-81.278587000000002</v>
      </c>
      <c r="J94">
        <v>23346938775.509998</v>
      </c>
      <c r="K94">
        <v>-9.5798368000000007</v>
      </c>
      <c r="N94" s="3">
        <f t="shared" si="12"/>
        <v>24.163265306122003</v>
      </c>
      <c r="O94" s="8">
        <f t="shared" si="13"/>
        <v>-69.002685999999997</v>
      </c>
      <c r="P94" s="3">
        <f t="shared" si="14"/>
        <v>-64.002685999999997</v>
      </c>
    </row>
    <row r="95" spans="2:16" x14ac:dyDescent="0.25">
      <c r="B95">
        <v>23551020408.162998</v>
      </c>
      <c r="C95">
        <v>-8.3249741000000004</v>
      </c>
      <c r="F95" s="3">
        <f t="shared" si="10"/>
        <v>24.367346938776002</v>
      </c>
      <c r="G95" s="8">
        <f t="shared" si="15"/>
        <v>-82.653305000000003</v>
      </c>
      <c r="H95" s="3">
        <f t="shared" si="11"/>
        <v>-77.653305000000003</v>
      </c>
      <c r="J95">
        <v>23551020408.162998</v>
      </c>
      <c r="K95">
        <v>-9.7190285000000003</v>
      </c>
      <c r="N95" s="3">
        <f t="shared" si="12"/>
        <v>24.367346938776002</v>
      </c>
      <c r="O95" s="8">
        <f t="shared" si="13"/>
        <v>-68.53034199999999</v>
      </c>
      <c r="P95" s="3">
        <f t="shared" si="14"/>
        <v>-63.530341999999997</v>
      </c>
    </row>
    <row r="96" spans="2:16" x14ac:dyDescent="0.25">
      <c r="B96">
        <v>23755102040.816002</v>
      </c>
      <c r="C96">
        <v>-8.2779398000000004</v>
      </c>
      <c r="F96" s="3">
        <f t="shared" si="10"/>
        <v>24.571428571428999</v>
      </c>
      <c r="G96" s="8">
        <f t="shared" si="15"/>
        <v>-85.955871999999999</v>
      </c>
      <c r="H96" s="3">
        <f t="shared" si="11"/>
        <v>-80.955871999999999</v>
      </c>
      <c r="J96">
        <v>23755102040.816002</v>
      </c>
      <c r="K96">
        <v>-9.8122454000000001</v>
      </c>
      <c r="N96" s="3">
        <f t="shared" si="12"/>
        <v>24.571428571428999</v>
      </c>
      <c r="O96" s="8">
        <f t="shared" si="13"/>
        <v>-68.842650999999989</v>
      </c>
      <c r="P96" s="3">
        <f t="shared" si="14"/>
        <v>-63.842650999999996</v>
      </c>
    </row>
    <row r="97" spans="2:16" x14ac:dyDescent="0.25">
      <c r="B97">
        <v>23959183673.469002</v>
      </c>
      <c r="C97">
        <v>-8.2693385999999993</v>
      </c>
      <c r="F97" s="3">
        <f t="shared" si="10"/>
        <v>24.775510204082</v>
      </c>
      <c r="G97" s="8">
        <f t="shared" si="15"/>
        <v>-84.625084000000001</v>
      </c>
      <c r="H97" s="3">
        <f t="shared" si="11"/>
        <v>-79.625084000000001</v>
      </c>
      <c r="J97">
        <v>23959183673.469002</v>
      </c>
      <c r="K97">
        <v>-9.9061775000000001</v>
      </c>
      <c r="N97" s="3">
        <f t="shared" si="12"/>
        <v>24.775510204082</v>
      </c>
      <c r="O97" s="8">
        <f t="shared" si="13"/>
        <v>-68.728413000000003</v>
      </c>
      <c r="P97" s="3">
        <f t="shared" si="14"/>
        <v>-63.728413000000003</v>
      </c>
    </row>
    <row r="98" spans="2:16" x14ac:dyDescent="0.25">
      <c r="B98">
        <v>24163265306.122002</v>
      </c>
      <c r="C98">
        <v>-8.1441935999999995</v>
      </c>
      <c r="F98" s="3">
        <f t="shared" si="10"/>
        <v>24.979591836735</v>
      </c>
      <c r="G98" s="8">
        <f t="shared" si="15"/>
        <v>-85.878249999999994</v>
      </c>
      <c r="H98" s="3">
        <f t="shared" si="11"/>
        <v>-80.878249999999994</v>
      </c>
      <c r="J98">
        <v>24163265306.122002</v>
      </c>
      <c r="K98">
        <v>-9.9684877000000007</v>
      </c>
      <c r="N98" s="3">
        <f t="shared" si="12"/>
        <v>24.979591836735</v>
      </c>
      <c r="O98" s="8">
        <f t="shared" si="13"/>
        <v>-68.922817000000009</v>
      </c>
      <c r="P98" s="3">
        <f t="shared" si="14"/>
        <v>-63.922817000000002</v>
      </c>
    </row>
    <row r="99" spans="2:16" x14ac:dyDescent="0.25">
      <c r="B99">
        <v>24367346938.776001</v>
      </c>
      <c r="C99">
        <v>-8.1399193000000007</v>
      </c>
      <c r="F99" s="3">
        <f t="shared" si="10"/>
        <v>25.183673469388001</v>
      </c>
      <c r="G99" s="8">
        <f t="shared" si="15"/>
        <v>-82.259772999999996</v>
      </c>
      <c r="H99" s="3">
        <f t="shared" si="11"/>
        <v>-77.259772999999996</v>
      </c>
      <c r="J99">
        <v>24367346938.776001</v>
      </c>
      <c r="K99">
        <v>-10.099816000000001</v>
      </c>
      <c r="N99" s="3">
        <f t="shared" si="12"/>
        <v>25.183673469388001</v>
      </c>
      <c r="O99" s="8">
        <f t="shared" si="13"/>
        <v>-68.859099999999998</v>
      </c>
      <c r="P99" s="3">
        <f t="shared" si="14"/>
        <v>-63.859099999999998</v>
      </c>
    </row>
    <row r="100" spans="2:16" x14ac:dyDescent="0.25">
      <c r="B100">
        <v>24571428571.429001</v>
      </c>
      <c r="C100">
        <v>-8.3251524000000003</v>
      </c>
      <c r="F100" s="3">
        <f t="shared" si="10"/>
        <v>25.387755102041002</v>
      </c>
      <c r="G100" s="8">
        <f t="shared" si="15"/>
        <v>-90.696381000000002</v>
      </c>
      <c r="H100" s="3">
        <f t="shared" si="11"/>
        <v>-85.696381000000002</v>
      </c>
      <c r="J100">
        <v>24571428571.429001</v>
      </c>
      <c r="K100">
        <v>-10.366294</v>
      </c>
      <c r="N100" s="3">
        <f t="shared" si="12"/>
        <v>25.387755102041002</v>
      </c>
      <c r="O100" s="8">
        <f t="shared" si="13"/>
        <v>-69.323905999999994</v>
      </c>
      <c r="P100" s="3">
        <f t="shared" si="14"/>
        <v>-64.323905999999994</v>
      </c>
    </row>
    <row r="101" spans="2:16" x14ac:dyDescent="0.25">
      <c r="B101">
        <v>24775510204.082001</v>
      </c>
      <c r="C101">
        <v>-8.0840721000000002</v>
      </c>
      <c r="F101" s="3">
        <f t="shared" ref="F101:F103" si="16">B209/1000000000</f>
        <v>25.591836734693999</v>
      </c>
      <c r="G101" s="8">
        <f t="shared" si="15"/>
        <v>-90.376823000000002</v>
      </c>
      <c r="H101" s="3">
        <f t="shared" ref="H101:H103" si="17">D209</f>
        <v>-85.376823000000002</v>
      </c>
      <c r="J101">
        <v>24775510204.082001</v>
      </c>
      <c r="K101">
        <v>-10.409087</v>
      </c>
      <c r="N101" s="3">
        <f t="shared" ref="N101:N103" si="18">J209/1000000000</f>
        <v>25.591836734693999</v>
      </c>
      <c r="O101" s="8">
        <f t="shared" si="13"/>
        <v>-71.198441000000003</v>
      </c>
      <c r="P101" s="3">
        <f t="shared" ref="P101:P103" si="19">L209</f>
        <v>-66.198441000000003</v>
      </c>
    </row>
    <row r="102" spans="2:16" x14ac:dyDescent="0.25">
      <c r="B102">
        <v>24979591836.735001</v>
      </c>
      <c r="C102">
        <v>-8.2877940999999993</v>
      </c>
      <c r="F102" s="3">
        <f t="shared" si="16"/>
        <v>25.795918367346999</v>
      </c>
      <c r="G102" s="8">
        <f t="shared" si="15"/>
        <v>-89.068459000000004</v>
      </c>
      <c r="H102" s="3">
        <f t="shared" si="17"/>
        <v>-84.068459000000004</v>
      </c>
      <c r="J102">
        <v>24979591836.735001</v>
      </c>
      <c r="K102">
        <v>-10.658051</v>
      </c>
      <c r="N102" s="3">
        <f t="shared" si="18"/>
        <v>25.795918367346999</v>
      </c>
      <c r="O102" s="8">
        <f t="shared" si="13"/>
        <v>-72.918503000000001</v>
      </c>
      <c r="P102" s="3">
        <f t="shared" si="19"/>
        <v>-67.918503000000001</v>
      </c>
    </row>
    <row r="103" spans="2:16" x14ac:dyDescent="0.25">
      <c r="B103">
        <v>25183673469.388</v>
      </c>
      <c r="C103">
        <v>-8.1643352999999994</v>
      </c>
      <c r="F103" s="3">
        <f t="shared" si="16"/>
        <v>26</v>
      </c>
      <c r="G103" s="8">
        <f t="shared" si="15"/>
        <v>-79.836281</v>
      </c>
      <c r="H103" s="3">
        <f t="shared" si="17"/>
        <v>-74.836281</v>
      </c>
      <c r="J103">
        <v>25183673469.388</v>
      </c>
      <c r="K103">
        <v>-10.863631</v>
      </c>
      <c r="N103" s="3">
        <f t="shared" si="18"/>
        <v>26</v>
      </c>
      <c r="O103" s="8">
        <f t="shared" si="13"/>
        <v>-74.661895999999999</v>
      </c>
      <c r="P103" s="3">
        <f t="shared" si="19"/>
        <v>-69.661895999999999</v>
      </c>
    </row>
    <row r="104" spans="2:16" x14ac:dyDescent="0.25">
      <c r="B104">
        <v>25387755102.041</v>
      </c>
      <c r="C104">
        <v>-8.5211172000000008</v>
      </c>
      <c r="J104">
        <v>25387755102.041</v>
      </c>
      <c r="K104">
        <v>-11.178981</v>
      </c>
    </row>
    <row r="105" spans="2:16" x14ac:dyDescent="0.25">
      <c r="B105">
        <v>25591836734.694</v>
      </c>
      <c r="C105">
        <v>-8.8800325000000004</v>
      </c>
      <c r="J105">
        <v>25591836734.694</v>
      </c>
      <c r="K105">
        <v>-11.448791</v>
      </c>
    </row>
    <row r="106" spans="2:16" x14ac:dyDescent="0.25">
      <c r="B106">
        <v>25795918367.347</v>
      </c>
      <c r="C106">
        <v>-8.0901899000000004</v>
      </c>
      <c r="J106">
        <v>25795918367.347</v>
      </c>
      <c r="K106">
        <v>-11.598509</v>
      </c>
    </row>
    <row r="107" spans="2:16" x14ac:dyDescent="0.25">
      <c r="B107">
        <v>26000000000</v>
      </c>
      <c r="C107">
        <v>-8.8152980999999997</v>
      </c>
      <c r="J107">
        <v>26000000000</v>
      </c>
      <c r="K107">
        <v>-12.036816999999999</v>
      </c>
    </row>
    <row r="108" spans="2:16" x14ac:dyDescent="0.25">
      <c r="B108" t="s">
        <v>26</v>
      </c>
      <c r="J108" t="s">
        <v>26</v>
      </c>
    </row>
    <row r="111" spans="2:16" x14ac:dyDescent="0.25">
      <c r="B111" t="s">
        <v>43</v>
      </c>
      <c r="J111" t="s">
        <v>43</v>
      </c>
    </row>
    <row r="112" spans="2:16" x14ac:dyDescent="0.25">
      <c r="B112" t="s">
        <v>22</v>
      </c>
      <c r="C112" t="s">
        <v>240</v>
      </c>
      <c r="D112" t="s">
        <v>44</v>
      </c>
      <c r="J112" t="s">
        <v>22</v>
      </c>
      <c r="K112" t="s">
        <v>240</v>
      </c>
      <c r="L112" t="s">
        <v>44</v>
      </c>
    </row>
    <row r="113" spans="2:12" x14ac:dyDescent="0.25">
      <c r="B113">
        <v>6000000000</v>
      </c>
      <c r="C113">
        <v>-79.664062999999999</v>
      </c>
      <c r="D113">
        <v>-71.405617000000007</v>
      </c>
      <c r="J113">
        <v>6000000000</v>
      </c>
      <c r="K113">
        <v>-84.630409</v>
      </c>
      <c r="L113">
        <v>-75.381125999999995</v>
      </c>
    </row>
    <row r="114" spans="2:12" x14ac:dyDescent="0.25">
      <c r="B114">
        <v>6204081632.6531</v>
      </c>
      <c r="C114">
        <v>-76.434867999999994</v>
      </c>
      <c r="D114">
        <v>-69.656920999999997</v>
      </c>
      <c r="J114">
        <v>6204081632.6531</v>
      </c>
      <c r="K114">
        <v>-84.792572000000007</v>
      </c>
      <c r="L114">
        <v>-76.442490000000006</v>
      </c>
    </row>
    <row r="115" spans="2:12" x14ac:dyDescent="0.25">
      <c r="B115">
        <v>6408163265.3060999</v>
      </c>
      <c r="C115">
        <v>-73.323470999999998</v>
      </c>
      <c r="D115">
        <v>-68.786963999999998</v>
      </c>
      <c r="J115">
        <v>6408163265.3060999</v>
      </c>
      <c r="K115">
        <v>-85.960471999999996</v>
      </c>
      <c r="L115">
        <v>-77.459380999999993</v>
      </c>
    </row>
    <row r="116" spans="2:12" x14ac:dyDescent="0.25">
      <c r="B116">
        <v>6612244897.9591999</v>
      </c>
      <c r="C116">
        <v>-75.835548000000003</v>
      </c>
      <c r="D116">
        <v>-70.158957999999998</v>
      </c>
      <c r="J116">
        <v>6612244897.9591999</v>
      </c>
      <c r="K116">
        <v>-85.723006999999996</v>
      </c>
      <c r="L116">
        <v>-78.928855999999996</v>
      </c>
    </row>
    <row r="117" spans="2:12" x14ac:dyDescent="0.25">
      <c r="B117">
        <v>6816326530.6121998</v>
      </c>
      <c r="C117">
        <v>-80.211273000000006</v>
      </c>
      <c r="D117">
        <v>-73.791206000000003</v>
      </c>
      <c r="J117">
        <v>6816326530.6121998</v>
      </c>
      <c r="K117">
        <v>-88.629456000000005</v>
      </c>
      <c r="L117">
        <v>-75.505523999999994</v>
      </c>
    </row>
    <row r="118" spans="2:12" x14ac:dyDescent="0.25">
      <c r="B118">
        <v>7020408163.2652998</v>
      </c>
      <c r="C118">
        <v>-84.405602000000002</v>
      </c>
      <c r="D118">
        <v>-77.010459999999995</v>
      </c>
      <c r="J118">
        <v>7020408163.2652998</v>
      </c>
      <c r="K118">
        <v>-75.895034999999993</v>
      </c>
      <c r="L118">
        <v>-72.670021000000006</v>
      </c>
    </row>
    <row r="119" spans="2:12" x14ac:dyDescent="0.25">
      <c r="B119">
        <v>7224489795.9183998</v>
      </c>
      <c r="C119">
        <v>-85.938811999999999</v>
      </c>
      <c r="D119">
        <v>-76.973517999999999</v>
      </c>
      <c r="J119">
        <v>7224489795.9183998</v>
      </c>
      <c r="K119">
        <v>-77.759231999999997</v>
      </c>
      <c r="L119">
        <v>-70.221740999999994</v>
      </c>
    </row>
    <row r="120" spans="2:12" x14ac:dyDescent="0.25">
      <c r="B120">
        <v>7428571428.5713997</v>
      </c>
      <c r="C120">
        <v>-80.396316999999996</v>
      </c>
      <c r="D120">
        <v>-76.273871999999997</v>
      </c>
      <c r="J120">
        <v>7428571428.5713997</v>
      </c>
      <c r="K120">
        <v>-81.423400999999998</v>
      </c>
      <c r="L120">
        <v>-70.156609000000003</v>
      </c>
    </row>
    <row r="121" spans="2:12" x14ac:dyDescent="0.25">
      <c r="B121">
        <v>7632653061.2244997</v>
      </c>
      <c r="C121">
        <v>-82.664696000000006</v>
      </c>
      <c r="D121">
        <v>-74.651511999999997</v>
      </c>
      <c r="J121">
        <v>7632653061.2244997</v>
      </c>
      <c r="K121">
        <v>-75.815703999999997</v>
      </c>
      <c r="L121">
        <v>-70.152962000000002</v>
      </c>
    </row>
    <row r="122" spans="2:12" x14ac:dyDescent="0.25">
      <c r="B122">
        <v>7836734693.8775997</v>
      </c>
      <c r="C122">
        <v>-81.366089000000002</v>
      </c>
      <c r="D122">
        <v>-75.085319999999996</v>
      </c>
      <c r="J122">
        <v>7836734693.8775997</v>
      </c>
      <c r="K122">
        <v>-77.594848999999996</v>
      </c>
      <c r="L122">
        <v>-70.070258999999993</v>
      </c>
    </row>
    <row r="123" spans="2:12" x14ac:dyDescent="0.25">
      <c r="B123">
        <v>8040816326.5305996</v>
      </c>
      <c r="C123">
        <v>-82.057357999999994</v>
      </c>
      <c r="D123">
        <v>-74.051520999999994</v>
      </c>
      <c r="J123">
        <v>8040816326.5305996</v>
      </c>
      <c r="K123">
        <v>-81.215714000000006</v>
      </c>
      <c r="L123">
        <v>-72.842903000000007</v>
      </c>
    </row>
    <row r="124" spans="2:12" x14ac:dyDescent="0.25">
      <c r="B124">
        <v>8244897959.1836996</v>
      </c>
      <c r="C124">
        <v>-79.725493999999998</v>
      </c>
      <c r="D124">
        <v>-76.294899000000001</v>
      </c>
      <c r="J124">
        <v>8244897959.1836996</v>
      </c>
      <c r="K124">
        <v>-83.903892999999997</v>
      </c>
      <c r="L124">
        <v>-74.557929999999999</v>
      </c>
    </row>
    <row r="125" spans="2:12" x14ac:dyDescent="0.25">
      <c r="B125">
        <v>8448979591.8367004</v>
      </c>
      <c r="C125">
        <v>-88.198807000000002</v>
      </c>
      <c r="D125">
        <v>-75.734802000000002</v>
      </c>
      <c r="J125">
        <v>8448979591.8367004</v>
      </c>
      <c r="K125">
        <v>-82.471153000000001</v>
      </c>
      <c r="L125">
        <v>-74.712836999999993</v>
      </c>
    </row>
    <row r="126" spans="2:12" x14ac:dyDescent="0.25">
      <c r="B126">
        <v>8653061224.4897995</v>
      </c>
      <c r="C126">
        <v>-80.492592000000002</v>
      </c>
      <c r="D126">
        <v>-77.549171000000001</v>
      </c>
      <c r="J126">
        <v>8653061224.4897995</v>
      </c>
      <c r="K126">
        <v>-81.478210000000004</v>
      </c>
      <c r="L126">
        <v>-73.400383000000005</v>
      </c>
    </row>
    <row r="127" spans="2:12" x14ac:dyDescent="0.25">
      <c r="B127">
        <v>8857142857.1429005</v>
      </c>
      <c r="C127">
        <v>-85.255013000000005</v>
      </c>
      <c r="D127">
        <v>-76.244286000000002</v>
      </c>
      <c r="J127">
        <v>8857142857.1429005</v>
      </c>
      <c r="K127">
        <v>-79.914580999999998</v>
      </c>
      <c r="L127">
        <v>-73.383087000000003</v>
      </c>
    </row>
    <row r="128" spans="2:12" x14ac:dyDescent="0.25">
      <c r="B128">
        <v>9061224489.7959003</v>
      </c>
      <c r="C128">
        <v>-84.333152999999996</v>
      </c>
      <c r="D128">
        <v>-76.215194999999994</v>
      </c>
      <c r="J128">
        <v>9061224489.7959003</v>
      </c>
      <c r="K128">
        <v>-82.422195000000002</v>
      </c>
      <c r="L128">
        <v>-72.784408999999997</v>
      </c>
    </row>
    <row r="129" spans="2:12" x14ac:dyDescent="0.25">
      <c r="B129">
        <v>9265306122.4489994</v>
      </c>
      <c r="C129">
        <v>-80.331406000000001</v>
      </c>
      <c r="D129">
        <v>-73.906502000000003</v>
      </c>
      <c r="J129">
        <v>9265306122.4489994</v>
      </c>
      <c r="K129">
        <v>-79.584709000000004</v>
      </c>
      <c r="L129">
        <v>-74.791556999999997</v>
      </c>
    </row>
    <row r="130" spans="2:12" x14ac:dyDescent="0.25">
      <c r="B130">
        <v>9469387755.1019993</v>
      </c>
      <c r="C130">
        <v>-78.330749999999995</v>
      </c>
      <c r="D130">
        <v>-72.28801</v>
      </c>
      <c r="J130">
        <v>9469387755.1019993</v>
      </c>
      <c r="K130">
        <v>-85.832442999999998</v>
      </c>
      <c r="L130">
        <v>-76.091385000000002</v>
      </c>
    </row>
    <row r="131" spans="2:12" x14ac:dyDescent="0.25">
      <c r="B131">
        <v>9673469387.7551003</v>
      </c>
      <c r="C131">
        <v>-79.379256999999996</v>
      </c>
      <c r="D131">
        <v>-75.068359000000001</v>
      </c>
      <c r="J131">
        <v>9673469387.7551003</v>
      </c>
      <c r="K131">
        <v>-86.184997999999993</v>
      </c>
      <c r="L131">
        <v>-76.352348000000006</v>
      </c>
    </row>
    <row r="132" spans="2:12" x14ac:dyDescent="0.25">
      <c r="B132">
        <v>9877551020.4081993</v>
      </c>
      <c r="C132">
        <v>-88.630638000000005</v>
      </c>
      <c r="D132">
        <v>-74.689278000000002</v>
      </c>
      <c r="J132">
        <v>9877551020.4081993</v>
      </c>
      <c r="K132">
        <v>-80.346275000000006</v>
      </c>
      <c r="L132">
        <v>-75.578132999999994</v>
      </c>
    </row>
    <row r="133" spans="2:12" x14ac:dyDescent="0.25">
      <c r="B133">
        <v>10081632653.061001</v>
      </c>
      <c r="C133">
        <v>-76.877739000000005</v>
      </c>
      <c r="D133">
        <v>-75.131598999999994</v>
      </c>
      <c r="J133">
        <v>10081632653.061001</v>
      </c>
      <c r="K133">
        <v>-83.268683999999993</v>
      </c>
      <c r="L133">
        <v>-75.534554</v>
      </c>
    </row>
    <row r="134" spans="2:12" x14ac:dyDescent="0.25">
      <c r="B134">
        <v>10285714285.714001</v>
      </c>
      <c r="C134">
        <v>-80.542625000000001</v>
      </c>
      <c r="D134">
        <v>-73.201972999999995</v>
      </c>
      <c r="J134">
        <v>10285714285.714001</v>
      </c>
      <c r="K134">
        <v>-85.877701000000002</v>
      </c>
      <c r="L134">
        <v>-77.551247000000004</v>
      </c>
    </row>
    <row r="135" spans="2:12" x14ac:dyDescent="0.25">
      <c r="B135">
        <v>10489795918.367001</v>
      </c>
      <c r="C135">
        <v>-82.59787</v>
      </c>
      <c r="D135">
        <v>-77.906868000000003</v>
      </c>
      <c r="J135">
        <v>10489795918.367001</v>
      </c>
      <c r="K135">
        <v>-86.188300999999996</v>
      </c>
      <c r="L135">
        <v>-78.059928999999997</v>
      </c>
    </row>
    <row r="136" spans="2:12" x14ac:dyDescent="0.25">
      <c r="B136">
        <v>10693877551.02</v>
      </c>
      <c r="C136">
        <v>-91.120468000000002</v>
      </c>
      <c r="D136">
        <v>-78.175078999999997</v>
      </c>
      <c r="J136">
        <v>10693877551.02</v>
      </c>
      <c r="K136">
        <v>-85.003829999999994</v>
      </c>
      <c r="L136">
        <v>-76.385436999999996</v>
      </c>
    </row>
    <row r="137" spans="2:12" x14ac:dyDescent="0.25">
      <c r="B137">
        <v>10897959183.673</v>
      </c>
      <c r="C137">
        <v>-81.546616</v>
      </c>
      <c r="D137">
        <v>-78.072265999999999</v>
      </c>
      <c r="J137">
        <v>10897959183.673</v>
      </c>
      <c r="K137">
        <v>-81.178901999999994</v>
      </c>
      <c r="L137">
        <v>-75.172791000000004</v>
      </c>
    </row>
    <row r="138" spans="2:12" x14ac:dyDescent="0.25">
      <c r="B138">
        <v>11102040816.327</v>
      </c>
      <c r="C138">
        <v>-82.826667999999998</v>
      </c>
      <c r="D138">
        <v>-75.534903999999997</v>
      </c>
      <c r="J138">
        <v>11102040816.327</v>
      </c>
      <c r="K138">
        <v>-83.094025000000002</v>
      </c>
      <c r="L138">
        <v>-73.089821000000001</v>
      </c>
    </row>
    <row r="139" spans="2:12" x14ac:dyDescent="0.25">
      <c r="B139">
        <v>11306122448.98</v>
      </c>
      <c r="C139">
        <v>-84.052154999999999</v>
      </c>
      <c r="D139">
        <v>-78.573363999999998</v>
      </c>
      <c r="J139">
        <v>11306122448.98</v>
      </c>
      <c r="K139">
        <v>-79.298705999999996</v>
      </c>
      <c r="L139">
        <v>-73.633567999999997</v>
      </c>
    </row>
    <row r="140" spans="2:12" x14ac:dyDescent="0.25">
      <c r="B140">
        <v>11510204081.632999</v>
      </c>
      <c r="C140">
        <v>-91.281868000000003</v>
      </c>
      <c r="D140">
        <v>-77.708304999999996</v>
      </c>
      <c r="J140">
        <v>11510204081.632999</v>
      </c>
      <c r="K140">
        <v>-83.427764999999994</v>
      </c>
      <c r="L140">
        <v>-71.704102000000006</v>
      </c>
    </row>
    <row r="141" spans="2:12" x14ac:dyDescent="0.25">
      <c r="B141">
        <v>11714285714.285999</v>
      </c>
      <c r="C141">
        <v>-80.509613000000002</v>
      </c>
      <c r="D141">
        <v>-77.677291999999994</v>
      </c>
      <c r="J141">
        <v>11714285714.285999</v>
      </c>
      <c r="K141">
        <v>-77.800697</v>
      </c>
      <c r="L141">
        <v>-69.781775999999994</v>
      </c>
    </row>
    <row r="142" spans="2:12" x14ac:dyDescent="0.25">
      <c r="B142">
        <v>11918367346.938999</v>
      </c>
      <c r="C142">
        <v>-84.106894999999994</v>
      </c>
      <c r="D142">
        <v>-80.477881999999994</v>
      </c>
      <c r="J142">
        <v>11918367346.938999</v>
      </c>
      <c r="K142">
        <v>-73.810378999999998</v>
      </c>
      <c r="L142">
        <v>-68.215980999999999</v>
      </c>
    </row>
    <row r="143" spans="2:12" x14ac:dyDescent="0.25">
      <c r="B143">
        <v>12122448979.591999</v>
      </c>
      <c r="C143">
        <v>-99.616996999999998</v>
      </c>
      <c r="D143">
        <v>-80.249138000000002</v>
      </c>
      <c r="J143">
        <v>12122448979.591999</v>
      </c>
      <c r="K143">
        <v>-78.954689000000002</v>
      </c>
      <c r="L143">
        <v>-68.770347999999998</v>
      </c>
    </row>
    <row r="144" spans="2:12" x14ac:dyDescent="0.25">
      <c r="B144">
        <v>12326530612.245001</v>
      </c>
      <c r="C144">
        <v>-79.911499000000006</v>
      </c>
      <c r="D144">
        <v>-80.959854000000007</v>
      </c>
      <c r="J144">
        <v>12326530612.245001</v>
      </c>
      <c r="K144">
        <v>-79.575385999999995</v>
      </c>
      <c r="L144">
        <v>-71.425995</v>
      </c>
    </row>
    <row r="145" spans="2:12" x14ac:dyDescent="0.25">
      <c r="B145">
        <v>12530612244.898001</v>
      </c>
      <c r="C145">
        <v>-86.291290000000004</v>
      </c>
      <c r="D145">
        <v>-74.726356999999993</v>
      </c>
      <c r="J145">
        <v>12530612244.898001</v>
      </c>
      <c r="K145">
        <v>-82.021927000000005</v>
      </c>
      <c r="L145">
        <v>-73.819038000000006</v>
      </c>
    </row>
    <row r="146" spans="2:12" x14ac:dyDescent="0.25">
      <c r="B146">
        <v>12734693877.551001</v>
      </c>
      <c r="C146">
        <v>-81.010620000000003</v>
      </c>
      <c r="D146">
        <v>-75.485527000000005</v>
      </c>
      <c r="J146">
        <v>12734693877.551001</v>
      </c>
      <c r="K146">
        <v>-86.158805999999998</v>
      </c>
      <c r="L146">
        <v>-73.694564999999997</v>
      </c>
    </row>
    <row r="147" spans="2:12" x14ac:dyDescent="0.25">
      <c r="B147">
        <v>12938775510.204</v>
      </c>
      <c r="C147">
        <v>-82.288239000000004</v>
      </c>
      <c r="D147">
        <v>-77.274833999999998</v>
      </c>
      <c r="J147">
        <v>12938775510.204</v>
      </c>
      <c r="K147">
        <v>-79.368851000000006</v>
      </c>
      <c r="L147">
        <v>-74.006302000000005</v>
      </c>
    </row>
    <row r="148" spans="2:12" x14ac:dyDescent="0.25">
      <c r="B148">
        <v>13142857142.857</v>
      </c>
      <c r="C148">
        <v>-91.695060999999995</v>
      </c>
      <c r="D148">
        <v>-79.102585000000005</v>
      </c>
      <c r="J148">
        <v>13142857142.857</v>
      </c>
      <c r="K148">
        <v>-83.053314</v>
      </c>
      <c r="L148">
        <v>-72.191505000000006</v>
      </c>
    </row>
    <row r="149" spans="2:12" x14ac:dyDescent="0.25">
      <c r="B149">
        <v>13346938775.51</v>
      </c>
      <c r="C149">
        <v>-86.580055000000002</v>
      </c>
      <c r="D149">
        <v>-77.641670000000005</v>
      </c>
      <c r="J149">
        <v>13346938775.51</v>
      </c>
      <c r="K149">
        <v>-80.961440999999994</v>
      </c>
      <c r="L149">
        <v>-73.520515000000003</v>
      </c>
    </row>
    <row r="150" spans="2:12" x14ac:dyDescent="0.25">
      <c r="B150">
        <v>13551020408.163</v>
      </c>
      <c r="C150">
        <v>-77.781631000000004</v>
      </c>
      <c r="D150">
        <v>-74.311142000000004</v>
      </c>
      <c r="J150">
        <v>13551020408.163</v>
      </c>
      <c r="K150">
        <v>-83.482803000000004</v>
      </c>
      <c r="L150">
        <v>-73.311852000000002</v>
      </c>
    </row>
    <row r="151" spans="2:12" x14ac:dyDescent="0.25">
      <c r="B151">
        <v>13755102040.816</v>
      </c>
      <c r="C151">
        <v>-81.559348999999997</v>
      </c>
      <c r="D151">
        <v>-73.856009999999998</v>
      </c>
      <c r="J151">
        <v>13755102040.816</v>
      </c>
      <c r="K151">
        <v>-82.460464000000002</v>
      </c>
      <c r="L151">
        <v>-73.732574</v>
      </c>
    </row>
    <row r="152" spans="2:12" x14ac:dyDescent="0.25">
      <c r="B152">
        <v>13959183673.469</v>
      </c>
      <c r="C152">
        <v>-85.120148</v>
      </c>
      <c r="D152">
        <v>-73.236823999999999</v>
      </c>
      <c r="J152">
        <v>13959183673.469</v>
      </c>
      <c r="K152">
        <v>-82.225853000000001</v>
      </c>
      <c r="L152">
        <v>-74.010741999999993</v>
      </c>
    </row>
    <row r="153" spans="2:12" x14ac:dyDescent="0.25">
      <c r="B153">
        <v>14163265306.122</v>
      </c>
      <c r="C153">
        <v>-75.973427000000001</v>
      </c>
      <c r="D153">
        <v>-71.628203999999997</v>
      </c>
      <c r="J153">
        <v>14163265306.122</v>
      </c>
      <c r="K153">
        <v>-84.279076000000003</v>
      </c>
      <c r="L153">
        <v>-75.043976000000001</v>
      </c>
    </row>
    <row r="154" spans="2:12" x14ac:dyDescent="0.25">
      <c r="B154">
        <v>14367346938.775999</v>
      </c>
      <c r="C154">
        <v>-76.731773000000004</v>
      </c>
      <c r="D154">
        <v>-70.072868</v>
      </c>
      <c r="J154">
        <v>14367346938.775999</v>
      </c>
      <c r="K154">
        <v>-85.512741000000005</v>
      </c>
      <c r="L154">
        <v>-77.063430999999994</v>
      </c>
    </row>
    <row r="155" spans="2:12" x14ac:dyDescent="0.25">
      <c r="B155">
        <v>14571428571.429001</v>
      </c>
      <c r="C155">
        <v>-80.354820000000004</v>
      </c>
      <c r="D155">
        <v>-70.901886000000005</v>
      </c>
      <c r="J155">
        <v>14571428571.429001</v>
      </c>
      <c r="K155">
        <v>-88.112380999999999</v>
      </c>
      <c r="L155">
        <v>-76.682548999999995</v>
      </c>
    </row>
    <row r="156" spans="2:12" x14ac:dyDescent="0.25">
      <c r="B156">
        <v>14775510204.082001</v>
      </c>
      <c r="C156">
        <v>-78.316360000000003</v>
      </c>
      <c r="D156">
        <v>-74.306740000000005</v>
      </c>
      <c r="J156">
        <v>14775510204.082001</v>
      </c>
      <c r="K156">
        <v>-83.055098999999998</v>
      </c>
      <c r="L156">
        <v>-76.728995999999995</v>
      </c>
    </row>
    <row r="157" spans="2:12" x14ac:dyDescent="0.25">
      <c r="B157">
        <v>14979591836.735001</v>
      </c>
      <c r="C157">
        <v>-87.003272999999993</v>
      </c>
      <c r="D157">
        <v>-75.020302000000001</v>
      </c>
      <c r="J157">
        <v>14979591836.735001</v>
      </c>
      <c r="K157">
        <v>-85.611900000000006</v>
      </c>
      <c r="L157">
        <v>-75.100707999999997</v>
      </c>
    </row>
    <row r="158" spans="2:12" x14ac:dyDescent="0.25">
      <c r="B158">
        <v>15183673469.388</v>
      </c>
      <c r="C158">
        <v>-82.418861000000007</v>
      </c>
      <c r="D158">
        <v>-78.298430999999994</v>
      </c>
      <c r="J158">
        <v>15183673469.388</v>
      </c>
      <c r="K158">
        <v>-83.202667000000005</v>
      </c>
      <c r="L158">
        <v>-77.489272999999997</v>
      </c>
    </row>
    <row r="159" spans="2:12" x14ac:dyDescent="0.25">
      <c r="B159">
        <v>15387755102.041</v>
      </c>
      <c r="C159">
        <v>-88.052811000000005</v>
      </c>
      <c r="D159">
        <v>-78.422668000000002</v>
      </c>
      <c r="J159">
        <v>15387755102.041</v>
      </c>
      <c r="K159">
        <v>-90.062584000000001</v>
      </c>
      <c r="L159">
        <v>-77.800690000000003</v>
      </c>
    </row>
    <row r="160" spans="2:12" x14ac:dyDescent="0.25">
      <c r="B160">
        <v>15591836734.694</v>
      </c>
      <c r="C160">
        <v>-87.278152000000006</v>
      </c>
      <c r="D160">
        <v>-80.673157000000003</v>
      </c>
      <c r="J160">
        <v>15591836734.694</v>
      </c>
      <c r="K160">
        <v>-86.447174000000004</v>
      </c>
      <c r="L160">
        <v>-77.406882999999993</v>
      </c>
    </row>
    <row r="161" spans="2:12" x14ac:dyDescent="0.25">
      <c r="B161">
        <v>15795918367.347</v>
      </c>
      <c r="C161">
        <v>-89.494911000000002</v>
      </c>
      <c r="D161">
        <v>-80.481185999999994</v>
      </c>
      <c r="J161">
        <v>15795918367.347</v>
      </c>
      <c r="K161">
        <v>-81.916259999999994</v>
      </c>
      <c r="L161">
        <v>-74.116409000000004</v>
      </c>
    </row>
    <row r="162" spans="2:12" x14ac:dyDescent="0.25">
      <c r="B162">
        <v>16000000000</v>
      </c>
      <c r="C162">
        <v>-87.404785000000004</v>
      </c>
      <c r="D162">
        <v>-81.321647999999996</v>
      </c>
      <c r="J162">
        <v>16000000000</v>
      </c>
      <c r="K162">
        <v>-80.158844000000002</v>
      </c>
      <c r="L162">
        <v>-72.912880000000001</v>
      </c>
    </row>
    <row r="163" spans="2:12" x14ac:dyDescent="0.25">
      <c r="B163">
        <v>16204081632.653</v>
      </c>
      <c r="C163">
        <v>-89.892837999999998</v>
      </c>
      <c r="D163">
        <v>-81.772109999999998</v>
      </c>
      <c r="J163">
        <v>16204081632.653</v>
      </c>
      <c r="K163">
        <v>-82.841414999999998</v>
      </c>
      <c r="L163">
        <v>-74.409828000000005</v>
      </c>
    </row>
    <row r="164" spans="2:12" x14ac:dyDescent="0.25">
      <c r="B164">
        <v>16408163265.306</v>
      </c>
      <c r="C164">
        <v>-90.281334000000001</v>
      </c>
      <c r="D164">
        <v>-81.296088999999995</v>
      </c>
      <c r="J164">
        <v>16408163265.306</v>
      </c>
      <c r="K164">
        <v>-86.326179999999994</v>
      </c>
      <c r="L164">
        <v>-74.308907000000005</v>
      </c>
    </row>
    <row r="165" spans="2:12" x14ac:dyDescent="0.25">
      <c r="B165">
        <v>16612244897.959</v>
      </c>
      <c r="C165">
        <v>-86.045212000000006</v>
      </c>
      <c r="D165">
        <v>-78.093636000000004</v>
      </c>
      <c r="J165">
        <v>16612244897.959</v>
      </c>
      <c r="K165">
        <v>-79.853415999999996</v>
      </c>
      <c r="L165">
        <v>-73.847960999999998</v>
      </c>
    </row>
    <row r="166" spans="2:12" x14ac:dyDescent="0.25">
      <c r="B166">
        <v>16816326530.612</v>
      </c>
      <c r="C166">
        <v>-80.149231</v>
      </c>
      <c r="D166">
        <v>-76.399367999999996</v>
      </c>
      <c r="J166">
        <v>16816326530.612</v>
      </c>
      <c r="K166">
        <v>-81.367362999999997</v>
      </c>
      <c r="L166">
        <v>-72.676513999999997</v>
      </c>
    </row>
    <row r="167" spans="2:12" x14ac:dyDescent="0.25">
      <c r="B167">
        <v>17020408163.264999</v>
      </c>
      <c r="C167">
        <v>-85.468124000000003</v>
      </c>
      <c r="D167">
        <v>-81.060767999999996</v>
      </c>
      <c r="J167">
        <v>17020408163.264999</v>
      </c>
      <c r="K167">
        <v>-82.901627000000005</v>
      </c>
      <c r="L167">
        <v>-73.232917999999998</v>
      </c>
    </row>
    <row r="168" spans="2:12" x14ac:dyDescent="0.25">
      <c r="B168">
        <v>17224489795.917999</v>
      </c>
      <c r="C168">
        <v>-100.16275</v>
      </c>
      <c r="D168">
        <v>-83.951469000000003</v>
      </c>
      <c r="J168">
        <v>17224489795.917999</v>
      </c>
      <c r="K168">
        <v>-81.526024000000007</v>
      </c>
      <c r="L168">
        <v>-73.615584999999996</v>
      </c>
    </row>
    <row r="169" spans="2:12" x14ac:dyDescent="0.25">
      <c r="B169">
        <v>17428571428.570999</v>
      </c>
      <c r="C169">
        <v>-88.979468999999995</v>
      </c>
      <c r="D169">
        <v>-85.094048000000001</v>
      </c>
      <c r="J169">
        <v>17428571428.570999</v>
      </c>
      <c r="K169">
        <v>-82.567863000000003</v>
      </c>
      <c r="L169">
        <v>-71.804794000000001</v>
      </c>
    </row>
    <row r="170" spans="2:12" x14ac:dyDescent="0.25">
      <c r="B170">
        <v>17632653061.223999</v>
      </c>
      <c r="C170">
        <v>-89.124001000000007</v>
      </c>
      <c r="D170">
        <v>-82.609924000000007</v>
      </c>
      <c r="J170">
        <v>17632653061.223999</v>
      </c>
      <c r="K170">
        <v>-77.529999000000004</v>
      </c>
      <c r="L170">
        <v>-72.885658000000006</v>
      </c>
    </row>
    <row r="171" spans="2:12" x14ac:dyDescent="0.25">
      <c r="B171">
        <v>17836734693.877998</v>
      </c>
      <c r="C171">
        <v>-93.132171999999997</v>
      </c>
      <c r="D171">
        <v>-85.728713999999997</v>
      </c>
      <c r="J171">
        <v>17836734693.877998</v>
      </c>
      <c r="K171">
        <v>-84.901459000000003</v>
      </c>
      <c r="L171">
        <v>-73.949753000000001</v>
      </c>
    </row>
    <row r="172" spans="2:12" x14ac:dyDescent="0.25">
      <c r="B172">
        <v>18040816326.530998</v>
      </c>
      <c r="C172">
        <v>-98.658530999999996</v>
      </c>
      <c r="D172">
        <v>-86.443961999999999</v>
      </c>
      <c r="J172">
        <v>18040816326.530998</v>
      </c>
      <c r="K172">
        <v>-85.981612999999996</v>
      </c>
      <c r="L172">
        <v>-77.520179999999996</v>
      </c>
    </row>
    <row r="173" spans="2:12" x14ac:dyDescent="0.25">
      <c r="B173">
        <v>18244897959.183998</v>
      </c>
      <c r="C173">
        <v>-91.574821</v>
      </c>
      <c r="D173">
        <v>-83.277786000000006</v>
      </c>
      <c r="J173">
        <v>18244897959.183998</v>
      </c>
      <c r="K173">
        <v>-88.435074</v>
      </c>
      <c r="L173">
        <v>-78.145752000000002</v>
      </c>
    </row>
    <row r="174" spans="2:12" x14ac:dyDescent="0.25">
      <c r="B174">
        <v>18448979591.837002</v>
      </c>
      <c r="C174">
        <v>-83.807198</v>
      </c>
      <c r="D174">
        <v>-78.989838000000006</v>
      </c>
      <c r="J174">
        <v>18448979591.837002</v>
      </c>
      <c r="K174">
        <v>-86.908821000000003</v>
      </c>
      <c r="L174">
        <v>-79.580528000000001</v>
      </c>
    </row>
    <row r="175" spans="2:12" x14ac:dyDescent="0.25">
      <c r="B175">
        <v>18653061224.490002</v>
      </c>
      <c r="C175">
        <v>-86.034903999999997</v>
      </c>
      <c r="D175">
        <v>-79.103340000000003</v>
      </c>
      <c r="J175">
        <v>18653061224.490002</v>
      </c>
      <c r="K175">
        <v>-90.360352000000006</v>
      </c>
      <c r="L175">
        <v>-80.182327000000001</v>
      </c>
    </row>
    <row r="176" spans="2:12" x14ac:dyDescent="0.25">
      <c r="B176">
        <v>18857142857.143002</v>
      </c>
      <c r="C176">
        <v>-92.042084000000003</v>
      </c>
      <c r="D176">
        <v>-82.420340999999993</v>
      </c>
      <c r="J176">
        <v>18857142857.143002</v>
      </c>
      <c r="K176">
        <v>-90.203545000000005</v>
      </c>
      <c r="L176">
        <v>-77.994452999999993</v>
      </c>
    </row>
    <row r="177" spans="2:12" x14ac:dyDescent="0.25">
      <c r="B177">
        <v>19061224489.796001</v>
      </c>
      <c r="C177">
        <v>-93.773773000000006</v>
      </c>
      <c r="D177">
        <v>-84.240523999999994</v>
      </c>
      <c r="J177">
        <v>19061224489.796001</v>
      </c>
      <c r="K177">
        <v>-80.334839000000002</v>
      </c>
      <c r="L177">
        <v>-75.509590000000003</v>
      </c>
    </row>
    <row r="178" spans="2:12" x14ac:dyDescent="0.25">
      <c r="B178">
        <v>19265306122.449001</v>
      </c>
      <c r="C178">
        <v>-91.505218999999997</v>
      </c>
      <c r="D178">
        <v>-83.115662</v>
      </c>
      <c r="J178">
        <v>19265306122.449001</v>
      </c>
      <c r="K178">
        <v>-82.799057000000005</v>
      </c>
      <c r="L178">
        <v>-71.416388999999995</v>
      </c>
    </row>
    <row r="179" spans="2:12" x14ac:dyDescent="0.25">
      <c r="B179">
        <v>19469387755.102001</v>
      </c>
      <c r="C179">
        <v>-88.628417999999996</v>
      </c>
      <c r="D179">
        <v>-81.256232999999995</v>
      </c>
      <c r="J179">
        <v>19469387755.102001</v>
      </c>
      <c r="K179">
        <v>-77.890495000000001</v>
      </c>
      <c r="L179">
        <v>-71.796042999999997</v>
      </c>
    </row>
    <row r="180" spans="2:12" x14ac:dyDescent="0.25">
      <c r="B180">
        <v>19673469387.755001</v>
      </c>
      <c r="C180">
        <v>-88.157027999999997</v>
      </c>
      <c r="D180">
        <v>-78.351851999999994</v>
      </c>
      <c r="J180">
        <v>19673469387.755001</v>
      </c>
      <c r="K180">
        <v>-81.441886999999994</v>
      </c>
      <c r="L180">
        <v>-70.524017000000001</v>
      </c>
    </row>
    <row r="181" spans="2:12" x14ac:dyDescent="0.25">
      <c r="B181">
        <v>19877551020.408001</v>
      </c>
      <c r="C181">
        <v>-82.710746999999998</v>
      </c>
      <c r="D181">
        <v>-76.180946000000006</v>
      </c>
      <c r="J181">
        <v>19877551020.408001</v>
      </c>
      <c r="K181">
        <v>-78.954139999999995</v>
      </c>
      <c r="L181">
        <v>-70.407227000000006</v>
      </c>
    </row>
    <row r="182" spans="2:12" x14ac:dyDescent="0.25">
      <c r="B182">
        <v>20081632653.061001</v>
      </c>
      <c r="C182">
        <v>-82.155235000000005</v>
      </c>
      <c r="D182">
        <v>-74.411629000000005</v>
      </c>
      <c r="J182">
        <v>20081632653.061001</v>
      </c>
      <c r="K182">
        <v>-77.582725999999994</v>
      </c>
      <c r="L182">
        <v>-69.357795999999993</v>
      </c>
    </row>
    <row r="183" spans="2:12" x14ac:dyDescent="0.25">
      <c r="B183">
        <v>20285714285.714001</v>
      </c>
      <c r="C183">
        <v>-82.808646999999993</v>
      </c>
      <c r="D183">
        <v>-76.980293000000003</v>
      </c>
      <c r="J183">
        <v>20285714285.714001</v>
      </c>
      <c r="K183">
        <v>-78.273430000000005</v>
      </c>
      <c r="L183">
        <v>-70.702208999999996</v>
      </c>
    </row>
    <row r="184" spans="2:12" x14ac:dyDescent="0.25">
      <c r="B184">
        <v>20489795918.367001</v>
      </c>
      <c r="C184">
        <v>-90.394927999999993</v>
      </c>
      <c r="D184">
        <v>-76.629433000000006</v>
      </c>
      <c r="J184">
        <v>20489795918.367001</v>
      </c>
      <c r="K184">
        <v>-83.008125000000007</v>
      </c>
      <c r="L184">
        <v>-70.309723000000005</v>
      </c>
    </row>
    <row r="185" spans="2:12" x14ac:dyDescent="0.25">
      <c r="B185">
        <v>20693877551.02</v>
      </c>
      <c r="C185">
        <v>-81.106430000000003</v>
      </c>
      <c r="D185">
        <v>-78.592063999999993</v>
      </c>
      <c r="J185">
        <v>20693877551.02</v>
      </c>
      <c r="K185">
        <v>-76.591423000000006</v>
      </c>
      <c r="L185">
        <v>-69.945305000000005</v>
      </c>
    </row>
    <row r="186" spans="2:12" x14ac:dyDescent="0.25">
      <c r="B186">
        <v>20897959183.673</v>
      </c>
      <c r="C186">
        <v>-88.873215000000002</v>
      </c>
      <c r="D186">
        <v>-79.106300000000005</v>
      </c>
      <c r="J186">
        <v>20897959183.673</v>
      </c>
      <c r="K186">
        <v>-77.373047</v>
      </c>
      <c r="L186">
        <v>-67.113037000000006</v>
      </c>
    </row>
    <row r="187" spans="2:12" x14ac:dyDescent="0.25">
      <c r="B187">
        <v>21102040816.327</v>
      </c>
      <c r="C187">
        <v>-92.276268000000002</v>
      </c>
      <c r="D187">
        <v>-81.245445000000004</v>
      </c>
      <c r="J187">
        <v>21102040816.327</v>
      </c>
      <c r="K187">
        <v>-74.718918000000002</v>
      </c>
      <c r="L187">
        <v>-68.328986999999998</v>
      </c>
    </row>
    <row r="188" spans="2:12" x14ac:dyDescent="0.25">
      <c r="B188">
        <v>21306122448.98</v>
      </c>
      <c r="C188">
        <v>-87.768912999999998</v>
      </c>
      <c r="D188">
        <v>-83.805037999999996</v>
      </c>
      <c r="J188">
        <v>21306122448.98</v>
      </c>
      <c r="K188">
        <v>-80.281302999999994</v>
      </c>
      <c r="L188">
        <v>-69.961219999999997</v>
      </c>
    </row>
    <row r="189" spans="2:12" x14ac:dyDescent="0.25">
      <c r="B189">
        <v>21510204081.632999</v>
      </c>
      <c r="C189">
        <v>-96.747153999999995</v>
      </c>
      <c r="D189">
        <v>-80.560271999999998</v>
      </c>
      <c r="J189">
        <v>21510204081.632999</v>
      </c>
      <c r="K189">
        <v>-82.341408000000001</v>
      </c>
      <c r="L189">
        <v>-71.408798000000004</v>
      </c>
    </row>
    <row r="190" spans="2:12" x14ac:dyDescent="0.25">
      <c r="B190">
        <v>21714285714.285999</v>
      </c>
      <c r="C190">
        <v>-82.581764000000007</v>
      </c>
      <c r="D190">
        <v>-84.079346000000001</v>
      </c>
      <c r="J190">
        <v>21714285714.285999</v>
      </c>
      <c r="K190">
        <v>-79.165015999999994</v>
      </c>
      <c r="L190">
        <v>-71.324905000000001</v>
      </c>
    </row>
    <row r="191" spans="2:12" x14ac:dyDescent="0.25">
      <c r="B191">
        <v>21918367346.938999</v>
      </c>
      <c r="C191">
        <v>-98.326492000000002</v>
      </c>
      <c r="D191">
        <v>-82.072425999999993</v>
      </c>
      <c r="J191">
        <v>21918367346.938999</v>
      </c>
      <c r="K191">
        <v>-80.105827000000005</v>
      </c>
      <c r="L191">
        <v>-70.175460999999999</v>
      </c>
    </row>
    <row r="192" spans="2:12" x14ac:dyDescent="0.25">
      <c r="B192">
        <v>22122448979.591999</v>
      </c>
      <c r="C192">
        <v>-90.727706999999995</v>
      </c>
      <c r="D192">
        <v>-82.732253999999998</v>
      </c>
      <c r="J192">
        <v>22122448979.591999</v>
      </c>
      <c r="K192">
        <v>-79.047684000000004</v>
      </c>
      <c r="L192">
        <v>-72.055649000000003</v>
      </c>
    </row>
    <row r="193" spans="2:12" x14ac:dyDescent="0.25">
      <c r="B193">
        <v>22326530612.244999</v>
      </c>
      <c r="C193">
        <v>-84.587372000000002</v>
      </c>
      <c r="D193">
        <v>-77.760222999999996</v>
      </c>
      <c r="J193">
        <v>22326530612.244999</v>
      </c>
      <c r="K193">
        <v>-84.938820000000007</v>
      </c>
      <c r="L193">
        <v>-71.664931999999993</v>
      </c>
    </row>
    <row r="194" spans="2:12" x14ac:dyDescent="0.25">
      <c r="B194">
        <v>22530612244.897999</v>
      </c>
      <c r="C194">
        <v>-83.458297999999999</v>
      </c>
      <c r="D194">
        <v>-75.164085</v>
      </c>
      <c r="J194">
        <v>22530612244.897999</v>
      </c>
      <c r="K194">
        <v>-79.041533999999999</v>
      </c>
      <c r="L194">
        <v>-70.408134000000004</v>
      </c>
    </row>
    <row r="195" spans="2:12" x14ac:dyDescent="0.25">
      <c r="B195">
        <v>22734693877.550999</v>
      </c>
      <c r="C195">
        <v>-82.893355999999997</v>
      </c>
      <c r="D195">
        <v>-75.379195999999993</v>
      </c>
      <c r="J195">
        <v>22734693877.550999</v>
      </c>
      <c r="K195">
        <v>-75.356842</v>
      </c>
      <c r="L195">
        <v>-69.194878000000003</v>
      </c>
    </row>
    <row r="196" spans="2:12" x14ac:dyDescent="0.25">
      <c r="B196">
        <v>22938775510.203999</v>
      </c>
      <c r="C196">
        <v>-85.127975000000006</v>
      </c>
      <c r="D196">
        <v>-78.856757999999999</v>
      </c>
      <c r="J196">
        <v>22938775510.203999</v>
      </c>
      <c r="K196">
        <v>-81.389977000000002</v>
      </c>
      <c r="L196">
        <v>-69.312140999999997</v>
      </c>
    </row>
    <row r="197" spans="2:12" x14ac:dyDescent="0.25">
      <c r="B197">
        <v>23142857142.856998</v>
      </c>
      <c r="C197">
        <v>-93.781768999999997</v>
      </c>
      <c r="D197">
        <v>-80.682083000000006</v>
      </c>
      <c r="J197">
        <v>23142857142.856998</v>
      </c>
      <c r="K197">
        <v>-79.545921000000007</v>
      </c>
      <c r="L197">
        <v>-70.059059000000005</v>
      </c>
    </row>
    <row r="198" spans="2:12" x14ac:dyDescent="0.25">
      <c r="B198">
        <v>23346938775.509998</v>
      </c>
      <c r="C198">
        <v>-88.267075000000006</v>
      </c>
      <c r="D198">
        <v>-80.753754000000001</v>
      </c>
      <c r="J198">
        <v>23346938775.509998</v>
      </c>
      <c r="K198">
        <v>-77.783805999999998</v>
      </c>
      <c r="L198">
        <v>-68.563727999999998</v>
      </c>
    </row>
    <row r="199" spans="2:12" x14ac:dyDescent="0.25">
      <c r="B199">
        <v>23551020408.162998</v>
      </c>
      <c r="C199">
        <v>-85.251328000000001</v>
      </c>
      <c r="D199">
        <v>-80.545433000000003</v>
      </c>
      <c r="J199">
        <v>23551020408.162998</v>
      </c>
      <c r="K199">
        <v>-77.166824000000005</v>
      </c>
      <c r="L199">
        <v>-67.105620999999999</v>
      </c>
    </row>
    <row r="200" spans="2:12" x14ac:dyDescent="0.25">
      <c r="B200">
        <v>23755102040.816002</v>
      </c>
      <c r="C200">
        <v>-93.056601999999998</v>
      </c>
      <c r="D200">
        <v>-83.196303999999998</v>
      </c>
      <c r="J200">
        <v>23755102040.816002</v>
      </c>
      <c r="K200">
        <v>-75.477348000000006</v>
      </c>
      <c r="L200">
        <v>-65.771361999999996</v>
      </c>
    </row>
    <row r="201" spans="2:12" x14ac:dyDescent="0.25">
      <c r="B201">
        <v>23959183673.469002</v>
      </c>
      <c r="C201">
        <v>-96.153244000000001</v>
      </c>
      <c r="D201">
        <v>-83.295119999999997</v>
      </c>
      <c r="J201">
        <v>23959183673.469002</v>
      </c>
      <c r="K201">
        <v>-74.107376000000002</v>
      </c>
      <c r="L201">
        <v>-64.652564999999996</v>
      </c>
    </row>
    <row r="202" spans="2:12" x14ac:dyDescent="0.25">
      <c r="B202">
        <v>24163265306.122002</v>
      </c>
      <c r="C202">
        <v>-85.366981999999993</v>
      </c>
      <c r="D202">
        <v>-81.278587000000002</v>
      </c>
      <c r="J202">
        <v>24163265306.122002</v>
      </c>
      <c r="K202">
        <v>-74.059867999999994</v>
      </c>
      <c r="L202">
        <v>-64.002685999999997</v>
      </c>
    </row>
    <row r="203" spans="2:12" x14ac:dyDescent="0.25">
      <c r="B203">
        <v>24367346938.776001</v>
      </c>
      <c r="C203">
        <v>-86.868988000000002</v>
      </c>
      <c r="D203">
        <v>-77.653305000000003</v>
      </c>
      <c r="J203">
        <v>24367346938.776001</v>
      </c>
      <c r="K203">
        <v>-73.815285000000003</v>
      </c>
      <c r="L203">
        <v>-63.530341999999997</v>
      </c>
    </row>
    <row r="204" spans="2:12" x14ac:dyDescent="0.25">
      <c r="B204">
        <v>24571428571.429001</v>
      </c>
      <c r="C204">
        <v>-85.333206000000004</v>
      </c>
      <c r="D204">
        <v>-80.955871999999999</v>
      </c>
      <c r="J204">
        <v>24571428571.429001</v>
      </c>
      <c r="K204">
        <v>-73.150467000000006</v>
      </c>
      <c r="L204">
        <v>-63.842650999999996</v>
      </c>
    </row>
    <row r="205" spans="2:12" x14ac:dyDescent="0.25">
      <c r="B205">
        <v>24775510204.082001</v>
      </c>
      <c r="C205">
        <v>-95.214568999999997</v>
      </c>
      <c r="D205">
        <v>-79.625084000000001</v>
      </c>
      <c r="J205">
        <v>24775510204.082001</v>
      </c>
      <c r="K205">
        <v>-75.437393</v>
      </c>
      <c r="L205">
        <v>-63.728413000000003</v>
      </c>
    </row>
    <row r="206" spans="2:12" x14ac:dyDescent="0.25">
      <c r="B206">
        <v>24979591836.735001</v>
      </c>
      <c r="C206">
        <v>-83.024474999999995</v>
      </c>
      <c r="D206">
        <v>-80.878249999999994</v>
      </c>
      <c r="J206">
        <v>24979591836.735001</v>
      </c>
      <c r="K206">
        <v>-74.030806999999996</v>
      </c>
      <c r="L206">
        <v>-63.922817000000002</v>
      </c>
    </row>
    <row r="207" spans="2:12" x14ac:dyDescent="0.25">
      <c r="B207">
        <v>25183673469.388</v>
      </c>
      <c r="C207">
        <v>-88.931899999999999</v>
      </c>
      <c r="D207">
        <v>-77.259772999999996</v>
      </c>
      <c r="J207">
        <v>25183673469.388</v>
      </c>
      <c r="K207">
        <v>-74.231026</v>
      </c>
      <c r="L207">
        <v>-63.859099999999998</v>
      </c>
    </row>
    <row r="208" spans="2:12" x14ac:dyDescent="0.25">
      <c r="B208">
        <v>25387755102.041</v>
      </c>
      <c r="C208">
        <v>-84.796188000000001</v>
      </c>
      <c r="D208">
        <v>-85.696381000000002</v>
      </c>
      <c r="J208">
        <v>25387755102.041</v>
      </c>
      <c r="K208">
        <v>-76.016136000000003</v>
      </c>
      <c r="L208">
        <v>-64.323905999999994</v>
      </c>
    </row>
    <row r="209" spans="2:12" x14ac:dyDescent="0.25">
      <c r="B209">
        <v>25591836734.694</v>
      </c>
      <c r="C209">
        <v>-108.92654</v>
      </c>
      <c r="D209">
        <v>-85.376823000000002</v>
      </c>
      <c r="J209">
        <v>25591836734.694</v>
      </c>
      <c r="K209">
        <v>-76.215958000000001</v>
      </c>
      <c r="L209">
        <v>-66.198441000000003</v>
      </c>
    </row>
    <row r="210" spans="2:12" x14ac:dyDescent="0.25">
      <c r="B210">
        <v>25795918367.347</v>
      </c>
      <c r="C210">
        <v>-87.899094000000005</v>
      </c>
      <c r="D210">
        <v>-84.068459000000004</v>
      </c>
      <c r="J210">
        <v>25795918367.347</v>
      </c>
      <c r="K210">
        <v>-80.589507999999995</v>
      </c>
      <c r="L210">
        <v>-67.918503000000001</v>
      </c>
    </row>
    <row r="211" spans="2:12" x14ac:dyDescent="0.25">
      <c r="B211">
        <v>26000000000</v>
      </c>
      <c r="C211">
        <v>-81.165267999999998</v>
      </c>
      <c r="D211">
        <v>-74.836281</v>
      </c>
      <c r="J211">
        <v>26000000000</v>
      </c>
      <c r="K211">
        <v>-82.034164000000004</v>
      </c>
      <c r="L211">
        <v>-69.661895999999999</v>
      </c>
    </row>
    <row r="212" spans="2:12" x14ac:dyDescent="0.25">
      <c r="B212" t="s">
        <v>26</v>
      </c>
      <c r="J212" t="s">
        <v>26</v>
      </c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148"/>
  <sheetViews>
    <sheetView workbookViewId="0">
      <selection activeCell="O6" sqref="O6"/>
    </sheetView>
  </sheetViews>
  <sheetFormatPr defaultRowHeight="15" x14ac:dyDescent="0.25"/>
  <cols>
    <col min="1" max="1" width="13.7109375" style="31" customWidth="1"/>
    <col min="5" max="5" width="2" style="4" customWidth="1"/>
    <col min="6" max="6" width="16.28515625" style="3" bestFit="1" customWidth="1"/>
    <col min="7" max="7" width="25.28515625" style="3" bestFit="1" customWidth="1"/>
    <col min="8" max="8" width="9.28515625" bestFit="1" customWidth="1"/>
    <col min="9" max="9" width="13.7109375" style="31" customWidth="1"/>
    <col min="13" max="13" width="2" style="4" customWidth="1"/>
    <col min="14" max="14" width="16.28515625" style="3" bestFit="1" customWidth="1"/>
    <col min="15" max="15" width="25.28515625" style="3" bestFit="1" customWidth="1"/>
    <col min="16" max="16" width="9.28515625" bestFit="1" customWidth="1"/>
    <col min="17" max="17" width="2" style="4" customWidth="1"/>
  </cols>
  <sheetData>
    <row r="1" spans="1:17" x14ac:dyDescent="0.25">
      <c r="B1" t="s">
        <v>104</v>
      </c>
      <c r="E1" s="7"/>
      <c r="G1" s="32" t="s">
        <v>16</v>
      </c>
      <c r="J1" t="s">
        <v>104</v>
      </c>
      <c r="M1" s="7"/>
      <c r="O1" s="32" t="s">
        <v>17</v>
      </c>
      <c r="Q1" s="7"/>
    </row>
    <row r="2" spans="1:17" x14ac:dyDescent="0.25">
      <c r="A2" s="40" t="s">
        <v>123</v>
      </c>
      <c r="B2" t="s">
        <v>248</v>
      </c>
      <c r="C2" t="s">
        <v>254</v>
      </c>
      <c r="D2" t="s">
        <v>265</v>
      </c>
      <c r="E2" s="7"/>
      <c r="G2" s="10" t="s">
        <v>244</v>
      </c>
      <c r="I2" s="40" t="s">
        <v>119</v>
      </c>
      <c r="J2" t="s">
        <v>248</v>
      </c>
      <c r="K2" t="s">
        <v>254</v>
      </c>
      <c r="L2" t="s">
        <v>265</v>
      </c>
      <c r="M2" s="7"/>
      <c r="O2" s="10" t="s">
        <v>244</v>
      </c>
      <c r="Q2" s="7"/>
    </row>
    <row r="3" spans="1:17" x14ac:dyDescent="0.25">
      <c r="B3" t="s">
        <v>246</v>
      </c>
      <c r="C3" t="s">
        <v>270</v>
      </c>
      <c r="D3" t="s">
        <v>271</v>
      </c>
      <c r="E3" s="7"/>
      <c r="G3" s="10" t="s">
        <v>245</v>
      </c>
      <c r="J3" t="s">
        <v>246</v>
      </c>
      <c r="K3" t="s">
        <v>270</v>
      </c>
      <c r="L3" t="s">
        <v>272</v>
      </c>
      <c r="M3" s="7"/>
      <c r="O3" s="10" t="s">
        <v>245</v>
      </c>
      <c r="Q3" s="7"/>
    </row>
    <row r="4" spans="1:17" x14ac:dyDescent="0.25">
      <c r="B4" t="s">
        <v>105</v>
      </c>
      <c r="E4" s="7"/>
      <c r="G4" s="32" t="s">
        <v>25</v>
      </c>
      <c r="J4" t="s">
        <v>105</v>
      </c>
      <c r="M4" s="7"/>
      <c r="O4" s="32" t="s">
        <v>25</v>
      </c>
      <c r="Q4" s="7"/>
    </row>
    <row r="5" spans="1:17" x14ac:dyDescent="0.25">
      <c r="E5" s="7"/>
      <c r="F5" s="3" t="s">
        <v>20</v>
      </c>
      <c r="H5" s="3"/>
      <c r="M5" s="7"/>
      <c r="N5" s="3" t="s">
        <v>20</v>
      </c>
      <c r="P5" s="3"/>
      <c r="Q5" s="7"/>
    </row>
    <row r="6" spans="1:17" ht="15.75" x14ac:dyDescent="0.25">
      <c r="E6" s="7"/>
      <c r="F6" s="3" t="s">
        <v>22</v>
      </c>
      <c r="G6" s="3" t="str">
        <f t="shared" ref="G6:G25" si="0">D32</f>
        <v>1Rx0L dBc Log Mag(dB)</v>
      </c>
      <c r="H6" s="26">
        <v>1</v>
      </c>
      <c r="M6" s="7"/>
      <c r="N6" s="3" t="s">
        <v>22</v>
      </c>
      <c r="O6" s="3" t="str">
        <f t="shared" ref="O6:O25" si="1">L32</f>
        <v>1Rx0L dBc Log Mag(dB)</v>
      </c>
      <c r="P6" s="26">
        <v>1</v>
      </c>
      <c r="Q6" s="7"/>
    </row>
    <row r="7" spans="1:17" ht="15.75" x14ac:dyDescent="0.25">
      <c r="B7" t="s">
        <v>106</v>
      </c>
      <c r="E7" s="7"/>
      <c r="F7" s="3">
        <f t="shared" ref="F7:F25" si="2">B33/1000000000</f>
        <v>6</v>
      </c>
      <c r="G7" s="3">
        <f t="shared" si="0"/>
        <v>-32.586613</v>
      </c>
      <c r="H7" s="27">
        <f>ABS(AVERAGE(G7:G25)-(H6-1)*10)</f>
        <v>30.305048421052629</v>
      </c>
      <c r="J7" t="s">
        <v>106</v>
      </c>
      <c r="M7" s="7"/>
      <c r="N7" s="3">
        <f t="shared" ref="N7:N25" si="3">J33/1000000000</f>
        <v>6</v>
      </c>
      <c r="O7" s="3">
        <f t="shared" si="1"/>
        <v>-21.291311</v>
      </c>
      <c r="P7" s="27">
        <f>ABS(AVERAGE(O7:O25)-(P6-1)*10)</f>
        <v>24.926887789473682</v>
      </c>
      <c r="Q7" s="7"/>
    </row>
    <row r="8" spans="1:17" x14ac:dyDescent="0.25">
      <c r="B8" t="s">
        <v>22</v>
      </c>
      <c r="C8" t="s">
        <v>126</v>
      </c>
      <c r="E8" s="7"/>
      <c r="F8" s="3">
        <f t="shared" si="2"/>
        <v>7.1111111111111001</v>
      </c>
      <c r="G8" s="3">
        <f t="shared" si="0"/>
        <v>-39.062171999999997</v>
      </c>
      <c r="H8" s="3"/>
      <c r="J8" t="s">
        <v>22</v>
      </c>
      <c r="K8" t="s">
        <v>126</v>
      </c>
      <c r="M8" s="7"/>
      <c r="N8" s="3">
        <f t="shared" si="3"/>
        <v>7.1111111111111001</v>
      </c>
      <c r="O8" s="3">
        <f t="shared" si="1"/>
        <v>-23.415711999999999</v>
      </c>
      <c r="P8" s="3"/>
      <c r="Q8" s="7"/>
    </row>
    <row r="9" spans="1:17" x14ac:dyDescent="0.25">
      <c r="B9">
        <v>6000000000</v>
      </c>
      <c r="C9">
        <v>-7.2585077</v>
      </c>
      <c r="E9" s="7"/>
      <c r="F9" s="3">
        <f t="shared" si="2"/>
        <v>8.2222222222222001</v>
      </c>
      <c r="G9" s="3">
        <f t="shared" si="0"/>
        <v>-41.419758000000002</v>
      </c>
      <c r="H9" s="3"/>
      <c r="J9">
        <v>6000000000</v>
      </c>
      <c r="K9">
        <v>-9.5206546999999997</v>
      </c>
      <c r="M9" s="7"/>
      <c r="N9" s="3">
        <f t="shared" si="3"/>
        <v>8.2222222222222001</v>
      </c>
      <c r="O9" s="3">
        <f t="shared" si="1"/>
        <v>-25.584192000000002</v>
      </c>
      <c r="P9" s="3"/>
      <c r="Q9" s="7"/>
    </row>
    <row r="10" spans="1:17" x14ac:dyDescent="0.25">
      <c r="B10">
        <v>7111111111.1111002</v>
      </c>
      <c r="C10">
        <v>-6.5138654999999996</v>
      </c>
      <c r="E10" s="7"/>
      <c r="F10" s="3">
        <f t="shared" si="2"/>
        <v>9.3333333333333002</v>
      </c>
      <c r="G10" s="3">
        <f t="shared" si="0"/>
        <v>-45.387844000000001</v>
      </c>
      <c r="H10" s="3"/>
      <c r="J10">
        <v>7111111111.1111002</v>
      </c>
      <c r="K10">
        <v>-7.9910835999999996</v>
      </c>
      <c r="M10" s="7"/>
      <c r="N10" s="3">
        <f t="shared" si="3"/>
        <v>9.3333333333333002</v>
      </c>
      <c r="O10" s="3">
        <f t="shared" si="1"/>
        <v>-24.751954999999999</v>
      </c>
      <c r="P10" s="3"/>
      <c r="Q10" s="7"/>
    </row>
    <row r="11" spans="1:17" x14ac:dyDescent="0.25">
      <c r="B11">
        <v>8222222222.2222004</v>
      </c>
      <c r="C11">
        <v>-6.8931994000000003</v>
      </c>
      <c r="E11" s="7"/>
      <c r="F11" s="3">
        <f t="shared" si="2"/>
        <v>10.444444444444001</v>
      </c>
      <c r="G11" s="3">
        <f t="shared" si="0"/>
        <v>-33.772297000000002</v>
      </c>
      <c r="H11" s="3"/>
      <c r="J11">
        <v>8222222222.2222004</v>
      </c>
      <c r="K11">
        <v>-7.7863913</v>
      </c>
      <c r="M11" s="7"/>
      <c r="N11" s="3">
        <f t="shared" si="3"/>
        <v>10.444444444444001</v>
      </c>
      <c r="O11" s="3">
        <f t="shared" si="1"/>
        <v>-25.575469999999999</v>
      </c>
      <c r="P11" s="3"/>
      <c r="Q11" s="7"/>
    </row>
    <row r="12" spans="1:17" x14ac:dyDescent="0.25">
      <c r="B12">
        <v>9333333333.3332996</v>
      </c>
      <c r="C12">
        <v>-6.9751959000000001</v>
      </c>
      <c r="E12" s="7"/>
      <c r="F12" s="3">
        <f t="shared" si="2"/>
        <v>11.555555555555999</v>
      </c>
      <c r="G12" s="3">
        <f t="shared" si="0"/>
        <v>-29.925034</v>
      </c>
      <c r="H12" s="3"/>
      <c r="J12">
        <v>9333333333.3332996</v>
      </c>
      <c r="K12">
        <v>-7.6463298999999996</v>
      </c>
      <c r="M12" s="7"/>
      <c r="N12" s="3">
        <f t="shared" si="3"/>
        <v>11.555555555555999</v>
      </c>
      <c r="O12" s="3">
        <f t="shared" si="1"/>
        <v>-26.27083</v>
      </c>
      <c r="P12" s="3"/>
      <c r="Q12" s="7"/>
    </row>
    <row r="13" spans="1:17" x14ac:dyDescent="0.25">
      <c r="B13">
        <v>10444444444.444</v>
      </c>
      <c r="C13">
        <v>-6.6594199999999999</v>
      </c>
      <c r="E13" s="7"/>
      <c r="F13" s="3">
        <f t="shared" si="2"/>
        <v>12.666666666667</v>
      </c>
      <c r="G13" s="3">
        <f t="shared" si="0"/>
        <v>-30.007287999999999</v>
      </c>
      <c r="H13" s="3"/>
      <c r="J13">
        <v>10444444444.444</v>
      </c>
      <c r="K13">
        <v>-7.4069780999999999</v>
      </c>
      <c r="M13" s="7"/>
      <c r="N13" s="3">
        <f t="shared" si="3"/>
        <v>12.666666666667</v>
      </c>
      <c r="O13" s="3">
        <f t="shared" si="1"/>
        <v>-27.550675999999999</v>
      </c>
      <c r="P13" s="3"/>
      <c r="Q13" s="7"/>
    </row>
    <row r="14" spans="1:17" x14ac:dyDescent="0.25">
      <c r="B14">
        <v>11555555555.556</v>
      </c>
      <c r="C14">
        <v>-7.5629473000000003</v>
      </c>
      <c r="E14" s="7"/>
      <c r="F14" s="3">
        <f t="shared" si="2"/>
        <v>13.777777777778001</v>
      </c>
      <c r="G14" s="3">
        <f t="shared" si="0"/>
        <v>-32.110050000000001</v>
      </c>
      <c r="H14" s="3"/>
      <c r="J14">
        <v>11555555555.556</v>
      </c>
      <c r="K14">
        <v>-8.3444748000000004</v>
      </c>
      <c r="M14" s="7"/>
      <c r="N14" s="3">
        <f t="shared" si="3"/>
        <v>13.777777777778001</v>
      </c>
      <c r="O14" s="3">
        <f t="shared" si="1"/>
        <v>-26.706503000000001</v>
      </c>
      <c r="P14" s="3"/>
      <c r="Q14" s="7"/>
    </row>
    <row r="15" spans="1:17" x14ac:dyDescent="0.25">
      <c r="B15">
        <v>12666666666.667</v>
      </c>
      <c r="C15">
        <v>-7.6752390999999998</v>
      </c>
      <c r="E15" s="7"/>
      <c r="F15" s="3">
        <f t="shared" si="2"/>
        <v>14.888888888888999</v>
      </c>
      <c r="G15" s="3">
        <f t="shared" si="0"/>
        <v>-37.879192000000003</v>
      </c>
      <c r="H15" s="3"/>
      <c r="J15">
        <v>12666666666.667</v>
      </c>
      <c r="K15">
        <v>-8.7109746999999995</v>
      </c>
      <c r="M15" s="7"/>
      <c r="N15" s="3">
        <f t="shared" si="3"/>
        <v>14.888888888888999</v>
      </c>
      <c r="O15" s="3">
        <f t="shared" si="1"/>
        <v>-24.023372999999999</v>
      </c>
      <c r="P15" s="3"/>
      <c r="Q15" s="7"/>
    </row>
    <row r="16" spans="1:17" x14ac:dyDescent="0.25">
      <c r="B16">
        <v>13777777777.778</v>
      </c>
      <c r="C16">
        <v>-7.5920300000000003</v>
      </c>
      <c r="E16" s="7"/>
      <c r="F16" s="3">
        <f t="shared" si="2"/>
        <v>16</v>
      </c>
      <c r="G16" s="3">
        <f t="shared" si="0"/>
        <v>-40.706916999999997</v>
      </c>
      <c r="H16" s="3"/>
      <c r="J16">
        <v>13777777777.778</v>
      </c>
      <c r="K16">
        <v>-8.8561077000000008</v>
      </c>
      <c r="M16" s="7"/>
      <c r="N16" s="3">
        <f t="shared" si="3"/>
        <v>16</v>
      </c>
      <c r="O16" s="3">
        <f t="shared" si="1"/>
        <v>-21.881132000000001</v>
      </c>
      <c r="P16" s="3"/>
      <c r="Q16" s="7"/>
    </row>
    <row r="17" spans="2:17" x14ac:dyDescent="0.25">
      <c r="B17">
        <v>14888888888.889</v>
      </c>
      <c r="C17">
        <v>-7.5345291999999997</v>
      </c>
      <c r="E17" s="7"/>
      <c r="F17" s="3">
        <f t="shared" si="2"/>
        <v>17.111111111111001</v>
      </c>
      <c r="G17" s="3">
        <f t="shared" si="0"/>
        <v>-29.962788</v>
      </c>
      <c r="H17" s="3"/>
      <c r="J17">
        <v>14888888888.889</v>
      </c>
      <c r="K17">
        <v>-8.7901983000000001</v>
      </c>
      <c r="M17" s="7"/>
      <c r="N17" s="3">
        <f t="shared" si="3"/>
        <v>17.111111111111001</v>
      </c>
      <c r="O17" s="3">
        <f t="shared" si="1"/>
        <v>-21.934774000000001</v>
      </c>
      <c r="P17" s="3"/>
      <c r="Q17" s="7"/>
    </row>
    <row r="18" spans="2:17" x14ac:dyDescent="0.25">
      <c r="B18">
        <v>16000000000</v>
      </c>
      <c r="C18">
        <v>-7.3682207999999996</v>
      </c>
      <c r="E18" s="7"/>
      <c r="F18" s="3">
        <f t="shared" si="2"/>
        <v>18.222222222222001</v>
      </c>
      <c r="G18" s="3">
        <f t="shared" si="0"/>
        <v>-26.516258000000001</v>
      </c>
      <c r="H18" s="3"/>
      <c r="J18">
        <v>16000000000</v>
      </c>
      <c r="K18">
        <v>-8.6329832</v>
      </c>
      <c r="M18" s="7"/>
      <c r="N18" s="3">
        <f t="shared" si="3"/>
        <v>18.222222222222001</v>
      </c>
      <c r="O18" s="3">
        <f t="shared" si="1"/>
        <v>-24.345333</v>
      </c>
      <c r="P18" s="3"/>
      <c r="Q18" s="7"/>
    </row>
    <row r="19" spans="2:17" x14ac:dyDescent="0.25">
      <c r="B19">
        <v>17111111111.111</v>
      </c>
      <c r="C19">
        <v>-7.5609755999999999</v>
      </c>
      <c r="E19" s="7"/>
      <c r="F19" s="3">
        <f t="shared" si="2"/>
        <v>19.333333333333002</v>
      </c>
      <c r="G19" s="3">
        <f t="shared" si="0"/>
        <v>-24.795442999999999</v>
      </c>
      <c r="H19" s="3"/>
      <c r="J19">
        <v>17111111111.111</v>
      </c>
      <c r="K19">
        <v>-8.6570090999999998</v>
      </c>
      <c r="M19" s="7"/>
      <c r="N19" s="3">
        <f t="shared" si="3"/>
        <v>19.333333333333002</v>
      </c>
      <c r="O19" s="3">
        <f t="shared" si="1"/>
        <v>-28.395115000000001</v>
      </c>
      <c r="P19" s="3"/>
      <c r="Q19" s="7"/>
    </row>
    <row r="20" spans="2:17" x14ac:dyDescent="0.25">
      <c r="B20">
        <v>18222222222.222</v>
      </c>
      <c r="C20">
        <v>-8.0519876000000004</v>
      </c>
      <c r="E20" s="7"/>
      <c r="F20" s="3">
        <f t="shared" si="2"/>
        <v>20.444444444443999</v>
      </c>
      <c r="G20" s="3">
        <f t="shared" si="0"/>
        <v>-22.871538000000001</v>
      </c>
      <c r="H20" s="3"/>
      <c r="J20">
        <v>18222222222.222</v>
      </c>
      <c r="K20">
        <v>-8.8654756999999993</v>
      </c>
      <c r="M20" s="7"/>
      <c r="N20" s="3">
        <f t="shared" si="3"/>
        <v>20.444444444443999</v>
      </c>
      <c r="O20" s="3">
        <f t="shared" si="1"/>
        <v>-31.112287999999999</v>
      </c>
      <c r="P20" s="3"/>
      <c r="Q20" s="7"/>
    </row>
    <row r="21" spans="2:17" x14ac:dyDescent="0.25">
      <c r="B21">
        <v>19333333333.333</v>
      </c>
      <c r="C21">
        <v>-8.1468830000000008</v>
      </c>
      <c r="E21" s="7"/>
      <c r="F21" s="3">
        <f t="shared" si="2"/>
        <v>21.555555555556001</v>
      </c>
      <c r="G21" s="3">
        <f t="shared" si="0"/>
        <v>-18.433859000000002</v>
      </c>
      <c r="H21" s="3"/>
      <c r="J21">
        <v>19333333333.333</v>
      </c>
      <c r="K21">
        <v>-8.8604727000000008</v>
      </c>
      <c r="M21" s="7"/>
      <c r="N21" s="3">
        <f t="shared" si="3"/>
        <v>21.555555555556001</v>
      </c>
      <c r="O21" s="3">
        <f t="shared" si="1"/>
        <v>-30.252089999999999</v>
      </c>
      <c r="P21" s="3"/>
      <c r="Q21" s="7"/>
    </row>
    <row r="22" spans="2:17" x14ac:dyDescent="0.25">
      <c r="B22">
        <v>20444444444.444</v>
      </c>
      <c r="C22">
        <v>-8.0691223000000001</v>
      </c>
      <c r="E22" s="7"/>
      <c r="F22" s="3">
        <f t="shared" si="2"/>
        <v>22.666666666666998</v>
      </c>
      <c r="G22" s="3">
        <f t="shared" si="0"/>
        <v>-19.606579</v>
      </c>
      <c r="H22" s="3"/>
      <c r="J22">
        <v>20444444444.444</v>
      </c>
      <c r="K22">
        <v>-8.833971</v>
      </c>
      <c r="M22" s="7"/>
      <c r="N22" s="3">
        <f t="shared" si="3"/>
        <v>22.666666666666998</v>
      </c>
      <c r="O22" s="3">
        <f t="shared" si="1"/>
        <v>-25.833200000000001</v>
      </c>
      <c r="P22" s="3"/>
      <c r="Q22" s="7"/>
    </row>
    <row r="23" spans="2:17" x14ac:dyDescent="0.25">
      <c r="B23">
        <v>21555555555.556</v>
      </c>
      <c r="C23">
        <v>-8.4406633000000006</v>
      </c>
      <c r="E23" s="7"/>
      <c r="F23" s="3">
        <f t="shared" si="2"/>
        <v>23.777777777777999</v>
      </c>
      <c r="G23" s="3">
        <f t="shared" si="0"/>
        <v>-22.008457</v>
      </c>
      <c r="H23" s="3"/>
      <c r="J23">
        <v>21555555555.556</v>
      </c>
      <c r="K23">
        <v>-9.1029654000000004</v>
      </c>
      <c r="M23" s="7"/>
      <c r="N23" s="3">
        <f t="shared" si="3"/>
        <v>23.777777777777999</v>
      </c>
      <c r="O23" s="3">
        <f t="shared" si="1"/>
        <v>-22.925968000000001</v>
      </c>
      <c r="P23" s="3"/>
      <c r="Q23" s="7"/>
    </row>
    <row r="24" spans="2:17" x14ac:dyDescent="0.25">
      <c r="B24">
        <v>22666666666.667</v>
      </c>
      <c r="C24">
        <v>-8.4551382000000004</v>
      </c>
      <c r="E24" s="7"/>
      <c r="F24" s="3">
        <f t="shared" si="2"/>
        <v>24.888888888888999</v>
      </c>
      <c r="G24" s="3">
        <f t="shared" si="0"/>
        <v>-24.124462000000001</v>
      </c>
      <c r="H24" s="3"/>
      <c r="J24">
        <v>22666666666.667</v>
      </c>
      <c r="K24">
        <v>-9.3427477000000003</v>
      </c>
      <c r="M24" s="7"/>
      <c r="N24" s="3">
        <f t="shared" si="3"/>
        <v>24.888888888888999</v>
      </c>
      <c r="O24" s="3">
        <f t="shared" si="1"/>
        <v>-21.461746000000002</v>
      </c>
      <c r="P24" s="3"/>
      <c r="Q24" s="7"/>
    </row>
    <row r="25" spans="2:17" x14ac:dyDescent="0.25">
      <c r="B25">
        <v>23777777777.778</v>
      </c>
      <c r="C25">
        <v>-8.1731625000000001</v>
      </c>
      <c r="E25" s="7"/>
      <c r="F25" s="3">
        <f t="shared" si="2"/>
        <v>26</v>
      </c>
      <c r="G25" s="3">
        <f t="shared" si="0"/>
        <v>-24.619371000000001</v>
      </c>
      <c r="H25" s="3"/>
      <c r="J25">
        <v>23777777777.778</v>
      </c>
      <c r="K25">
        <v>-9.6849489000000002</v>
      </c>
      <c r="M25" s="7"/>
      <c r="N25" s="3">
        <f t="shared" si="3"/>
        <v>26</v>
      </c>
      <c r="O25" s="3">
        <f t="shared" si="1"/>
        <v>-20.299199999999999</v>
      </c>
      <c r="P25" s="3"/>
      <c r="Q25" s="7"/>
    </row>
    <row r="26" spans="2:17" x14ac:dyDescent="0.25">
      <c r="B26">
        <v>24888888888.889</v>
      </c>
      <c r="C26">
        <v>-8.0724487000000007</v>
      </c>
      <c r="E26" s="7"/>
      <c r="F26" s="3" t="s">
        <v>26</v>
      </c>
      <c r="H26" s="3"/>
      <c r="J26">
        <v>24888888888.889</v>
      </c>
      <c r="K26">
        <v>-10.468569</v>
      </c>
      <c r="M26" s="7"/>
      <c r="N26" s="3" t="s">
        <v>26</v>
      </c>
      <c r="P26" s="3"/>
      <c r="Q26" s="7"/>
    </row>
    <row r="27" spans="2:17" x14ac:dyDescent="0.25">
      <c r="B27">
        <v>26000000000</v>
      </c>
      <c r="C27">
        <v>-8.7225465999999994</v>
      </c>
      <c r="E27" s="7"/>
      <c r="H27" s="3"/>
      <c r="J27">
        <v>26000000000</v>
      </c>
      <c r="K27">
        <v>-11.902525000000001</v>
      </c>
      <c r="M27" s="7"/>
      <c r="P27" s="3"/>
      <c r="Q27" s="7"/>
    </row>
    <row r="28" spans="2:17" x14ac:dyDescent="0.25">
      <c r="B28" t="s">
        <v>26</v>
      </c>
      <c r="E28" s="7"/>
      <c r="H28" s="3"/>
      <c r="J28" t="s">
        <v>26</v>
      </c>
      <c r="M28" s="7"/>
      <c r="P28" s="3"/>
      <c r="Q28" s="7"/>
    </row>
    <row r="29" spans="2:17" x14ac:dyDescent="0.25">
      <c r="E29" s="7"/>
      <c r="F29" s="3" t="s">
        <v>27</v>
      </c>
      <c r="H29" s="3"/>
      <c r="M29" s="7"/>
      <c r="N29" s="3" t="s">
        <v>27</v>
      </c>
      <c r="P29" s="3"/>
      <c r="Q29" s="7"/>
    </row>
    <row r="30" spans="2:17" ht="15.75" x14ac:dyDescent="0.25">
      <c r="E30" s="7"/>
      <c r="F30" s="3" t="s">
        <v>22</v>
      </c>
      <c r="G30" s="3" t="str">
        <f t="shared" ref="G30:G49" si="4">D56</f>
        <v>2Rx0L dBc Log Mag(dB)</v>
      </c>
      <c r="H30" s="26">
        <v>2</v>
      </c>
      <c r="M30" s="7"/>
      <c r="N30" s="3" t="s">
        <v>22</v>
      </c>
      <c r="O30" s="3" t="str">
        <f t="shared" ref="O30:O49" si="5">L56</f>
        <v>2Rx0L dBc Log Mag(dB)</v>
      </c>
      <c r="P30" s="26">
        <v>2</v>
      </c>
      <c r="Q30" s="7"/>
    </row>
    <row r="31" spans="2:17" ht="15.75" x14ac:dyDescent="0.25">
      <c r="B31" t="s">
        <v>20</v>
      </c>
      <c r="E31" s="7"/>
      <c r="F31" s="3">
        <f t="shared" ref="F31:F49" si="6">B57/1000000000</f>
        <v>12</v>
      </c>
      <c r="G31" s="3">
        <f t="shared" si="4"/>
        <v>-82.519858999999997</v>
      </c>
      <c r="H31" s="27">
        <f>ABS(AVERAGE(G31:G49)-(H30-1)*10)</f>
        <v>81.45264336842105</v>
      </c>
      <c r="J31" t="s">
        <v>20</v>
      </c>
      <c r="M31" s="7"/>
      <c r="N31" s="3">
        <f t="shared" ref="N31:N49" si="7">J57/1000000000</f>
        <v>12</v>
      </c>
      <c r="O31" s="3">
        <f t="shared" si="5"/>
        <v>-93.414351999999994</v>
      </c>
      <c r="P31" s="27">
        <f>ABS(AVERAGE(O31:O49)-(P30-1)*10)</f>
        <v>85.354429526315798</v>
      </c>
      <c r="Q31" s="7"/>
    </row>
    <row r="32" spans="2:17" x14ac:dyDescent="0.25">
      <c r="B32" t="s">
        <v>22</v>
      </c>
      <c r="C32" t="s">
        <v>131</v>
      </c>
      <c r="D32" t="s">
        <v>23</v>
      </c>
      <c r="E32" s="7"/>
      <c r="F32" s="3">
        <f t="shared" si="6"/>
        <v>12.777777777778001</v>
      </c>
      <c r="G32" s="3">
        <f t="shared" si="4"/>
        <v>-87.666556999999997</v>
      </c>
      <c r="H32" s="3"/>
      <c r="J32" t="s">
        <v>22</v>
      </c>
      <c r="K32" t="s">
        <v>131</v>
      </c>
      <c r="L32" t="s">
        <v>23</v>
      </c>
      <c r="M32" s="7"/>
      <c r="N32" s="3">
        <f t="shared" si="7"/>
        <v>12.777777777778001</v>
      </c>
      <c r="O32" s="3">
        <f t="shared" si="5"/>
        <v>-95.462524000000002</v>
      </c>
      <c r="P32" s="3"/>
      <c r="Q32" s="7"/>
    </row>
    <row r="33" spans="2:17" x14ac:dyDescent="0.25">
      <c r="B33">
        <v>6000000000</v>
      </c>
      <c r="C33">
        <v>-39.845118999999997</v>
      </c>
      <c r="D33">
        <v>-32.586613</v>
      </c>
      <c r="E33" s="7"/>
      <c r="F33" s="3">
        <f t="shared" si="6"/>
        <v>13.555555555555999</v>
      </c>
      <c r="G33" s="3">
        <f t="shared" si="4"/>
        <v>-83.659171999999998</v>
      </c>
      <c r="H33" s="3"/>
      <c r="J33">
        <v>6000000000</v>
      </c>
      <c r="K33">
        <v>-30.811966000000002</v>
      </c>
      <c r="L33">
        <v>-21.291311</v>
      </c>
      <c r="M33" s="7"/>
      <c r="N33" s="3">
        <f t="shared" si="7"/>
        <v>13.555555555555999</v>
      </c>
      <c r="O33" s="3">
        <f t="shared" si="5"/>
        <v>-92.168282000000005</v>
      </c>
      <c r="P33" s="3"/>
      <c r="Q33" s="7"/>
    </row>
    <row r="34" spans="2:17" x14ac:dyDescent="0.25">
      <c r="B34">
        <v>7111111111.1111002</v>
      </c>
      <c r="C34">
        <v>-45.576037999999997</v>
      </c>
      <c r="D34">
        <v>-39.062171999999997</v>
      </c>
      <c r="E34" s="7"/>
      <c r="F34" s="3">
        <f t="shared" si="6"/>
        <v>14.333333333333</v>
      </c>
      <c r="G34" s="3">
        <f t="shared" si="4"/>
        <v>-78.594147000000007</v>
      </c>
      <c r="H34" s="3"/>
      <c r="J34">
        <v>7111111111.1111002</v>
      </c>
      <c r="K34">
        <v>-31.406796</v>
      </c>
      <c r="L34">
        <v>-23.415711999999999</v>
      </c>
      <c r="M34" s="7"/>
      <c r="N34" s="3">
        <f t="shared" si="7"/>
        <v>14.333333333333</v>
      </c>
      <c r="O34" s="3">
        <f t="shared" si="5"/>
        <v>-85.782973999999996</v>
      </c>
      <c r="P34" s="3"/>
      <c r="Q34" s="7"/>
    </row>
    <row r="35" spans="2:17" x14ac:dyDescent="0.25">
      <c r="B35">
        <v>8222222222.2222004</v>
      </c>
      <c r="C35">
        <v>-48.312958000000002</v>
      </c>
      <c r="D35">
        <v>-41.419758000000002</v>
      </c>
      <c r="E35" s="7"/>
      <c r="F35" s="3">
        <f t="shared" si="6"/>
        <v>15.111111111111001</v>
      </c>
      <c r="G35" s="3">
        <f t="shared" si="4"/>
        <v>-74.551841999999994</v>
      </c>
      <c r="H35" s="3"/>
      <c r="J35">
        <v>8222222222.2222004</v>
      </c>
      <c r="K35">
        <v>-33.370583000000003</v>
      </c>
      <c r="L35">
        <v>-25.584192000000002</v>
      </c>
      <c r="M35" s="7"/>
      <c r="N35" s="3">
        <f t="shared" si="7"/>
        <v>15.111111111111001</v>
      </c>
      <c r="O35" s="3">
        <f t="shared" si="5"/>
        <v>-79.406090000000006</v>
      </c>
      <c r="P35" s="3"/>
      <c r="Q35" s="7"/>
    </row>
    <row r="36" spans="2:17" x14ac:dyDescent="0.25">
      <c r="B36">
        <v>9333333333.3332996</v>
      </c>
      <c r="C36">
        <v>-52.363041000000003</v>
      </c>
      <c r="D36">
        <v>-45.387844000000001</v>
      </c>
      <c r="E36" s="7"/>
      <c r="F36" s="3">
        <f t="shared" si="6"/>
        <v>15.888888888888999</v>
      </c>
      <c r="G36" s="3">
        <f t="shared" si="4"/>
        <v>-70.804839999999999</v>
      </c>
      <c r="H36" s="3"/>
      <c r="J36">
        <v>9333333333.3332996</v>
      </c>
      <c r="K36">
        <v>-32.398285000000001</v>
      </c>
      <c r="L36">
        <v>-24.751954999999999</v>
      </c>
      <c r="M36" s="7"/>
      <c r="N36" s="3">
        <f t="shared" si="7"/>
        <v>15.888888888888999</v>
      </c>
      <c r="O36" s="3">
        <f t="shared" si="5"/>
        <v>-72.040244999999999</v>
      </c>
      <c r="P36" s="3"/>
      <c r="Q36" s="7"/>
    </row>
    <row r="37" spans="2:17" x14ac:dyDescent="0.25">
      <c r="B37">
        <v>10444444444.444</v>
      </c>
      <c r="C37">
        <v>-40.431716999999999</v>
      </c>
      <c r="D37">
        <v>-33.772297000000002</v>
      </c>
      <c r="E37" s="7"/>
      <c r="F37" s="3">
        <f t="shared" si="6"/>
        <v>16.666666666666998</v>
      </c>
      <c r="G37" s="3">
        <f t="shared" si="4"/>
        <v>-68.991439999999997</v>
      </c>
      <c r="H37" s="3"/>
      <c r="J37">
        <v>10444444444.444</v>
      </c>
      <c r="K37">
        <v>-32.982449000000003</v>
      </c>
      <c r="L37">
        <v>-25.575469999999999</v>
      </c>
      <c r="M37" s="7"/>
      <c r="N37" s="3">
        <f t="shared" si="7"/>
        <v>16.666666666666998</v>
      </c>
      <c r="O37" s="3">
        <f t="shared" si="5"/>
        <v>-68.763717999999997</v>
      </c>
      <c r="P37" s="3"/>
      <c r="Q37" s="7"/>
    </row>
    <row r="38" spans="2:17" x14ac:dyDescent="0.25">
      <c r="B38">
        <v>11555555555.556</v>
      </c>
      <c r="C38">
        <v>-37.48798</v>
      </c>
      <c r="D38">
        <v>-29.925034</v>
      </c>
      <c r="E38" s="7"/>
      <c r="F38" s="3">
        <f t="shared" si="6"/>
        <v>17.444444444443999</v>
      </c>
      <c r="G38" s="3">
        <f t="shared" si="4"/>
        <v>-67.824225999999996</v>
      </c>
      <c r="H38" s="3"/>
      <c r="J38">
        <v>11555555555.556</v>
      </c>
      <c r="K38">
        <v>-34.615307000000001</v>
      </c>
      <c r="L38">
        <v>-26.27083</v>
      </c>
      <c r="M38" s="7"/>
      <c r="N38" s="3">
        <f t="shared" si="7"/>
        <v>17.444444444443999</v>
      </c>
      <c r="O38" s="3">
        <f t="shared" si="5"/>
        <v>-67.299926999999997</v>
      </c>
      <c r="P38" s="3"/>
      <c r="Q38" s="7"/>
    </row>
    <row r="39" spans="2:17" x14ac:dyDescent="0.25">
      <c r="B39">
        <v>12666666666.667</v>
      </c>
      <c r="C39">
        <v>-37.682526000000003</v>
      </c>
      <c r="D39">
        <v>-30.007287999999999</v>
      </c>
      <c r="E39" s="7"/>
      <c r="F39" s="3">
        <f t="shared" si="6"/>
        <v>18.222222222222001</v>
      </c>
      <c r="G39" s="3">
        <f t="shared" si="4"/>
        <v>-68.642646999999997</v>
      </c>
      <c r="H39" s="3"/>
      <c r="J39">
        <v>12666666666.667</v>
      </c>
      <c r="K39">
        <v>-36.261650000000003</v>
      </c>
      <c r="L39">
        <v>-27.550675999999999</v>
      </c>
      <c r="M39" s="7"/>
      <c r="N39" s="3">
        <f t="shared" si="7"/>
        <v>18.222222222222001</v>
      </c>
      <c r="O39" s="3">
        <f t="shared" si="5"/>
        <v>-66.261993000000004</v>
      </c>
      <c r="P39" s="3"/>
      <c r="Q39" s="7"/>
    </row>
    <row r="40" spans="2:17" x14ac:dyDescent="0.25">
      <c r="B40">
        <v>13777777777.778</v>
      </c>
      <c r="C40">
        <v>-39.702080000000002</v>
      </c>
      <c r="D40">
        <v>-32.110050000000001</v>
      </c>
      <c r="E40" s="7"/>
      <c r="F40" s="3">
        <f t="shared" si="6"/>
        <v>19</v>
      </c>
      <c r="G40" s="3">
        <f t="shared" si="4"/>
        <v>-71.514290000000003</v>
      </c>
      <c r="H40" s="3"/>
      <c r="J40">
        <v>13777777777.778</v>
      </c>
      <c r="K40">
        <v>-35.562610999999997</v>
      </c>
      <c r="L40">
        <v>-26.706503000000001</v>
      </c>
      <c r="M40" s="7"/>
      <c r="N40" s="3">
        <f t="shared" si="7"/>
        <v>19</v>
      </c>
      <c r="O40" s="3">
        <f t="shared" si="5"/>
        <v>-68.193068999999994</v>
      </c>
      <c r="P40" s="3"/>
      <c r="Q40" s="7"/>
    </row>
    <row r="41" spans="2:17" x14ac:dyDescent="0.25">
      <c r="B41">
        <v>14888888888.889</v>
      </c>
      <c r="C41">
        <v>-45.413722999999997</v>
      </c>
      <c r="D41">
        <v>-37.879192000000003</v>
      </c>
      <c r="E41" s="7"/>
      <c r="F41" s="3">
        <f t="shared" si="6"/>
        <v>19.777777777777999</v>
      </c>
      <c r="G41" s="3">
        <f t="shared" si="4"/>
        <v>-73.801429999999996</v>
      </c>
      <c r="H41" s="3"/>
      <c r="J41">
        <v>14888888888.889</v>
      </c>
      <c r="K41">
        <v>-32.813572000000001</v>
      </c>
      <c r="L41">
        <v>-24.023372999999999</v>
      </c>
      <c r="M41" s="7"/>
      <c r="N41" s="3">
        <f t="shared" si="7"/>
        <v>19.777777777777999</v>
      </c>
      <c r="O41" s="3">
        <f t="shared" si="5"/>
        <v>-70.460869000000002</v>
      </c>
      <c r="P41" s="3"/>
      <c r="Q41" s="7"/>
    </row>
    <row r="42" spans="2:17" x14ac:dyDescent="0.25">
      <c r="B42">
        <v>16000000000</v>
      </c>
      <c r="C42">
        <v>-48.075138000000003</v>
      </c>
      <c r="D42">
        <v>-40.706916999999997</v>
      </c>
      <c r="E42" s="7"/>
      <c r="F42" s="3">
        <f t="shared" si="6"/>
        <v>20.555555555556001</v>
      </c>
      <c r="G42" s="3">
        <f t="shared" si="4"/>
        <v>-71.996482999999998</v>
      </c>
      <c r="H42" s="3"/>
      <c r="J42">
        <v>16000000000</v>
      </c>
      <c r="K42">
        <v>-30.514113999999999</v>
      </c>
      <c r="L42">
        <v>-21.881132000000001</v>
      </c>
      <c r="M42" s="7"/>
      <c r="N42" s="3">
        <f t="shared" si="7"/>
        <v>20.555555555556001</v>
      </c>
      <c r="O42" s="3">
        <f t="shared" si="5"/>
        <v>-73.090362999999996</v>
      </c>
      <c r="P42" s="3"/>
      <c r="Q42" s="7"/>
    </row>
    <row r="43" spans="2:17" x14ac:dyDescent="0.25">
      <c r="B43">
        <v>17111111111.111</v>
      </c>
      <c r="C43">
        <v>-37.523761999999998</v>
      </c>
      <c r="D43">
        <v>-29.962788</v>
      </c>
      <c r="E43" s="7"/>
      <c r="F43" s="3">
        <f t="shared" si="6"/>
        <v>21.333333333333002</v>
      </c>
      <c r="G43" s="3">
        <f t="shared" si="4"/>
        <v>-70.648292999999995</v>
      </c>
      <c r="H43" s="3"/>
      <c r="J43">
        <v>17111111111.111</v>
      </c>
      <c r="K43">
        <v>-30.591785000000002</v>
      </c>
      <c r="L43">
        <v>-21.934774000000001</v>
      </c>
      <c r="M43" s="7"/>
      <c r="N43" s="3">
        <f t="shared" si="7"/>
        <v>21.333333333333002</v>
      </c>
      <c r="O43" s="3">
        <f t="shared" si="5"/>
        <v>-76.268416999999999</v>
      </c>
      <c r="P43" s="3"/>
      <c r="Q43" s="7"/>
    </row>
    <row r="44" spans="2:17" x14ac:dyDescent="0.25">
      <c r="B44">
        <v>18222222222.222</v>
      </c>
      <c r="C44">
        <v>-34.568244999999997</v>
      </c>
      <c r="D44">
        <v>-26.516258000000001</v>
      </c>
      <c r="E44" s="7"/>
      <c r="F44" s="3">
        <f t="shared" si="6"/>
        <v>22.111111111111001</v>
      </c>
      <c r="G44" s="3">
        <f t="shared" si="4"/>
        <v>-67.886284000000003</v>
      </c>
      <c r="H44" s="3"/>
      <c r="J44">
        <v>18222222222.222</v>
      </c>
      <c r="K44">
        <v>-33.210811999999997</v>
      </c>
      <c r="L44">
        <v>-24.345333</v>
      </c>
      <c r="M44" s="7"/>
      <c r="N44" s="3">
        <f t="shared" si="7"/>
        <v>22.111111111111001</v>
      </c>
      <c r="O44" s="3">
        <f t="shared" si="5"/>
        <v>-76.946265999999994</v>
      </c>
      <c r="P44" s="3"/>
      <c r="Q44" s="7"/>
    </row>
    <row r="45" spans="2:17" x14ac:dyDescent="0.25">
      <c r="B45">
        <v>19333333333.333</v>
      </c>
      <c r="C45">
        <v>-32.942326000000001</v>
      </c>
      <c r="D45">
        <v>-24.795442999999999</v>
      </c>
      <c r="E45" s="7"/>
      <c r="F45" s="3">
        <f t="shared" si="6"/>
        <v>22.888888888888999</v>
      </c>
      <c r="G45" s="3">
        <f t="shared" si="4"/>
        <v>-65.472106999999994</v>
      </c>
      <c r="H45" s="3"/>
      <c r="J45">
        <v>19333333333.333</v>
      </c>
      <c r="K45">
        <v>-37.255589000000001</v>
      </c>
      <c r="L45">
        <v>-28.395115000000001</v>
      </c>
      <c r="M45" s="7"/>
      <c r="N45" s="3">
        <f t="shared" si="7"/>
        <v>22.888888888888999</v>
      </c>
      <c r="O45" s="3">
        <f t="shared" si="5"/>
        <v>-71.768158</v>
      </c>
      <c r="P45" s="3"/>
      <c r="Q45" s="7"/>
    </row>
    <row r="46" spans="2:17" x14ac:dyDescent="0.25">
      <c r="B46">
        <v>20444444444.444</v>
      </c>
      <c r="C46">
        <v>-30.940660000000001</v>
      </c>
      <c r="D46">
        <v>-22.871538000000001</v>
      </c>
      <c r="E46" s="7"/>
      <c r="F46" s="3">
        <f t="shared" si="6"/>
        <v>23.666666666666998</v>
      </c>
      <c r="G46" s="3">
        <f t="shared" si="4"/>
        <v>-63.906860000000002</v>
      </c>
      <c r="H46" s="3"/>
      <c r="J46">
        <v>20444444444.444</v>
      </c>
      <c r="K46">
        <v>-39.946258999999998</v>
      </c>
      <c r="L46">
        <v>-31.112287999999999</v>
      </c>
      <c r="M46" s="7"/>
      <c r="N46" s="3">
        <f t="shared" si="7"/>
        <v>23.666666666666998</v>
      </c>
      <c r="O46" s="3">
        <f t="shared" si="5"/>
        <v>-69.105430999999996</v>
      </c>
      <c r="P46" s="3"/>
      <c r="Q46" s="7"/>
    </row>
    <row r="47" spans="2:17" x14ac:dyDescent="0.25">
      <c r="B47">
        <v>21555555555.556</v>
      </c>
      <c r="C47">
        <v>-26.874521000000001</v>
      </c>
      <c r="D47">
        <v>-18.433859000000002</v>
      </c>
      <c r="E47" s="7"/>
      <c r="F47" s="3">
        <f t="shared" si="6"/>
        <v>24.444444444443999</v>
      </c>
      <c r="G47" s="3">
        <f t="shared" si="4"/>
        <v>-63.065956</v>
      </c>
      <c r="H47" s="3"/>
      <c r="J47">
        <v>21555555555.556</v>
      </c>
      <c r="K47">
        <v>-39.355057000000002</v>
      </c>
      <c r="L47">
        <v>-30.252089999999999</v>
      </c>
      <c r="M47" s="7"/>
      <c r="N47" s="3">
        <f t="shared" si="7"/>
        <v>24.444444444443999</v>
      </c>
      <c r="O47" s="3">
        <f t="shared" si="5"/>
        <v>-69.340987999999996</v>
      </c>
      <c r="P47" s="3"/>
      <c r="Q47" s="7"/>
    </row>
    <row r="48" spans="2:17" x14ac:dyDescent="0.25">
      <c r="B48">
        <v>22666666666.667</v>
      </c>
      <c r="C48">
        <v>-28.061716000000001</v>
      </c>
      <c r="D48">
        <v>-19.606579</v>
      </c>
      <c r="E48" s="7"/>
      <c r="F48" s="3">
        <f t="shared" si="6"/>
        <v>25.222222222222001</v>
      </c>
      <c r="G48" s="3">
        <f t="shared" si="4"/>
        <v>-63.560921</v>
      </c>
      <c r="H48" s="3"/>
      <c r="J48">
        <v>22666666666.667</v>
      </c>
      <c r="K48">
        <v>-35.175949000000003</v>
      </c>
      <c r="L48">
        <v>-25.833200000000001</v>
      </c>
      <c r="M48" s="7"/>
      <c r="N48" s="3">
        <f t="shared" si="7"/>
        <v>25.222222222222001</v>
      </c>
      <c r="O48" s="3">
        <f t="shared" si="5"/>
        <v>-70.320564000000005</v>
      </c>
      <c r="P48" s="3"/>
      <c r="Q48" s="7"/>
    </row>
    <row r="49" spans="2:17" x14ac:dyDescent="0.25">
      <c r="B49">
        <v>23777777777.778</v>
      </c>
      <c r="C49">
        <v>-30.181619999999999</v>
      </c>
      <c r="D49">
        <v>-22.008457</v>
      </c>
      <c r="E49" s="7"/>
      <c r="F49" s="3">
        <f t="shared" si="6"/>
        <v>26</v>
      </c>
      <c r="G49" s="3">
        <f t="shared" si="4"/>
        <v>-62.492870000000003</v>
      </c>
      <c r="H49" s="3"/>
      <c r="J49">
        <v>23777777777.778</v>
      </c>
      <c r="K49">
        <v>-32.610916000000003</v>
      </c>
      <c r="L49">
        <v>-22.925968000000001</v>
      </c>
      <c r="M49" s="7"/>
      <c r="N49" s="3">
        <f t="shared" si="7"/>
        <v>26</v>
      </c>
      <c r="O49" s="3">
        <f t="shared" si="5"/>
        <v>-65.639931000000004</v>
      </c>
      <c r="P49" s="3"/>
      <c r="Q49" s="7"/>
    </row>
    <row r="50" spans="2:17" x14ac:dyDescent="0.25">
      <c r="B50">
        <v>24888888888.889</v>
      </c>
      <c r="C50">
        <v>-32.196911</v>
      </c>
      <c r="D50">
        <v>-24.124462000000001</v>
      </c>
      <c r="E50" s="7"/>
      <c r="F50" s="3" t="s">
        <v>26</v>
      </c>
      <c r="H50" s="3"/>
      <c r="J50">
        <v>24888888888.889</v>
      </c>
      <c r="K50">
        <v>-31.930315</v>
      </c>
      <c r="L50">
        <v>-21.461746000000002</v>
      </c>
      <c r="M50" s="7"/>
      <c r="N50" s="3" t="s">
        <v>26</v>
      </c>
      <c r="P50" s="3"/>
      <c r="Q50" s="7"/>
    </row>
    <row r="51" spans="2:17" x14ac:dyDescent="0.25">
      <c r="B51">
        <v>26000000000</v>
      </c>
      <c r="C51">
        <v>-33.341918999999997</v>
      </c>
      <c r="D51">
        <v>-24.619371000000001</v>
      </c>
      <c r="E51" s="7"/>
      <c r="H51" s="3"/>
      <c r="J51">
        <v>26000000000</v>
      </c>
      <c r="K51">
        <v>-32.201725000000003</v>
      </c>
      <c r="L51">
        <v>-20.299199999999999</v>
      </c>
      <c r="M51" s="7"/>
      <c r="P51" s="3"/>
      <c r="Q51" s="7"/>
    </row>
    <row r="52" spans="2:17" x14ac:dyDescent="0.25">
      <c r="B52" t="s">
        <v>26</v>
      </c>
      <c r="E52" s="5"/>
      <c r="H52" s="3"/>
      <c r="J52" t="s">
        <v>26</v>
      </c>
      <c r="M52" s="5"/>
      <c r="P52" s="3"/>
      <c r="Q52" s="5"/>
    </row>
    <row r="53" spans="2:17" x14ac:dyDescent="0.25">
      <c r="E53" s="5"/>
      <c r="F53" s="3" t="s">
        <v>29</v>
      </c>
      <c r="H53" s="3"/>
      <c r="M53" s="5"/>
      <c r="N53" s="3" t="s">
        <v>29</v>
      </c>
      <c r="P53" s="3"/>
      <c r="Q53" s="5"/>
    </row>
    <row r="54" spans="2:17" ht="15.75" x14ac:dyDescent="0.25">
      <c r="E54" s="5"/>
      <c r="F54" s="3" t="s">
        <v>22</v>
      </c>
      <c r="G54" s="3" t="str">
        <f>D80</f>
        <v>3Rx0L dBc Log Mag(dB)</v>
      </c>
      <c r="H54" s="26">
        <v>3</v>
      </c>
      <c r="M54" s="5"/>
      <c r="N54" s="3" t="s">
        <v>22</v>
      </c>
      <c r="O54" s="3" t="str">
        <f>L80</f>
        <v>3Rx0L dBc Log Mag(dB)</v>
      </c>
      <c r="P54" s="26">
        <v>3</v>
      </c>
      <c r="Q54" s="5"/>
    </row>
    <row r="55" spans="2:17" ht="15.75" x14ac:dyDescent="0.25">
      <c r="B55" t="s">
        <v>27</v>
      </c>
      <c r="E55" s="5"/>
      <c r="F55" s="3">
        <f>B81/1000000000</f>
        <v>18</v>
      </c>
      <c r="G55" s="3">
        <f>D81</f>
        <v>-78.148521000000002</v>
      </c>
      <c r="H55" s="27">
        <f>ABS(AVERAGE(G55:G73)-(H54-1)*15)</f>
        <v>112.23464563157894</v>
      </c>
      <c r="J55" t="s">
        <v>27</v>
      </c>
      <c r="M55" s="5"/>
      <c r="N55" s="3">
        <f>J81/1000000000</f>
        <v>18</v>
      </c>
      <c r="O55" s="3">
        <f>L81</f>
        <v>-86.981696999999997</v>
      </c>
      <c r="P55" s="27">
        <f>ABS(AVERAGE(O55:O73)-(P54-1)*15)</f>
        <v>112.69954963157895</v>
      </c>
      <c r="Q55" s="5"/>
    </row>
    <row r="56" spans="2:17" x14ac:dyDescent="0.25">
      <c r="B56" t="s">
        <v>22</v>
      </c>
      <c r="C56" t="s">
        <v>132</v>
      </c>
      <c r="D56" t="s">
        <v>28</v>
      </c>
      <c r="E56" s="5"/>
      <c r="F56" s="3">
        <v>19805555555.556</v>
      </c>
      <c r="G56" s="3">
        <v>-82.290329</v>
      </c>
      <c r="H56" s="3"/>
      <c r="J56" t="s">
        <v>22</v>
      </c>
      <c r="K56" t="s">
        <v>132</v>
      </c>
      <c r="L56" t="s">
        <v>28</v>
      </c>
      <c r="M56" s="5"/>
      <c r="N56" s="3">
        <v>19805555555.556</v>
      </c>
      <c r="O56" s="3">
        <v>-82.290329</v>
      </c>
      <c r="P56" s="3"/>
      <c r="Q56" s="5"/>
    </row>
    <row r="57" spans="2:17" x14ac:dyDescent="0.25">
      <c r="B57">
        <v>12000000000</v>
      </c>
      <c r="C57">
        <v>-89.778366000000005</v>
      </c>
      <c r="D57">
        <v>-82.519858999999997</v>
      </c>
      <c r="E57" s="5"/>
      <c r="F57" s="3">
        <v>20111111111.111</v>
      </c>
      <c r="G57" s="3">
        <v>-86.469077999999996</v>
      </c>
      <c r="H57" s="3"/>
      <c r="J57">
        <v>12000000000</v>
      </c>
      <c r="K57">
        <v>-102.93501000000001</v>
      </c>
      <c r="L57">
        <v>-93.414351999999994</v>
      </c>
      <c r="M57" s="5"/>
      <c r="N57" s="3">
        <v>20111111111.111</v>
      </c>
      <c r="O57" s="3">
        <v>-86.469077999999996</v>
      </c>
      <c r="P57" s="3"/>
      <c r="Q57" s="5"/>
    </row>
    <row r="58" spans="2:17" x14ac:dyDescent="0.25">
      <c r="B58">
        <v>12777777777.778</v>
      </c>
      <c r="C58">
        <v>-94.180419999999998</v>
      </c>
      <c r="D58">
        <v>-87.666556999999997</v>
      </c>
      <c r="E58" s="5"/>
      <c r="F58" s="3">
        <v>20416666666.667</v>
      </c>
      <c r="G58" s="3">
        <v>-91.954155</v>
      </c>
      <c r="H58" s="3"/>
      <c r="J58">
        <v>12777777777.778</v>
      </c>
      <c r="K58">
        <v>-103.45361</v>
      </c>
      <c r="L58">
        <v>-95.462524000000002</v>
      </c>
      <c r="M58" s="5"/>
      <c r="N58" s="3">
        <v>20416666666.667</v>
      </c>
      <c r="O58" s="3">
        <v>-91.954155</v>
      </c>
      <c r="P58" s="3"/>
      <c r="Q58" s="5"/>
    </row>
    <row r="59" spans="2:17" x14ac:dyDescent="0.25">
      <c r="B59">
        <v>13555555555.556</v>
      </c>
      <c r="C59">
        <v>-90.552368000000001</v>
      </c>
      <c r="D59">
        <v>-83.659171999999998</v>
      </c>
      <c r="E59" s="5"/>
      <c r="F59" s="3">
        <v>20722222222.222</v>
      </c>
      <c r="G59" s="3">
        <v>-85.392555000000002</v>
      </c>
      <c r="H59" s="3"/>
      <c r="J59">
        <v>13555555555.556</v>
      </c>
      <c r="K59">
        <v>-99.954673999999997</v>
      </c>
      <c r="L59">
        <v>-92.168282000000005</v>
      </c>
      <c r="M59" s="5"/>
      <c r="N59" s="3">
        <v>20722222222.222</v>
      </c>
      <c r="O59" s="3">
        <v>-85.392555000000002</v>
      </c>
      <c r="P59" s="3"/>
      <c r="Q59" s="5"/>
    </row>
    <row r="60" spans="2:17" x14ac:dyDescent="0.25">
      <c r="B60">
        <v>14333333333.333</v>
      </c>
      <c r="C60">
        <v>-85.569344000000001</v>
      </c>
      <c r="D60">
        <v>-78.594147000000007</v>
      </c>
      <c r="E60" s="5"/>
      <c r="F60" s="3">
        <v>21027777777.778</v>
      </c>
      <c r="G60" s="3">
        <v>-90.704948000000002</v>
      </c>
      <c r="H60" s="3"/>
      <c r="J60">
        <v>14333333333.333</v>
      </c>
      <c r="K60">
        <v>-93.429298000000003</v>
      </c>
      <c r="L60">
        <v>-85.782973999999996</v>
      </c>
      <c r="M60" s="5"/>
      <c r="N60" s="3">
        <v>21027777777.778</v>
      </c>
      <c r="O60" s="3">
        <v>-90.704948000000002</v>
      </c>
      <c r="P60" s="3"/>
      <c r="Q60" s="5"/>
    </row>
    <row r="61" spans="2:17" x14ac:dyDescent="0.25">
      <c r="B61">
        <v>15111111111.111</v>
      </c>
      <c r="C61">
        <v>-81.211258000000001</v>
      </c>
      <c r="D61">
        <v>-74.551841999999994</v>
      </c>
      <c r="E61" s="5"/>
      <c r="F61" s="3">
        <v>21333333333.333</v>
      </c>
      <c r="G61" s="3">
        <v>-89.443084999999996</v>
      </c>
      <c r="H61" s="3"/>
      <c r="J61">
        <v>15111111111.111</v>
      </c>
      <c r="K61">
        <v>-86.813064999999995</v>
      </c>
      <c r="L61">
        <v>-79.406090000000006</v>
      </c>
      <c r="M61" s="5"/>
      <c r="N61" s="3">
        <v>21333333333.333</v>
      </c>
      <c r="O61" s="3">
        <v>-89.443084999999996</v>
      </c>
      <c r="P61" s="3"/>
      <c r="Q61" s="5"/>
    </row>
    <row r="62" spans="2:17" x14ac:dyDescent="0.25">
      <c r="B62">
        <v>15888888888.889</v>
      </c>
      <c r="C62">
        <v>-78.367783000000003</v>
      </c>
      <c r="D62">
        <v>-70.804839999999999</v>
      </c>
      <c r="E62" s="5"/>
      <c r="F62" s="3">
        <v>21638888888.889</v>
      </c>
      <c r="G62" s="3">
        <v>-82.560790999999995</v>
      </c>
      <c r="H62" s="3"/>
      <c r="J62">
        <v>15888888888.889</v>
      </c>
      <c r="K62">
        <v>-80.384720000000002</v>
      </c>
      <c r="L62">
        <v>-72.040244999999999</v>
      </c>
      <c r="M62" s="5"/>
      <c r="N62" s="3">
        <v>21638888888.889</v>
      </c>
      <c r="O62" s="3">
        <v>-82.560790999999995</v>
      </c>
      <c r="P62" s="3"/>
      <c r="Q62" s="5"/>
    </row>
    <row r="63" spans="2:17" x14ac:dyDescent="0.25">
      <c r="B63">
        <v>16666666666.667</v>
      </c>
      <c r="C63">
        <v>-76.666679000000002</v>
      </c>
      <c r="D63">
        <v>-68.991439999999997</v>
      </c>
      <c r="E63" s="5"/>
      <c r="F63" s="3">
        <v>21944444444.444</v>
      </c>
      <c r="G63" s="3">
        <v>-91.059028999999995</v>
      </c>
      <c r="H63" s="3"/>
      <c r="J63">
        <v>16666666666.667</v>
      </c>
      <c r="K63">
        <v>-77.474693000000002</v>
      </c>
      <c r="L63">
        <v>-68.763717999999997</v>
      </c>
      <c r="M63" s="5"/>
      <c r="N63" s="3">
        <v>21944444444.444</v>
      </c>
      <c r="O63" s="3">
        <v>-91.059028999999995</v>
      </c>
      <c r="P63" s="3"/>
      <c r="Q63" s="5"/>
    </row>
    <row r="64" spans="2:17" x14ac:dyDescent="0.25">
      <c r="B64">
        <v>17444444444.444</v>
      </c>
      <c r="C64">
        <v>-75.416252</v>
      </c>
      <c r="D64">
        <v>-67.824225999999996</v>
      </c>
      <c r="E64" s="5"/>
      <c r="F64" s="3">
        <v>22250000000</v>
      </c>
      <c r="G64" s="3">
        <v>-82.792136999999997</v>
      </c>
      <c r="H64" s="3"/>
      <c r="J64">
        <v>17444444444.444</v>
      </c>
      <c r="K64">
        <v>-76.156029000000004</v>
      </c>
      <c r="L64">
        <v>-67.299926999999997</v>
      </c>
      <c r="M64" s="5"/>
      <c r="N64" s="3">
        <v>22250000000</v>
      </c>
      <c r="O64" s="3">
        <v>-82.792136999999997</v>
      </c>
      <c r="P64" s="3"/>
      <c r="Q64" s="5"/>
    </row>
    <row r="65" spans="2:17" x14ac:dyDescent="0.25">
      <c r="B65">
        <v>18222222222.222</v>
      </c>
      <c r="C65">
        <v>-76.177177</v>
      </c>
      <c r="D65">
        <v>-68.642646999999997</v>
      </c>
      <c r="E65" s="5"/>
      <c r="F65" s="3">
        <v>22555555555.556</v>
      </c>
      <c r="G65" s="3">
        <v>-84.754256999999996</v>
      </c>
      <c r="H65" s="3"/>
      <c r="J65">
        <v>18222222222.222</v>
      </c>
      <c r="K65">
        <v>-75.052193000000003</v>
      </c>
      <c r="L65">
        <v>-66.261993000000004</v>
      </c>
      <c r="M65" s="5"/>
      <c r="N65" s="3">
        <v>22555555555.556</v>
      </c>
      <c r="O65" s="3">
        <v>-84.754256999999996</v>
      </c>
      <c r="P65" s="3"/>
      <c r="Q65" s="5"/>
    </row>
    <row r="66" spans="2:17" x14ac:dyDescent="0.25">
      <c r="B66">
        <v>19000000000</v>
      </c>
      <c r="C66">
        <v>-78.882514999999998</v>
      </c>
      <c r="D66">
        <v>-71.514290000000003</v>
      </c>
      <c r="E66" s="5"/>
      <c r="F66" s="3">
        <v>22861111111.111</v>
      </c>
      <c r="G66" s="3">
        <v>-89.173728999999994</v>
      </c>
      <c r="H66" s="3"/>
      <c r="J66">
        <v>19000000000</v>
      </c>
      <c r="K66">
        <v>-76.826049999999995</v>
      </c>
      <c r="L66">
        <v>-68.193068999999994</v>
      </c>
      <c r="M66" s="5"/>
      <c r="N66" s="3">
        <v>22861111111.111</v>
      </c>
      <c r="O66" s="3">
        <v>-89.173728999999994</v>
      </c>
      <c r="P66" s="3"/>
      <c r="Q66" s="5"/>
    </row>
    <row r="67" spans="2:17" x14ac:dyDescent="0.25">
      <c r="B67">
        <v>19777777777.778</v>
      </c>
      <c r="C67">
        <v>-81.362403999999998</v>
      </c>
      <c r="D67">
        <v>-73.801429999999996</v>
      </c>
      <c r="E67" s="5"/>
      <c r="F67" s="3">
        <v>23166666666.667</v>
      </c>
      <c r="G67" s="3">
        <v>-76.517868000000007</v>
      </c>
      <c r="H67" s="3"/>
      <c r="J67">
        <v>19777777777.778</v>
      </c>
      <c r="K67">
        <v>-79.117874</v>
      </c>
      <c r="L67">
        <v>-70.460869000000002</v>
      </c>
      <c r="M67" s="5"/>
      <c r="N67" s="3">
        <v>23166666666.667</v>
      </c>
      <c r="O67" s="3">
        <v>-76.517868000000007</v>
      </c>
      <c r="P67" s="3"/>
      <c r="Q67" s="5"/>
    </row>
    <row r="68" spans="2:17" x14ac:dyDescent="0.25">
      <c r="B68">
        <v>20555555555.556</v>
      </c>
      <c r="C68">
        <v>-80.048469999999995</v>
      </c>
      <c r="D68">
        <v>-71.996482999999998</v>
      </c>
      <c r="E68" s="5"/>
      <c r="F68" s="3">
        <v>23472222222.222</v>
      </c>
      <c r="G68" s="3">
        <v>-94.523903000000004</v>
      </c>
      <c r="H68" s="3"/>
      <c r="J68">
        <v>20555555555.556</v>
      </c>
      <c r="K68">
        <v>-81.955832999999998</v>
      </c>
      <c r="L68">
        <v>-73.090362999999996</v>
      </c>
      <c r="M68" s="5"/>
      <c r="N68" s="3">
        <v>23472222222.222</v>
      </c>
      <c r="O68" s="3">
        <v>-94.523903000000004</v>
      </c>
      <c r="P68" s="3"/>
      <c r="Q68" s="5"/>
    </row>
    <row r="69" spans="2:17" x14ac:dyDescent="0.25">
      <c r="B69">
        <v>21333333333.333</v>
      </c>
      <c r="C69">
        <v>-78.795174000000003</v>
      </c>
      <c r="D69">
        <v>-70.648292999999995</v>
      </c>
      <c r="E69" s="5"/>
      <c r="F69" s="3">
        <v>23777777777.778</v>
      </c>
      <c r="G69" s="3">
        <v>-73.612533999999997</v>
      </c>
      <c r="H69" s="3"/>
      <c r="J69">
        <v>21333333333.333</v>
      </c>
      <c r="K69">
        <v>-85.128890999999996</v>
      </c>
      <c r="L69">
        <v>-76.268416999999999</v>
      </c>
      <c r="M69" s="5"/>
      <c r="N69" s="3">
        <v>23777777777.778</v>
      </c>
      <c r="O69" s="3">
        <v>-73.612533999999997</v>
      </c>
      <c r="P69" s="3"/>
      <c r="Q69" s="5"/>
    </row>
    <row r="70" spans="2:17" x14ac:dyDescent="0.25">
      <c r="B70">
        <v>22111111111.111</v>
      </c>
      <c r="C70">
        <v>-75.955405999999996</v>
      </c>
      <c r="D70">
        <v>-67.886284000000003</v>
      </c>
      <c r="E70" s="5"/>
      <c r="F70" s="3">
        <v>24083333333.333</v>
      </c>
      <c r="G70" s="3">
        <v>-69.566574000000003</v>
      </c>
      <c r="H70" s="3"/>
      <c r="J70">
        <v>22111111111.111</v>
      </c>
      <c r="K70">
        <v>-85.780235000000005</v>
      </c>
      <c r="L70">
        <v>-76.946265999999994</v>
      </c>
      <c r="M70" s="5"/>
      <c r="N70" s="3">
        <v>24083333333.333</v>
      </c>
      <c r="O70" s="3">
        <v>-69.566574000000003</v>
      </c>
      <c r="P70" s="3"/>
      <c r="Q70" s="5"/>
    </row>
    <row r="71" spans="2:17" x14ac:dyDescent="0.25">
      <c r="B71">
        <v>22888888888.889</v>
      </c>
      <c r="C71">
        <v>-73.912773000000001</v>
      </c>
      <c r="D71">
        <v>-65.472106999999994</v>
      </c>
      <c r="E71" s="5"/>
      <c r="F71" s="3">
        <v>24388888888.889</v>
      </c>
      <c r="G71" s="3">
        <v>-72.956374999999994</v>
      </c>
      <c r="H71" s="3"/>
      <c r="J71">
        <v>22888888888.889</v>
      </c>
      <c r="K71">
        <v>-80.871123999999995</v>
      </c>
      <c r="L71">
        <v>-71.768158</v>
      </c>
      <c r="M71" s="5"/>
      <c r="N71" s="3">
        <v>24388888888.889</v>
      </c>
      <c r="O71" s="3">
        <v>-72.956374999999994</v>
      </c>
      <c r="P71" s="3"/>
      <c r="Q71" s="5"/>
    </row>
    <row r="72" spans="2:17" x14ac:dyDescent="0.25">
      <c r="B72">
        <v>23666666666.667</v>
      </c>
      <c r="C72">
        <v>-72.361999999999995</v>
      </c>
      <c r="D72">
        <v>-63.906860000000002</v>
      </c>
      <c r="E72" s="5"/>
      <c r="F72" s="3">
        <v>24694444444.444</v>
      </c>
      <c r="G72" s="3">
        <v>-72.726921000000004</v>
      </c>
      <c r="H72" s="3"/>
      <c r="J72">
        <v>23666666666.667</v>
      </c>
      <c r="K72">
        <v>-78.448173999999995</v>
      </c>
      <c r="L72">
        <v>-69.105430999999996</v>
      </c>
      <c r="M72" s="5"/>
      <c r="N72" s="3">
        <v>24694444444.444</v>
      </c>
      <c r="O72" s="3">
        <v>-72.726921000000004</v>
      </c>
      <c r="P72" s="3"/>
      <c r="Q72" s="5"/>
    </row>
    <row r="73" spans="2:17" x14ac:dyDescent="0.25">
      <c r="B73">
        <v>24444444444.444</v>
      </c>
      <c r="C73">
        <v>-71.23912</v>
      </c>
      <c r="D73">
        <v>-63.065956</v>
      </c>
      <c r="E73" s="5"/>
      <c r="F73" s="3">
        <v>25000000000</v>
      </c>
      <c r="G73" s="3">
        <v>-67.811477999999994</v>
      </c>
      <c r="H73" s="3"/>
      <c r="J73">
        <v>24444444444.444</v>
      </c>
      <c r="K73">
        <v>-79.025940000000006</v>
      </c>
      <c r="L73">
        <v>-69.340987999999996</v>
      </c>
      <c r="M73" s="5"/>
      <c r="N73" s="3">
        <v>25000000000</v>
      </c>
      <c r="O73" s="3">
        <v>-67.811477999999994</v>
      </c>
      <c r="P73" s="3"/>
      <c r="Q73" s="5"/>
    </row>
    <row r="74" spans="2:17" x14ac:dyDescent="0.25">
      <c r="B74">
        <v>25222222222.222</v>
      </c>
      <c r="C74">
        <v>-71.633369000000002</v>
      </c>
      <c r="D74">
        <v>-63.560921</v>
      </c>
      <c r="E74" s="5"/>
      <c r="F74" s="3" t="s">
        <v>26</v>
      </c>
      <c r="H74" s="3"/>
      <c r="J74">
        <v>25222222222.222</v>
      </c>
      <c r="K74">
        <v>-80.789130999999998</v>
      </c>
      <c r="L74">
        <v>-70.320564000000005</v>
      </c>
      <c r="M74" s="5"/>
      <c r="N74" s="3" t="s">
        <v>26</v>
      </c>
      <c r="P74" s="3"/>
      <c r="Q74" s="5"/>
    </row>
    <row r="75" spans="2:17" x14ac:dyDescent="0.25">
      <c r="B75">
        <v>26000000000</v>
      </c>
      <c r="C75">
        <v>-71.215416000000005</v>
      </c>
      <c r="D75">
        <v>-62.492870000000003</v>
      </c>
      <c r="H75" s="3"/>
      <c r="J75">
        <v>26000000000</v>
      </c>
      <c r="K75">
        <v>-77.542457999999996</v>
      </c>
      <c r="L75">
        <v>-65.639931000000004</v>
      </c>
      <c r="P75" s="3"/>
    </row>
    <row r="76" spans="2:17" x14ac:dyDescent="0.25">
      <c r="B76" t="s">
        <v>26</v>
      </c>
      <c r="H76" s="3"/>
      <c r="J76" t="s">
        <v>26</v>
      </c>
      <c r="P76" s="3"/>
    </row>
    <row r="77" spans="2:17" x14ac:dyDescent="0.25">
      <c r="F77" s="3" t="s">
        <v>31</v>
      </c>
      <c r="H77" s="3"/>
      <c r="N77" s="3" t="s">
        <v>31</v>
      </c>
      <c r="P77" s="3"/>
    </row>
    <row r="78" spans="2:17" ht="15.75" x14ac:dyDescent="0.25">
      <c r="F78" s="3" t="s">
        <v>22</v>
      </c>
      <c r="G78" s="3" t="str">
        <f t="shared" ref="G78:G97" si="8">D104</f>
        <v>4Rx0L dBc Log Mag(dB)</v>
      </c>
      <c r="H78" s="26">
        <v>4</v>
      </c>
      <c r="N78" s="3" t="s">
        <v>22</v>
      </c>
      <c r="O78" s="3" t="str">
        <f t="shared" ref="O78:O97" si="9">L104</f>
        <v>4Rx0L dBc Log Mag(dB)</v>
      </c>
      <c r="P78" s="26">
        <v>4</v>
      </c>
    </row>
    <row r="79" spans="2:17" ht="15.75" x14ac:dyDescent="0.25">
      <c r="B79" t="s">
        <v>29</v>
      </c>
      <c r="F79" s="3">
        <f t="shared" ref="F79:F97" si="10">B105/1000000000</f>
        <v>24</v>
      </c>
      <c r="G79" s="3">
        <f t="shared" si="8"/>
        <v>-93.628867999999997</v>
      </c>
      <c r="H79" s="27">
        <f>ABS(AVERAGE(G79:G97)-(H78-1)*15)</f>
        <v>140.23599157894739</v>
      </c>
      <c r="J79" t="s">
        <v>29</v>
      </c>
      <c r="N79" s="3">
        <f t="shared" ref="N79:N97" si="11">J105/1000000000</f>
        <v>24</v>
      </c>
      <c r="O79" s="3">
        <f t="shared" si="9"/>
        <v>-107.07641</v>
      </c>
      <c r="P79" s="27">
        <f>ABS(AVERAGE(O79:O97)-(P78-1)*15)</f>
        <v>145.87245157894736</v>
      </c>
    </row>
    <row r="80" spans="2:17" x14ac:dyDescent="0.25">
      <c r="B80" t="s">
        <v>22</v>
      </c>
      <c r="C80" t="s">
        <v>133</v>
      </c>
      <c r="D80" t="s">
        <v>30</v>
      </c>
      <c r="F80" s="3">
        <f t="shared" si="10"/>
        <v>24.111111111111001</v>
      </c>
      <c r="G80" s="3">
        <f t="shared" si="8"/>
        <v>-95.260704000000004</v>
      </c>
      <c r="H80" s="3"/>
      <c r="J80" t="s">
        <v>22</v>
      </c>
      <c r="K80" t="s">
        <v>133</v>
      </c>
      <c r="L80" t="s">
        <v>30</v>
      </c>
      <c r="N80" s="3">
        <f t="shared" si="11"/>
        <v>24.111111111111001</v>
      </c>
      <c r="O80" s="3">
        <f t="shared" si="9"/>
        <v>-104.01643</v>
      </c>
      <c r="P80" s="3"/>
    </row>
    <row r="81" spans="2:16" x14ac:dyDescent="0.25">
      <c r="B81">
        <v>18000000000</v>
      </c>
      <c r="C81">
        <v>-85.407027999999997</v>
      </c>
      <c r="D81">
        <v>-78.148521000000002</v>
      </c>
      <c r="F81" s="3">
        <f t="shared" si="10"/>
        <v>24.222222222222001</v>
      </c>
      <c r="G81" s="3">
        <f t="shared" si="8"/>
        <v>-93.707938999999996</v>
      </c>
      <c r="H81" s="3"/>
      <c r="J81">
        <v>18000000000</v>
      </c>
      <c r="K81">
        <v>-96.502357000000003</v>
      </c>
      <c r="L81">
        <v>-86.981696999999997</v>
      </c>
      <c r="N81" s="3">
        <f t="shared" si="11"/>
        <v>24.222222222222001</v>
      </c>
      <c r="O81" s="3">
        <f t="shared" si="9"/>
        <v>-103.42393</v>
      </c>
      <c r="P81" s="3"/>
    </row>
    <row r="82" spans="2:16" x14ac:dyDescent="0.25">
      <c r="B82">
        <v>18444444444.444</v>
      </c>
      <c r="C82">
        <v>-80.699012999999994</v>
      </c>
      <c r="D82">
        <v>-74.185142999999997</v>
      </c>
      <c r="F82" s="3">
        <f t="shared" si="10"/>
        <v>24.333333333333002</v>
      </c>
      <c r="G82" s="3">
        <f t="shared" si="8"/>
        <v>-95.714447000000007</v>
      </c>
      <c r="H82" s="3"/>
      <c r="J82">
        <v>18444444444.444</v>
      </c>
      <c r="K82">
        <v>-90.850882999999996</v>
      </c>
      <c r="L82">
        <v>-82.859795000000005</v>
      </c>
      <c r="N82" s="3">
        <f t="shared" si="11"/>
        <v>24.333333333333002</v>
      </c>
      <c r="O82" s="3">
        <f t="shared" si="9"/>
        <v>-105.51029</v>
      </c>
      <c r="P82" s="3"/>
    </row>
    <row r="83" spans="2:16" x14ac:dyDescent="0.25">
      <c r="B83">
        <v>18888888888.889</v>
      </c>
      <c r="C83">
        <v>-76.991234000000006</v>
      </c>
      <c r="D83">
        <v>-70.098029999999994</v>
      </c>
      <c r="F83" s="3">
        <f t="shared" si="10"/>
        <v>24.444444444443999</v>
      </c>
      <c r="G83" s="3">
        <f t="shared" si="8"/>
        <v>-94.251755000000003</v>
      </c>
      <c r="H83" s="3"/>
      <c r="J83">
        <v>18888888888.889</v>
      </c>
      <c r="K83">
        <v>-84.400497000000001</v>
      </c>
      <c r="L83">
        <v>-76.614104999999995</v>
      </c>
      <c r="N83" s="3">
        <f t="shared" si="11"/>
        <v>24.444444444443999</v>
      </c>
      <c r="O83" s="3">
        <f t="shared" si="9"/>
        <v>-104.21392</v>
      </c>
      <c r="P83" s="3"/>
    </row>
    <row r="84" spans="2:16" x14ac:dyDescent="0.25">
      <c r="B84">
        <v>19333333333.333</v>
      </c>
      <c r="C84">
        <v>-74.866371000000001</v>
      </c>
      <c r="D84">
        <v>-67.891174000000007</v>
      </c>
      <c r="F84" s="3">
        <f t="shared" si="10"/>
        <v>24.555555555556001</v>
      </c>
      <c r="G84" s="3">
        <f t="shared" si="8"/>
        <v>-94.012619000000001</v>
      </c>
      <c r="H84" s="3"/>
      <c r="J84">
        <v>19333333333.333</v>
      </c>
      <c r="K84">
        <v>-80.309532000000004</v>
      </c>
      <c r="L84">
        <v>-72.663207999999997</v>
      </c>
      <c r="N84" s="3">
        <f t="shared" si="11"/>
        <v>24.555555555556001</v>
      </c>
      <c r="O84" s="3">
        <f t="shared" si="9"/>
        <v>-103.24794</v>
      </c>
      <c r="P84" s="3"/>
    </row>
    <row r="85" spans="2:16" x14ac:dyDescent="0.25">
      <c r="B85">
        <v>19777777777.778</v>
      </c>
      <c r="C85">
        <v>-72.978583999999998</v>
      </c>
      <c r="D85">
        <v>-66.319168000000005</v>
      </c>
      <c r="F85" s="3">
        <f t="shared" si="10"/>
        <v>24.666666666666998</v>
      </c>
      <c r="G85" s="3">
        <f t="shared" si="8"/>
        <v>-94.036208999999999</v>
      </c>
      <c r="H85" s="3"/>
      <c r="J85">
        <v>19777777777.778</v>
      </c>
      <c r="K85">
        <v>-77.606834000000006</v>
      </c>
      <c r="L85">
        <v>-70.199860000000001</v>
      </c>
      <c r="N85" s="3">
        <f t="shared" si="11"/>
        <v>24.666666666666998</v>
      </c>
      <c r="O85" s="3">
        <f t="shared" si="9"/>
        <v>-101.20442</v>
      </c>
      <c r="P85" s="3"/>
    </row>
    <row r="86" spans="2:16" x14ac:dyDescent="0.25">
      <c r="B86">
        <v>20222222222.222</v>
      </c>
      <c r="C86">
        <v>-72.485878</v>
      </c>
      <c r="D86">
        <v>-64.922927999999999</v>
      </c>
      <c r="F86" s="3">
        <f t="shared" si="10"/>
        <v>24.777777777777999</v>
      </c>
      <c r="G86" s="3">
        <f t="shared" si="8"/>
        <v>-93.889663999999996</v>
      </c>
      <c r="H86" s="3"/>
      <c r="J86">
        <v>20222222222.222</v>
      </c>
      <c r="K86">
        <v>-75.661902999999995</v>
      </c>
      <c r="L86">
        <v>-67.317429000000004</v>
      </c>
      <c r="N86" s="3">
        <f t="shared" si="11"/>
        <v>24.777777777777999</v>
      </c>
      <c r="O86" s="3">
        <f t="shared" si="9"/>
        <v>-101.54337</v>
      </c>
      <c r="P86" s="3"/>
    </row>
    <row r="87" spans="2:16" x14ac:dyDescent="0.25">
      <c r="B87">
        <v>20666666666.667</v>
      </c>
      <c r="C87">
        <v>-73.367598999999998</v>
      </c>
      <c r="D87">
        <v>-65.692359999999994</v>
      </c>
      <c r="F87" s="3">
        <f t="shared" si="10"/>
        <v>24.888888888888999</v>
      </c>
      <c r="G87" s="3">
        <f t="shared" si="8"/>
        <v>-93.469200000000001</v>
      </c>
      <c r="H87" s="3"/>
      <c r="J87">
        <v>20666666666.667</v>
      </c>
      <c r="K87">
        <v>-74.663223000000002</v>
      </c>
      <c r="L87">
        <v>-65.952247999999997</v>
      </c>
      <c r="N87" s="3">
        <f t="shared" si="11"/>
        <v>24.888888888888999</v>
      </c>
      <c r="O87" s="3">
        <f t="shared" si="9"/>
        <v>-100.72148</v>
      </c>
      <c r="P87" s="3"/>
    </row>
    <row r="88" spans="2:16" x14ac:dyDescent="0.25">
      <c r="B88">
        <v>21111111111.111</v>
      </c>
      <c r="C88">
        <v>-72.383269999999996</v>
      </c>
      <c r="D88">
        <v>-64.791245000000004</v>
      </c>
      <c r="F88" s="3">
        <f t="shared" si="10"/>
        <v>25</v>
      </c>
      <c r="G88" s="3">
        <f t="shared" si="8"/>
        <v>-95.015625</v>
      </c>
      <c r="H88" s="3"/>
      <c r="J88">
        <v>21111111111.111</v>
      </c>
      <c r="K88">
        <v>-71.335235999999995</v>
      </c>
      <c r="L88">
        <v>-62.479129999999998</v>
      </c>
      <c r="N88" s="3">
        <f t="shared" si="11"/>
        <v>25</v>
      </c>
      <c r="O88" s="3">
        <f t="shared" si="9"/>
        <v>-102.62260000000001</v>
      </c>
      <c r="P88" s="3"/>
    </row>
    <row r="89" spans="2:16" x14ac:dyDescent="0.25">
      <c r="B89">
        <v>21555555555.556</v>
      </c>
      <c r="C89">
        <v>-70.844268999999997</v>
      </c>
      <c r="D89">
        <v>-63.309738000000003</v>
      </c>
      <c r="F89" s="3">
        <f t="shared" si="10"/>
        <v>25.111111111111001</v>
      </c>
      <c r="G89" s="3">
        <f t="shared" si="8"/>
        <v>-95.780090000000001</v>
      </c>
      <c r="H89" s="3"/>
      <c r="J89">
        <v>21555555555.556</v>
      </c>
      <c r="K89">
        <v>-74.413253999999995</v>
      </c>
      <c r="L89">
        <v>-65.623054999999994</v>
      </c>
      <c r="N89" s="3">
        <f t="shared" si="11"/>
        <v>25.111111111111001</v>
      </c>
      <c r="O89" s="3">
        <f t="shared" si="9"/>
        <v>-99.295387000000005</v>
      </c>
      <c r="P89" s="3"/>
    </row>
    <row r="90" spans="2:16" x14ac:dyDescent="0.25">
      <c r="B90">
        <v>22000000000</v>
      </c>
      <c r="C90">
        <v>-69.735809000000003</v>
      </c>
      <c r="D90">
        <v>-62.367592000000002</v>
      </c>
      <c r="F90" s="3">
        <f t="shared" si="10"/>
        <v>25.222222222222001</v>
      </c>
      <c r="G90" s="3">
        <f t="shared" si="8"/>
        <v>-94.365577999999999</v>
      </c>
      <c r="H90" s="3"/>
      <c r="J90">
        <v>22000000000</v>
      </c>
      <c r="K90">
        <v>-74.872849000000002</v>
      </c>
      <c r="L90">
        <v>-66.239861000000005</v>
      </c>
      <c r="N90" s="3">
        <f t="shared" si="11"/>
        <v>25.222222222222001</v>
      </c>
      <c r="O90" s="3">
        <f t="shared" si="9"/>
        <v>-99.404410999999996</v>
      </c>
      <c r="P90" s="3"/>
    </row>
    <row r="91" spans="2:16" x14ac:dyDescent="0.25">
      <c r="B91">
        <v>22444444444.444</v>
      </c>
      <c r="C91">
        <v>-70.712935999999999</v>
      </c>
      <c r="D91">
        <v>-63.151958</v>
      </c>
      <c r="F91" s="3">
        <f t="shared" si="10"/>
        <v>25.333333333333002</v>
      </c>
      <c r="G91" s="3">
        <f t="shared" si="8"/>
        <v>-95.202399999999997</v>
      </c>
      <c r="H91" s="3"/>
      <c r="J91">
        <v>22444444444.444</v>
      </c>
      <c r="K91">
        <v>-76.168816000000007</v>
      </c>
      <c r="L91">
        <v>-67.511809999999997</v>
      </c>
      <c r="N91" s="3">
        <f t="shared" si="11"/>
        <v>25.333333333333002</v>
      </c>
      <c r="O91" s="3">
        <f t="shared" si="9"/>
        <v>-98.419303999999997</v>
      </c>
      <c r="P91" s="3"/>
    </row>
    <row r="92" spans="2:16" x14ac:dyDescent="0.25">
      <c r="B92">
        <v>22888888888.889</v>
      </c>
      <c r="C92">
        <v>-72.018234000000007</v>
      </c>
      <c r="D92">
        <v>-63.966251</v>
      </c>
      <c r="F92" s="3">
        <f t="shared" si="10"/>
        <v>25.444444444443999</v>
      </c>
      <c r="G92" s="3">
        <f t="shared" si="8"/>
        <v>-95.869026000000005</v>
      </c>
      <c r="H92" s="3"/>
      <c r="J92">
        <v>22888888888.889</v>
      </c>
      <c r="K92">
        <v>-77.850807000000003</v>
      </c>
      <c r="L92">
        <v>-68.985336000000004</v>
      </c>
      <c r="N92" s="3">
        <f t="shared" si="11"/>
        <v>25.444444444443999</v>
      </c>
      <c r="O92" s="3">
        <f t="shared" si="9"/>
        <v>-98.256034999999997</v>
      </c>
      <c r="P92" s="3"/>
    </row>
    <row r="93" spans="2:16" x14ac:dyDescent="0.25">
      <c r="B93">
        <v>23333333333.333</v>
      </c>
      <c r="C93">
        <v>-75.979797000000005</v>
      </c>
      <c r="D93">
        <v>-67.832909000000001</v>
      </c>
      <c r="F93" s="3">
        <f t="shared" si="10"/>
        <v>25.555555555556001</v>
      </c>
      <c r="G93" s="3">
        <f t="shared" si="8"/>
        <v>-96.002510000000001</v>
      </c>
      <c r="H93" s="3"/>
      <c r="J93">
        <v>23333333333.333</v>
      </c>
      <c r="K93">
        <v>-78.921515999999997</v>
      </c>
      <c r="L93">
        <v>-70.061042999999998</v>
      </c>
      <c r="N93" s="3">
        <f t="shared" si="11"/>
        <v>25.555555555556001</v>
      </c>
      <c r="O93" s="3">
        <f t="shared" si="9"/>
        <v>-101.03528</v>
      </c>
      <c r="P93" s="3"/>
    </row>
    <row r="94" spans="2:16" x14ac:dyDescent="0.25">
      <c r="B94">
        <v>23777777777.778</v>
      </c>
      <c r="C94">
        <v>-78.764663999999996</v>
      </c>
      <c r="D94">
        <v>-70.695541000000006</v>
      </c>
      <c r="F94" s="3">
        <f t="shared" si="10"/>
        <v>25.666666666666998</v>
      </c>
      <c r="G94" s="3">
        <f t="shared" si="8"/>
        <v>-96.090903999999995</v>
      </c>
      <c r="H94" s="3"/>
      <c r="J94">
        <v>23777777777.778</v>
      </c>
      <c r="K94">
        <v>-80.403862000000004</v>
      </c>
      <c r="L94">
        <v>-71.569884999999999</v>
      </c>
      <c r="N94" s="3">
        <f t="shared" si="11"/>
        <v>25.666666666666998</v>
      </c>
      <c r="O94" s="3">
        <f t="shared" si="9"/>
        <v>-97.749260000000007</v>
      </c>
      <c r="P94" s="3"/>
    </row>
    <row r="95" spans="2:16" x14ac:dyDescent="0.25">
      <c r="B95">
        <v>24222222222.222</v>
      </c>
      <c r="C95">
        <v>-82.623474000000002</v>
      </c>
      <c r="D95">
        <v>-74.182807999999994</v>
      </c>
      <c r="F95" s="3">
        <f t="shared" si="10"/>
        <v>25.777777777777999</v>
      </c>
      <c r="G95" s="3">
        <f t="shared" si="8"/>
        <v>-99.043816000000007</v>
      </c>
      <c r="H95" s="3"/>
      <c r="J95">
        <v>24222222222.222</v>
      </c>
      <c r="K95">
        <v>-81.822113000000002</v>
      </c>
      <c r="L95">
        <v>-72.719147000000007</v>
      </c>
      <c r="N95" s="3">
        <f t="shared" si="11"/>
        <v>25.777777777777999</v>
      </c>
      <c r="O95" s="3">
        <f t="shared" si="9"/>
        <v>-97.138885000000002</v>
      </c>
      <c r="P95" s="3"/>
    </row>
    <row r="96" spans="2:16" x14ac:dyDescent="0.25">
      <c r="B96">
        <v>24666666666.667</v>
      </c>
      <c r="C96">
        <v>-83.827781999999999</v>
      </c>
      <c r="D96">
        <v>-75.372642999999997</v>
      </c>
      <c r="F96" s="3">
        <f t="shared" si="10"/>
        <v>25.888888888888999</v>
      </c>
      <c r="G96" s="3">
        <f t="shared" si="8"/>
        <v>-97.150581000000003</v>
      </c>
      <c r="H96" s="3"/>
      <c r="J96">
        <v>24666666666.667</v>
      </c>
      <c r="K96">
        <v>-83.644469999999998</v>
      </c>
      <c r="L96">
        <v>-74.301727</v>
      </c>
      <c r="N96" s="3">
        <f t="shared" si="11"/>
        <v>25.888888888888999</v>
      </c>
      <c r="O96" s="3">
        <f t="shared" si="9"/>
        <v>-96.289176999999995</v>
      </c>
      <c r="P96" s="3"/>
    </row>
    <row r="97" spans="2:16" x14ac:dyDescent="0.25">
      <c r="B97">
        <v>25111111111.111</v>
      </c>
      <c r="C97">
        <v>-88.466033999999993</v>
      </c>
      <c r="D97">
        <v>-80.292877000000004</v>
      </c>
      <c r="F97" s="3">
        <f t="shared" si="10"/>
        <v>26</v>
      </c>
      <c r="G97" s="3">
        <f t="shared" si="8"/>
        <v>-96.991905000000003</v>
      </c>
      <c r="H97" s="3"/>
      <c r="J97">
        <v>25111111111.111</v>
      </c>
      <c r="K97">
        <v>-85.405784999999995</v>
      </c>
      <c r="L97">
        <v>-75.720839999999995</v>
      </c>
      <c r="N97" s="3">
        <f t="shared" si="11"/>
        <v>26</v>
      </c>
      <c r="O97" s="3">
        <f t="shared" si="9"/>
        <v>-95.408051</v>
      </c>
      <c r="P97" s="3"/>
    </row>
    <row r="98" spans="2:16" x14ac:dyDescent="0.25">
      <c r="B98">
        <v>25555555555.556</v>
      </c>
      <c r="C98">
        <v>-89.861694</v>
      </c>
      <c r="D98">
        <v>-81.789246000000006</v>
      </c>
      <c r="F98" s="3" t="s">
        <v>26</v>
      </c>
      <c r="H98" s="3"/>
      <c r="J98">
        <v>25555555555.556</v>
      </c>
      <c r="K98">
        <v>-87.211151000000001</v>
      </c>
      <c r="L98">
        <v>-76.742583999999994</v>
      </c>
      <c r="N98" s="3" t="s">
        <v>26</v>
      </c>
      <c r="P98" s="3"/>
    </row>
    <row r="99" spans="2:16" x14ac:dyDescent="0.25">
      <c r="B99">
        <v>26000000000</v>
      </c>
      <c r="C99">
        <v>-86.905167000000006</v>
      </c>
      <c r="D99">
        <v>-78.182625000000002</v>
      </c>
      <c r="H99" s="3"/>
      <c r="J99">
        <v>26000000000</v>
      </c>
      <c r="K99">
        <v>-87.675880000000006</v>
      </c>
      <c r="L99">
        <v>-75.773353999999998</v>
      </c>
      <c r="P99" s="3"/>
    </row>
    <row r="100" spans="2:16" x14ac:dyDescent="0.25">
      <c r="B100" t="s">
        <v>26</v>
      </c>
      <c r="H100" s="3"/>
      <c r="J100" t="s">
        <v>26</v>
      </c>
      <c r="P100" s="3"/>
    </row>
    <row r="101" spans="2:16" x14ac:dyDescent="0.25">
      <c r="F101" s="3" t="s">
        <v>32</v>
      </c>
      <c r="H101" s="3"/>
      <c r="N101" s="3" t="s">
        <v>32</v>
      </c>
      <c r="P101" s="3"/>
    </row>
    <row r="102" spans="2:16" ht="15.75" x14ac:dyDescent="0.25">
      <c r="F102" s="3" t="s">
        <v>22</v>
      </c>
      <c r="G102" s="3" t="str">
        <f t="shared" ref="G102:G121" si="12">D128</f>
        <v>N/A Log Mag(dB)</v>
      </c>
      <c r="H102" s="26">
        <v>5</v>
      </c>
      <c r="N102" s="3" t="s">
        <v>22</v>
      </c>
      <c r="O102" s="3" t="str">
        <f t="shared" ref="O102:O121" si="13">L128</f>
        <v>N/A Log Mag(dB)</v>
      </c>
      <c r="P102" s="26">
        <v>5</v>
      </c>
    </row>
    <row r="103" spans="2:16" ht="15.75" x14ac:dyDescent="0.25">
      <c r="B103" t="s">
        <v>31</v>
      </c>
      <c r="F103" s="3">
        <f t="shared" ref="F103:F121" si="14">B129/1000000000</f>
        <v>26.5</v>
      </c>
      <c r="G103" s="3">
        <f t="shared" si="12"/>
        <v>-107.61853000000001</v>
      </c>
      <c r="H103" s="27">
        <f>ABS(AVERAGE(G103:G121)-(H102-1)*15)</f>
        <v>165.16373157894736</v>
      </c>
      <c r="J103" t="s">
        <v>31</v>
      </c>
      <c r="N103" s="3">
        <f t="shared" ref="N103:N121" si="15">J129/1000000000</f>
        <v>26.5</v>
      </c>
      <c r="O103" s="3">
        <f t="shared" si="13"/>
        <v>-109.08159999999999</v>
      </c>
      <c r="P103" s="27">
        <f>ABS(AVERAGE(O103:O121)-(P102-1)*15)</f>
        <v>177.74826421052632</v>
      </c>
    </row>
    <row r="104" spans="2:16" x14ac:dyDescent="0.25">
      <c r="B104" t="s">
        <v>22</v>
      </c>
      <c r="C104" t="s">
        <v>134</v>
      </c>
      <c r="D104" t="s">
        <v>241</v>
      </c>
      <c r="F104" s="3">
        <f t="shared" si="14"/>
        <v>26.416666666666998</v>
      </c>
      <c r="G104" s="3">
        <f t="shared" si="12"/>
        <v>-110.245</v>
      </c>
      <c r="J104" t="s">
        <v>22</v>
      </c>
      <c r="K104" t="s">
        <v>134</v>
      </c>
      <c r="L104" t="s">
        <v>241</v>
      </c>
      <c r="N104" s="3">
        <f t="shared" si="15"/>
        <v>26.416666666666998</v>
      </c>
      <c r="O104" s="3">
        <f t="shared" si="13"/>
        <v>-118.52386</v>
      </c>
    </row>
    <row r="105" spans="2:16" x14ac:dyDescent="0.25">
      <c r="B105">
        <v>24000000000</v>
      </c>
      <c r="C105">
        <v>-100.88737</v>
      </c>
      <c r="D105">
        <v>-93.628867999999997</v>
      </c>
      <c r="F105" s="3">
        <f t="shared" si="14"/>
        <v>26.333333333333002</v>
      </c>
      <c r="G105" s="3">
        <f t="shared" si="12"/>
        <v>-109.28239000000001</v>
      </c>
      <c r="J105">
        <v>24000000000</v>
      </c>
      <c r="K105">
        <v>-116.59707</v>
      </c>
      <c r="L105">
        <v>-107.07641</v>
      </c>
      <c r="N105" s="3">
        <f t="shared" si="15"/>
        <v>26.333333333333002</v>
      </c>
      <c r="O105" s="3">
        <f t="shared" si="13"/>
        <v>-123.57272</v>
      </c>
    </row>
    <row r="106" spans="2:16" x14ac:dyDescent="0.25">
      <c r="B106">
        <v>24111111111.111</v>
      </c>
      <c r="C106">
        <v>-101.77457</v>
      </c>
      <c r="D106">
        <v>-95.260704000000004</v>
      </c>
      <c r="F106" s="3">
        <f t="shared" si="14"/>
        <v>26.25</v>
      </c>
      <c r="G106" s="3">
        <f t="shared" si="12"/>
        <v>-105.52818000000001</v>
      </c>
      <c r="J106">
        <v>24111111111.111</v>
      </c>
      <c r="K106">
        <v>-112.00752</v>
      </c>
      <c r="L106">
        <v>-104.01643</v>
      </c>
      <c r="N106" s="3">
        <f t="shared" si="15"/>
        <v>26.25</v>
      </c>
      <c r="O106" s="3">
        <f t="shared" si="13"/>
        <v>-116.87306</v>
      </c>
    </row>
    <row r="107" spans="2:16" x14ac:dyDescent="0.25">
      <c r="B107">
        <v>24222222222.222</v>
      </c>
      <c r="C107">
        <v>-100.60114</v>
      </c>
      <c r="D107">
        <v>-93.707938999999996</v>
      </c>
      <c r="F107" s="3">
        <f t="shared" si="14"/>
        <v>26.166666666666998</v>
      </c>
      <c r="G107" s="3">
        <f t="shared" si="12"/>
        <v>-107.44463</v>
      </c>
      <c r="J107">
        <v>24222222222.222</v>
      </c>
      <c r="K107">
        <v>-111.21032</v>
      </c>
      <c r="L107">
        <v>-103.42393</v>
      </c>
      <c r="N107" s="3">
        <f t="shared" si="15"/>
        <v>26.166666666666998</v>
      </c>
      <c r="O107" s="3">
        <f t="shared" si="13"/>
        <v>-117.554</v>
      </c>
    </row>
    <row r="108" spans="2:16" x14ac:dyDescent="0.25">
      <c r="B108">
        <v>24333333333.333</v>
      </c>
      <c r="C108">
        <v>-102.68964</v>
      </c>
      <c r="D108">
        <v>-95.714447000000007</v>
      </c>
      <c r="F108" s="3">
        <f t="shared" si="14"/>
        <v>26.083333333333002</v>
      </c>
      <c r="G108" s="3">
        <f t="shared" si="12"/>
        <v>-110.24397</v>
      </c>
      <c r="J108">
        <v>24333333333.333</v>
      </c>
      <c r="K108">
        <v>-113.15662</v>
      </c>
      <c r="L108">
        <v>-105.51029</v>
      </c>
      <c r="N108" s="3">
        <f t="shared" si="15"/>
        <v>26.083333333333002</v>
      </c>
      <c r="O108" s="3">
        <f t="shared" si="13"/>
        <v>-121.73886</v>
      </c>
    </row>
    <row r="109" spans="2:16" x14ac:dyDescent="0.25">
      <c r="B109">
        <v>24444444444.444</v>
      </c>
      <c r="C109">
        <v>-100.91118</v>
      </c>
      <c r="D109">
        <v>-94.251755000000003</v>
      </c>
      <c r="F109" s="3">
        <f t="shared" si="14"/>
        <v>26</v>
      </c>
      <c r="G109" s="3">
        <f t="shared" si="12"/>
        <v>-105.91849000000001</v>
      </c>
      <c r="J109">
        <v>24444444444.444</v>
      </c>
      <c r="K109">
        <v>-111.62090000000001</v>
      </c>
      <c r="L109">
        <v>-104.21392</v>
      </c>
      <c r="N109" s="3">
        <f t="shared" si="15"/>
        <v>26</v>
      </c>
      <c r="O109" s="3">
        <f t="shared" si="13"/>
        <v>-112.18705</v>
      </c>
    </row>
    <row r="110" spans="2:16" x14ac:dyDescent="0.25">
      <c r="B110">
        <v>24555555555.556</v>
      </c>
      <c r="C110">
        <v>-101.57556</v>
      </c>
      <c r="D110">
        <v>-94.012619000000001</v>
      </c>
      <c r="F110" s="3">
        <f t="shared" si="14"/>
        <v>25.916666666666998</v>
      </c>
      <c r="G110" s="3">
        <f t="shared" si="12"/>
        <v>-104.97995</v>
      </c>
      <c r="J110">
        <v>24555555555.556</v>
      </c>
      <c r="K110">
        <v>-111.59241</v>
      </c>
      <c r="L110">
        <v>-103.24794</v>
      </c>
      <c r="N110" s="3">
        <f t="shared" si="15"/>
        <v>25.916666666666998</v>
      </c>
      <c r="O110" s="3">
        <f t="shared" si="13"/>
        <v>-122.46091</v>
      </c>
    </row>
    <row r="111" spans="2:16" x14ac:dyDescent="0.25">
      <c r="B111">
        <v>24666666666.667</v>
      </c>
      <c r="C111">
        <v>-101.71145</v>
      </c>
      <c r="D111">
        <v>-94.036208999999999</v>
      </c>
      <c r="F111" s="3">
        <f t="shared" si="14"/>
        <v>25.833333333333002</v>
      </c>
      <c r="G111" s="3">
        <f t="shared" si="12"/>
        <v>-103.74543</v>
      </c>
      <c r="J111">
        <v>24666666666.667</v>
      </c>
      <c r="K111">
        <v>-109.91540000000001</v>
      </c>
      <c r="L111">
        <v>-101.20442</v>
      </c>
      <c r="N111" s="3">
        <f t="shared" si="15"/>
        <v>25.833333333333002</v>
      </c>
      <c r="O111" s="3">
        <f t="shared" si="13"/>
        <v>-111.67052</v>
      </c>
    </row>
    <row r="112" spans="2:16" x14ac:dyDescent="0.25">
      <c r="B112">
        <v>24777777777.778</v>
      </c>
      <c r="C112">
        <v>-101.4817</v>
      </c>
      <c r="D112">
        <v>-93.889663999999996</v>
      </c>
      <c r="F112" s="3">
        <f t="shared" si="14"/>
        <v>25.75</v>
      </c>
      <c r="G112" s="3">
        <f t="shared" si="12"/>
        <v>-106.69685</v>
      </c>
      <c r="J112">
        <v>24777777777.778</v>
      </c>
      <c r="K112">
        <v>-110.39948</v>
      </c>
      <c r="L112">
        <v>-101.54337</v>
      </c>
      <c r="N112" s="3">
        <f t="shared" si="15"/>
        <v>25.75</v>
      </c>
      <c r="O112" s="3">
        <f t="shared" si="13"/>
        <v>-112.31789000000001</v>
      </c>
    </row>
    <row r="113" spans="2:15" x14ac:dyDescent="0.25">
      <c r="B113">
        <v>24888888888.889</v>
      </c>
      <c r="C113">
        <v>-101.00373</v>
      </c>
      <c r="D113">
        <v>-93.469200000000001</v>
      </c>
      <c r="F113" s="3">
        <f t="shared" si="14"/>
        <v>25.666666666666998</v>
      </c>
      <c r="G113" s="3">
        <f t="shared" si="12"/>
        <v>-103.45529999999999</v>
      </c>
      <c r="J113">
        <v>24888888888.889</v>
      </c>
      <c r="K113">
        <v>-109.51168</v>
      </c>
      <c r="L113">
        <v>-100.72148</v>
      </c>
      <c r="N113" s="3">
        <f t="shared" si="15"/>
        <v>25.666666666666998</v>
      </c>
      <c r="O113" s="3">
        <f t="shared" si="13"/>
        <v>-119.97283</v>
      </c>
    </row>
    <row r="114" spans="2:15" x14ac:dyDescent="0.25">
      <c r="B114">
        <v>25000000000</v>
      </c>
      <c r="C114">
        <v>-102.38384000000001</v>
      </c>
      <c r="D114">
        <v>-95.015625</v>
      </c>
      <c r="F114" s="3">
        <f t="shared" si="14"/>
        <v>25.583333333333002</v>
      </c>
      <c r="G114" s="3">
        <f t="shared" si="12"/>
        <v>-102.74427</v>
      </c>
      <c r="J114">
        <v>25000000000</v>
      </c>
      <c r="K114">
        <v>-111.25557999999999</v>
      </c>
      <c r="L114">
        <v>-102.62260000000001</v>
      </c>
      <c r="N114" s="3">
        <f t="shared" si="15"/>
        <v>25.583333333333002</v>
      </c>
      <c r="O114" s="3">
        <f t="shared" si="13"/>
        <v>-124.60550000000001</v>
      </c>
    </row>
    <row r="115" spans="2:15" x14ac:dyDescent="0.25">
      <c r="B115">
        <v>25111111111.111</v>
      </c>
      <c r="C115">
        <v>-103.34106</v>
      </c>
      <c r="D115">
        <v>-95.780090000000001</v>
      </c>
      <c r="F115" s="3">
        <f t="shared" si="14"/>
        <v>25.5</v>
      </c>
      <c r="G115" s="3">
        <f t="shared" si="12"/>
        <v>-100.98447</v>
      </c>
      <c r="J115">
        <v>25111111111.111</v>
      </c>
      <c r="K115">
        <v>-107.95238999999999</v>
      </c>
      <c r="L115">
        <v>-99.295387000000005</v>
      </c>
      <c r="N115" s="3">
        <f t="shared" si="15"/>
        <v>25.5</v>
      </c>
      <c r="O115" s="3">
        <f t="shared" si="13"/>
        <v>-112.59054</v>
      </c>
    </row>
    <row r="116" spans="2:15" x14ac:dyDescent="0.25">
      <c r="B116">
        <v>25222222222.222</v>
      </c>
      <c r="C116">
        <v>-102.41755999999999</v>
      </c>
      <c r="D116">
        <v>-94.365577999999999</v>
      </c>
      <c r="F116" s="3">
        <f t="shared" si="14"/>
        <v>25.416666666666998</v>
      </c>
      <c r="G116" s="3">
        <f t="shared" si="12"/>
        <v>-101.45886</v>
      </c>
      <c r="J116">
        <v>25222222222.222</v>
      </c>
      <c r="K116">
        <v>-108.26988</v>
      </c>
      <c r="L116">
        <v>-99.404410999999996</v>
      </c>
      <c r="N116" s="3">
        <f t="shared" si="15"/>
        <v>25.416666666666998</v>
      </c>
      <c r="O116" s="3">
        <f t="shared" si="13"/>
        <v>-108.64147</v>
      </c>
    </row>
    <row r="117" spans="2:15" x14ac:dyDescent="0.25">
      <c r="B117">
        <v>25333333333.333</v>
      </c>
      <c r="C117">
        <v>-103.34927999999999</v>
      </c>
      <c r="D117">
        <v>-95.202399999999997</v>
      </c>
      <c r="F117" s="3">
        <f t="shared" si="14"/>
        <v>25.333333333333002</v>
      </c>
      <c r="G117" s="3">
        <f t="shared" si="12"/>
        <v>-104.22226999999999</v>
      </c>
      <c r="J117">
        <v>25333333333.333</v>
      </c>
      <c r="K117">
        <v>-107.27978</v>
      </c>
      <c r="L117">
        <v>-98.419303999999997</v>
      </c>
      <c r="N117" s="3">
        <f t="shared" si="15"/>
        <v>25.333333333333002</v>
      </c>
      <c r="O117" s="3">
        <f t="shared" si="13"/>
        <v>-121.56175</v>
      </c>
    </row>
    <row r="118" spans="2:15" x14ac:dyDescent="0.25">
      <c r="B118">
        <v>25444444444.444</v>
      </c>
      <c r="C118">
        <v>-103.93814999999999</v>
      </c>
      <c r="D118">
        <v>-95.869026000000005</v>
      </c>
      <c r="F118" s="3">
        <f t="shared" si="14"/>
        <v>25.25</v>
      </c>
      <c r="G118" s="3">
        <f t="shared" si="12"/>
        <v>-100.88809999999999</v>
      </c>
      <c r="J118">
        <v>25444444444.444</v>
      </c>
      <c r="K118">
        <v>-107.09</v>
      </c>
      <c r="L118">
        <v>-98.256034999999997</v>
      </c>
      <c r="N118" s="3">
        <f t="shared" si="15"/>
        <v>25.25</v>
      </c>
      <c r="O118" s="3">
        <f t="shared" si="13"/>
        <v>-116.70618</v>
      </c>
    </row>
    <row r="119" spans="2:15" x14ac:dyDescent="0.25">
      <c r="B119">
        <v>25555555555.556</v>
      </c>
      <c r="C119">
        <v>-104.44318</v>
      </c>
      <c r="D119">
        <v>-96.002510000000001</v>
      </c>
      <c r="F119" s="3">
        <f t="shared" si="14"/>
        <v>25.166666666666998</v>
      </c>
      <c r="G119" s="3">
        <f t="shared" si="12"/>
        <v>-104.10941</v>
      </c>
      <c r="J119">
        <v>25555555555.556</v>
      </c>
      <c r="K119">
        <v>-110.13824</v>
      </c>
      <c r="L119">
        <v>-101.03528</v>
      </c>
      <c r="N119" s="3">
        <f t="shared" si="15"/>
        <v>25.166666666666998</v>
      </c>
      <c r="O119" s="3">
        <f t="shared" si="13"/>
        <v>-115.41216</v>
      </c>
    </row>
    <row r="120" spans="2:15" x14ac:dyDescent="0.25">
      <c r="B120">
        <v>25666666666.667</v>
      </c>
      <c r="C120">
        <v>-104.54604</v>
      </c>
      <c r="D120">
        <v>-96.090903999999995</v>
      </c>
      <c r="F120" s="3">
        <f t="shared" si="14"/>
        <v>25.083333333333002</v>
      </c>
      <c r="G120" s="3">
        <f t="shared" si="12"/>
        <v>-105.396</v>
      </c>
      <c r="J120">
        <v>25666666666.667</v>
      </c>
      <c r="K120">
        <v>-107.09201</v>
      </c>
      <c r="L120">
        <v>-97.749260000000007</v>
      </c>
      <c r="N120" s="3">
        <f t="shared" si="15"/>
        <v>25.083333333333002</v>
      </c>
      <c r="O120" s="3">
        <f t="shared" si="13"/>
        <v>-126.50109999999999</v>
      </c>
    </row>
    <row r="121" spans="2:15" x14ac:dyDescent="0.25">
      <c r="B121">
        <v>25777777777.778</v>
      </c>
      <c r="C121">
        <v>-107.21698000000001</v>
      </c>
      <c r="D121">
        <v>-99.043816000000007</v>
      </c>
      <c r="F121" s="3">
        <f t="shared" si="14"/>
        <v>25</v>
      </c>
      <c r="G121" s="3">
        <f t="shared" si="12"/>
        <v>-103.14879999999999</v>
      </c>
      <c r="J121">
        <v>25777777777.778</v>
      </c>
      <c r="K121">
        <v>-106.82383</v>
      </c>
      <c r="L121">
        <v>-97.138885000000002</v>
      </c>
      <c r="N121" s="3">
        <f t="shared" si="15"/>
        <v>25</v>
      </c>
      <c r="O121" s="3">
        <f t="shared" si="13"/>
        <v>-125.24502</v>
      </c>
    </row>
    <row r="122" spans="2:15" x14ac:dyDescent="0.25">
      <c r="B122">
        <v>25888888888.889</v>
      </c>
      <c r="C122">
        <v>-105.22302999999999</v>
      </c>
      <c r="D122">
        <v>-97.150581000000003</v>
      </c>
      <c r="F122" s="3" t="s">
        <v>26</v>
      </c>
      <c r="J122">
        <v>25888888888.889</v>
      </c>
      <c r="K122">
        <v>-106.75774</v>
      </c>
      <c r="L122">
        <v>-96.289176999999995</v>
      </c>
      <c r="N122" s="3" t="s">
        <v>26</v>
      </c>
    </row>
    <row r="123" spans="2:15" x14ac:dyDescent="0.25">
      <c r="B123">
        <v>26000000000</v>
      </c>
      <c r="C123">
        <v>-105.71445</v>
      </c>
      <c r="D123">
        <v>-96.991905000000003</v>
      </c>
      <c r="J123">
        <v>26000000000</v>
      </c>
      <c r="K123">
        <v>-107.31058</v>
      </c>
      <c r="L123">
        <v>-95.408051</v>
      </c>
    </row>
    <row r="124" spans="2:15" x14ac:dyDescent="0.25">
      <c r="B124" t="s">
        <v>26</v>
      </c>
      <c r="J124" t="s">
        <v>26</v>
      </c>
    </row>
    <row r="127" spans="2:15" x14ac:dyDescent="0.25">
      <c r="B127" t="s">
        <v>32</v>
      </c>
      <c r="J127" t="s">
        <v>32</v>
      </c>
    </row>
    <row r="128" spans="2:15" x14ac:dyDescent="0.25">
      <c r="B128" t="s">
        <v>22</v>
      </c>
      <c r="C128" t="s">
        <v>135</v>
      </c>
      <c r="D128" t="s">
        <v>136</v>
      </c>
      <c r="J128" t="s">
        <v>22</v>
      </c>
      <c r="K128" t="s">
        <v>135</v>
      </c>
      <c r="L128" t="s">
        <v>136</v>
      </c>
    </row>
    <row r="129" spans="2:12" x14ac:dyDescent="0.25">
      <c r="B129">
        <v>26500000000</v>
      </c>
      <c r="C129">
        <v>-114.87703999999999</v>
      </c>
      <c r="D129">
        <v>-107.61853000000001</v>
      </c>
      <c r="J129">
        <v>26500000000</v>
      </c>
      <c r="K129">
        <v>-118.60225</v>
      </c>
      <c r="L129">
        <v>-109.08159999999999</v>
      </c>
    </row>
    <row r="130" spans="2:12" x14ac:dyDescent="0.25">
      <c r="B130">
        <v>26416666666.667</v>
      </c>
      <c r="C130">
        <v>-116.75887</v>
      </c>
      <c r="D130">
        <v>-110.245</v>
      </c>
      <c r="J130">
        <v>26416666666.667</v>
      </c>
      <c r="K130">
        <v>-126.51495</v>
      </c>
      <c r="L130">
        <v>-118.52386</v>
      </c>
    </row>
    <row r="131" spans="2:12" x14ac:dyDescent="0.25">
      <c r="B131">
        <v>26333333333.333</v>
      </c>
      <c r="C131">
        <v>-116.17558</v>
      </c>
      <c r="D131">
        <v>-109.28239000000001</v>
      </c>
      <c r="J131">
        <v>26333333333.333</v>
      </c>
      <c r="K131">
        <v>-131.35910000000001</v>
      </c>
      <c r="L131">
        <v>-123.57272</v>
      </c>
    </row>
    <row r="132" spans="2:12" x14ac:dyDescent="0.25">
      <c r="B132">
        <v>26250000000</v>
      </c>
      <c r="C132">
        <v>-112.50337</v>
      </c>
      <c r="D132">
        <v>-105.52818000000001</v>
      </c>
      <c r="J132">
        <v>26250000000</v>
      </c>
      <c r="K132">
        <v>-124.51939</v>
      </c>
      <c r="L132">
        <v>-116.87306</v>
      </c>
    </row>
    <row r="133" spans="2:12" x14ac:dyDescent="0.25">
      <c r="B133">
        <v>26166666666.667</v>
      </c>
      <c r="C133">
        <v>-114.10406</v>
      </c>
      <c r="D133">
        <v>-107.44463</v>
      </c>
      <c r="J133">
        <v>26166666666.667</v>
      </c>
      <c r="K133">
        <v>-124.96098000000001</v>
      </c>
      <c r="L133">
        <v>-117.554</v>
      </c>
    </row>
    <row r="134" spans="2:12" x14ac:dyDescent="0.25">
      <c r="B134">
        <v>26083333333.333</v>
      </c>
      <c r="C134">
        <v>-117.80691</v>
      </c>
      <c r="D134">
        <v>-110.24397</v>
      </c>
      <c r="J134">
        <v>26083333333.333</v>
      </c>
      <c r="K134">
        <v>-130.08332999999999</v>
      </c>
      <c r="L134">
        <v>-121.73886</v>
      </c>
    </row>
    <row r="135" spans="2:12" x14ac:dyDescent="0.25">
      <c r="B135">
        <v>26000000000</v>
      </c>
      <c r="C135">
        <v>-113.59372999999999</v>
      </c>
      <c r="D135">
        <v>-105.91849000000001</v>
      </c>
      <c r="J135">
        <v>26000000000</v>
      </c>
      <c r="K135">
        <v>-120.89803000000001</v>
      </c>
      <c r="L135">
        <v>-112.18705</v>
      </c>
    </row>
    <row r="136" spans="2:12" x14ac:dyDescent="0.25">
      <c r="B136">
        <v>25916666666.667</v>
      </c>
      <c r="C136">
        <v>-112.57198</v>
      </c>
      <c r="D136">
        <v>-104.97995</v>
      </c>
      <c r="J136">
        <v>25916666666.667</v>
      </c>
      <c r="K136">
        <v>-131.31702000000001</v>
      </c>
      <c r="L136">
        <v>-122.46091</v>
      </c>
    </row>
    <row r="137" spans="2:12" x14ac:dyDescent="0.25">
      <c r="B137">
        <v>25833333333.333</v>
      </c>
      <c r="C137">
        <v>-111.27995</v>
      </c>
      <c r="D137">
        <v>-103.74543</v>
      </c>
      <c r="J137">
        <v>25833333333.333</v>
      </c>
      <c r="K137">
        <v>-120.46071999999999</v>
      </c>
      <c r="L137">
        <v>-111.67052</v>
      </c>
    </row>
    <row r="138" spans="2:12" x14ac:dyDescent="0.25">
      <c r="B138">
        <v>25750000000</v>
      </c>
      <c r="C138">
        <v>-114.06506</v>
      </c>
      <c r="D138">
        <v>-106.69685</v>
      </c>
      <c r="J138">
        <v>25750000000</v>
      </c>
      <c r="K138">
        <v>-120.95088</v>
      </c>
      <c r="L138">
        <v>-112.31789000000001</v>
      </c>
    </row>
    <row r="139" spans="2:12" x14ac:dyDescent="0.25">
      <c r="B139">
        <v>25666666666.667</v>
      </c>
      <c r="C139">
        <v>-111.01627999999999</v>
      </c>
      <c r="D139">
        <v>-103.45529999999999</v>
      </c>
      <c r="J139">
        <v>25666666666.667</v>
      </c>
      <c r="K139">
        <v>-128.62984</v>
      </c>
      <c r="L139">
        <v>-119.97283</v>
      </c>
    </row>
    <row r="140" spans="2:12" x14ac:dyDescent="0.25">
      <c r="B140">
        <v>25583333333.333</v>
      </c>
      <c r="C140">
        <v>-110.79626</v>
      </c>
      <c r="D140">
        <v>-102.74427</v>
      </c>
      <c r="J140">
        <v>25583333333.333</v>
      </c>
      <c r="K140">
        <v>-133.47098</v>
      </c>
      <c r="L140">
        <v>-124.60550000000001</v>
      </c>
    </row>
    <row r="141" spans="2:12" x14ac:dyDescent="0.25">
      <c r="B141">
        <v>25500000000</v>
      </c>
      <c r="C141">
        <v>-109.13135</v>
      </c>
      <c r="D141">
        <v>-100.98447</v>
      </c>
      <c r="J141">
        <v>25500000000</v>
      </c>
      <c r="K141">
        <v>-121.45101</v>
      </c>
      <c r="L141">
        <v>-112.59054</v>
      </c>
    </row>
    <row r="142" spans="2:12" x14ac:dyDescent="0.25">
      <c r="B142">
        <v>25416666666.667</v>
      </c>
      <c r="C142">
        <v>-109.52798</v>
      </c>
      <c r="D142">
        <v>-101.45886</v>
      </c>
      <c r="J142">
        <v>25416666666.667</v>
      </c>
      <c r="K142">
        <v>-117.47544000000001</v>
      </c>
      <c r="L142">
        <v>-108.64147</v>
      </c>
    </row>
    <row r="143" spans="2:12" x14ac:dyDescent="0.25">
      <c r="B143">
        <v>25333333333.333</v>
      </c>
      <c r="C143">
        <v>-112.66293</v>
      </c>
      <c r="D143">
        <v>-104.22226999999999</v>
      </c>
      <c r="J143">
        <v>25333333333.333</v>
      </c>
      <c r="K143">
        <v>-130.66471999999999</v>
      </c>
      <c r="L143">
        <v>-121.56175</v>
      </c>
    </row>
    <row r="144" spans="2:12" x14ac:dyDescent="0.25">
      <c r="B144">
        <v>25250000000</v>
      </c>
      <c r="C144">
        <v>-109.34323999999999</v>
      </c>
      <c r="D144">
        <v>-100.88809999999999</v>
      </c>
      <c r="J144">
        <v>25250000000</v>
      </c>
      <c r="K144">
        <v>-126.04892</v>
      </c>
      <c r="L144">
        <v>-116.70618</v>
      </c>
    </row>
    <row r="145" spans="2:12" x14ac:dyDescent="0.25">
      <c r="B145">
        <v>25166666666.667</v>
      </c>
      <c r="C145">
        <v>-112.28258</v>
      </c>
      <c r="D145">
        <v>-104.10941</v>
      </c>
      <c r="J145">
        <v>25166666666.667</v>
      </c>
      <c r="K145">
        <v>-125.09711</v>
      </c>
      <c r="L145">
        <v>-115.41216</v>
      </c>
    </row>
    <row r="146" spans="2:12" x14ac:dyDescent="0.25">
      <c r="B146">
        <v>25083333333.333</v>
      </c>
      <c r="C146">
        <v>-113.46845</v>
      </c>
      <c r="D146">
        <v>-105.396</v>
      </c>
      <c r="J146">
        <v>25083333333.333</v>
      </c>
      <c r="K146">
        <v>-136.96967000000001</v>
      </c>
      <c r="L146">
        <v>-126.50109999999999</v>
      </c>
    </row>
    <row r="147" spans="2:12" x14ac:dyDescent="0.25">
      <c r="B147">
        <v>25000000000</v>
      </c>
      <c r="C147">
        <v>-111.87135000000001</v>
      </c>
      <c r="D147">
        <v>-103.14879999999999</v>
      </c>
      <c r="J147">
        <v>25000000000</v>
      </c>
      <c r="K147">
        <v>-137.14753999999999</v>
      </c>
      <c r="L147">
        <v>-125.24502</v>
      </c>
    </row>
    <row r="148" spans="2:12" x14ac:dyDescent="0.25">
      <c r="B148" t="s">
        <v>26</v>
      </c>
      <c r="J148" t="s">
        <v>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604"/>
  <sheetViews>
    <sheetView workbookViewId="0">
      <selection activeCell="J1" sqref="J1:L1048576"/>
    </sheetView>
  </sheetViews>
  <sheetFormatPr defaultRowHeight="15" x14ac:dyDescent="0.25"/>
  <cols>
    <col min="1" max="1" width="13.7109375" style="31" customWidth="1"/>
    <col min="5" max="5" width="2" style="4" customWidth="1"/>
    <col min="6" max="6" width="17.42578125" style="3" bestFit="1" customWidth="1"/>
    <col min="7" max="7" width="25.28515625" style="3" bestFit="1" customWidth="1"/>
    <col min="8" max="8" width="9.28515625" style="3" bestFit="1" customWidth="1"/>
    <col min="9" max="9" width="13.7109375" style="31" customWidth="1"/>
    <col min="13" max="13" width="2" style="4" customWidth="1"/>
    <col min="14" max="14" width="17.42578125" style="3" bestFit="1" customWidth="1"/>
    <col min="15" max="15" width="25.28515625" style="3" bestFit="1" customWidth="1"/>
    <col min="16" max="16" width="9.28515625" style="3" bestFit="1" customWidth="1"/>
    <col min="17" max="17" width="2" style="4" customWidth="1"/>
  </cols>
  <sheetData>
    <row r="1" spans="1:17" x14ac:dyDescent="0.25">
      <c r="B1" t="s">
        <v>104</v>
      </c>
      <c r="E1" s="7"/>
      <c r="G1" s="3" t="s">
        <v>16</v>
      </c>
      <c r="J1" t="s">
        <v>104</v>
      </c>
      <c r="M1" s="7"/>
      <c r="O1" s="3" t="s">
        <v>17</v>
      </c>
      <c r="Q1" s="7"/>
    </row>
    <row r="2" spans="1:17" x14ac:dyDescent="0.25">
      <c r="A2" s="40" t="s">
        <v>123</v>
      </c>
      <c r="B2" t="s">
        <v>248</v>
      </c>
      <c r="C2" t="s">
        <v>254</v>
      </c>
      <c r="D2" t="s">
        <v>265</v>
      </c>
      <c r="E2" s="7"/>
      <c r="F2" s="12"/>
      <c r="G2" s="10" t="s">
        <v>21</v>
      </c>
      <c r="I2" s="40" t="s">
        <v>119</v>
      </c>
      <c r="J2" t="s">
        <v>248</v>
      </c>
      <c r="K2" t="s">
        <v>254</v>
      </c>
      <c r="L2" t="s">
        <v>265</v>
      </c>
      <c r="M2" s="7"/>
      <c r="N2" s="12"/>
      <c r="O2" s="10" t="s">
        <v>21</v>
      </c>
      <c r="Q2" s="7"/>
    </row>
    <row r="3" spans="1:17" x14ac:dyDescent="0.25">
      <c r="B3" t="s">
        <v>246</v>
      </c>
      <c r="C3" t="s">
        <v>270</v>
      </c>
      <c r="D3" t="s">
        <v>273</v>
      </c>
      <c r="E3" s="7"/>
      <c r="F3" s="12"/>
      <c r="G3" s="10" t="s">
        <v>24</v>
      </c>
      <c r="J3" t="s">
        <v>246</v>
      </c>
      <c r="K3" t="s">
        <v>270</v>
      </c>
      <c r="L3" t="s">
        <v>274</v>
      </c>
      <c r="M3" s="7"/>
      <c r="N3" s="12"/>
      <c r="O3" s="10" t="s">
        <v>24</v>
      </c>
      <c r="Q3" s="7"/>
    </row>
    <row r="4" spans="1:17" x14ac:dyDescent="0.25">
      <c r="B4" t="s">
        <v>105</v>
      </c>
      <c r="E4" s="7"/>
      <c r="G4" s="32" t="s">
        <v>25</v>
      </c>
      <c r="J4" t="s">
        <v>105</v>
      </c>
      <c r="M4" s="7"/>
      <c r="O4" s="32" t="s">
        <v>25</v>
      </c>
      <c r="Q4" s="7"/>
    </row>
    <row r="5" spans="1:17" x14ac:dyDescent="0.25">
      <c r="E5" s="7"/>
      <c r="F5" s="3" t="s">
        <v>20</v>
      </c>
      <c r="M5" s="7"/>
      <c r="N5" s="3" t="s">
        <v>20</v>
      </c>
      <c r="Q5" s="7"/>
    </row>
    <row r="6" spans="1:17" ht="15.75" x14ac:dyDescent="0.25">
      <c r="E6" s="7"/>
      <c r="F6" s="3" t="s">
        <v>22</v>
      </c>
      <c r="G6" s="3" t="str">
        <f t="shared" ref="G6:G25" si="0">D32</f>
        <v>1Rx2L dBc Log Mag(dB)</v>
      </c>
      <c r="H6" s="26">
        <v>1</v>
      </c>
      <c r="M6" s="7"/>
      <c r="N6" s="3" t="s">
        <v>22</v>
      </c>
      <c r="O6" s="3" t="str">
        <f t="shared" ref="O6:O25" si="1">L32</f>
        <v>1Rx2L dBc Log Mag(dB)</v>
      </c>
      <c r="P6" s="26">
        <v>1</v>
      </c>
      <c r="Q6" s="7"/>
    </row>
    <row r="7" spans="1:17" ht="15.75" x14ac:dyDescent="0.25">
      <c r="B7" t="s">
        <v>106</v>
      </c>
      <c r="E7" s="7"/>
      <c r="F7" s="3">
        <f t="shared" ref="F7:F25" si="2">B33/1000000000</f>
        <v>7.9889999999999999</v>
      </c>
      <c r="G7" s="3">
        <f t="shared" si="0"/>
        <v>-42.367789999999999</v>
      </c>
      <c r="H7" s="27">
        <f>ABS(AVERAGE(G7:G25)-(H6-1)*5)</f>
        <v>32.428939894736843</v>
      </c>
      <c r="J7" t="s">
        <v>106</v>
      </c>
      <c r="M7" s="7"/>
      <c r="N7" s="3">
        <f t="shared" ref="N7:N25" si="3">J33/1000000000</f>
        <v>7.9889999999999999</v>
      </c>
      <c r="O7" s="3">
        <f t="shared" si="1"/>
        <v>-42.065376000000001</v>
      </c>
      <c r="P7" s="27">
        <f>ABS(AVERAGE(O7:O25)-(P6-1)*5)</f>
        <v>42.792966</v>
      </c>
      <c r="Q7" s="7"/>
    </row>
    <row r="8" spans="1:17" x14ac:dyDescent="0.25">
      <c r="B8" t="s">
        <v>22</v>
      </c>
      <c r="C8" t="s">
        <v>126</v>
      </c>
      <c r="E8" s="7"/>
      <c r="F8" s="3">
        <f t="shared" si="2"/>
        <v>8.9340555555555987</v>
      </c>
      <c r="G8" s="3">
        <f t="shared" si="0"/>
        <v>-35.960963999999997</v>
      </c>
      <c r="J8" t="s">
        <v>22</v>
      </c>
      <c r="K8" t="s">
        <v>126</v>
      </c>
      <c r="M8" s="7"/>
      <c r="N8" s="3">
        <f t="shared" si="3"/>
        <v>8.9340555555555987</v>
      </c>
      <c r="O8" s="3">
        <f t="shared" si="1"/>
        <v>-42.2943</v>
      </c>
      <c r="Q8" s="7"/>
    </row>
    <row r="9" spans="1:17" x14ac:dyDescent="0.25">
      <c r="B9">
        <v>6591000000</v>
      </c>
      <c r="C9">
        <v>-6.5577765000000001</v>
      </c>
      <c r="E9" s="7"/>
      <c r="F9" s="3">
        <f t="shared" si="2"/>
        <v>9.879111111111099</v>
      </c>
      <c r="G9" s="3">
        <f t="shared" si="0"/>
        <v>-34.140064000000002</v>
      </c>
      <c r="J9">
        <v>6591000000</v>
      </c>
      <c r="K9">
        <v>-8.0631132000000001</v>
      </c>
      <c r="M9" s="7"/>
      <c r="N9" s="3">
        <f t="shared" si="3"/>
        <v>9.879111111111099</v>
      </c>
      <c r="O9" s="3">
        <f t="shared" si="1"/>
        <v>-45.004337</v>
      </c>
      <c r="Q9" s="7"/>
    </row>
    <row r="10" spans="1:17" x14ac:dyDescent="0.25">
      <c r="B10">
        <v>7613722222.2222004</v>
      </c>
      <c r="C10">
        <v>-7.0220003000000002</v>
      </c>
      <c r="E10" s="7"/>
      <c r="F10" s="3">
        <f t="shared" si="2"/>
        <v>10.824166666667001</v>
      </c>
      <c r="G10" s="3">
        <f t="shared" si="0"/>
        <v>-32.848511000000002</v>
      </c>
      <c r="J10">
        <v>7613722222.2222004</v>
      </c>
      <c r="K10">
        <v>-8.2692660999999994</v>
      </c>
      <c r="M10" s="7"/>
      <c r="N10" s="3">
        <f t="shared" si="3"/>
        <v>10.824166666667001</v>
      </c>
      <c r="O10" s="3">
        <f t="shared" si="1"/>
        <v>-57.312900999999997</v>
      </c>
      <c r="Q10" s="7"/>
    </row>
    <row r="11" spans="1:17" x14ac:dyDescent="0.25">
      <c r="B11">
        <v>8636444444.4444008</v>
      </c>
      <c r="C11">
        <v>-7.3301867999999999</v>
      </c>
      <c r="E11" s="7"/>
      <c r="F11" s="3">
        <f t="shared" si="2"/>
        <v>11.769222222222</v>
      </c>
      <c r="G11" s="3">
        <f t="shared" si="0"/>
        <v>-33.10577</v>
      </c>
      <c r="J11">
        <v>8636444444.4444008</v>
      </c>
      <c r="K11">
        <v>-8.0028038000000006</v>
      </c>
      <c r="M11" s="7"/>
      <c r="N11" s="3">
        <f t="shared" si="3"/>
        <v>11.769222222222</v>
      </c>
      <c r="O11" s="3">
        <f t="shared" si="1"/>
        <v>-51.201042000000001</v>
      </c>
      <c r="Q11" s="7"/>
    </row>
    <row r="12" spans="1:17" x14ac:dyDescent="0.25">
      <c r="B12">
        <v>9659166666.6667004</v>
      </c>
      <c r="C12">
        <v>-7.2674064999999999</v>
      </c>
      <c r="E12" s="7"/>
      <c r="F12" s="3">
        <f t="shared" si="2"/>
        <v>12.714277777777999</v>
      </c>
      <c r="G12" s="3">
        <f t="shared" si="0"/>
        <v>-30.446504999999998</v>
      </c>
      <c r="J12">
        <v>9659166666.6667004</v>
      </c>
      <c r="K12">
        <v>-7.8572154000000003</v>
      </c>
      <c r="M12" s="7"/>
      <c r="N12" s="3">
        <f t="shared" si="3"/>
        <v>12.714277777777999</v>
      </c>
      <c r="O12" s="3">
        <f t="shared" si="1"/>
        <v>-42.916961999999998</v>
      </c>
      <c r="Q12" s="7"/>
    </row>
    <row r="13" spans="1:17" x14ac:dyDescent="0.25">
      <c r="B13">
        <v>10681888888.889</v>
      </c>
      <c r="C13">
        <v>-7.2216886999999996</v>
      </c>
      <c r="E13" s="7"/>
      <c r="F13" s="3">
        <f t="shared" si="2"/>
        <v>13.659333333333</v>
      </c>
      <c r="G13" s="3">
        <f t="shared" si="0"/>
        <v>-28.163767</v>
      </c>
      <c r="J13">
        <v>10681888888.889</v>
      </c>
      <c r="K13">
        <v>-7.9375733999999998</v>
      </c>
      <c r="M13" s="7"/>
      <c r="N13" s="3">
        <f t="shared" si="3"/>
        <v>13.659333333333</v>
      </c>
      <c r="O13" s="3">
        <f t="shared" si="1"/>
        <v>-45.888641</v>
      </c>
      <c r="Q13" s="7"/>
    </row>
    <row r="14" spans="1:17" x14ac:dyDescent="0.25">
      <c r="B14">
        <v>11704611111.111</v>
      </c>
      <c r="C14">
        <v>-8.2557421000000009</v>
      </c>
      <c r="E14" s="7"/>
      <c r="F14" s="3">
        <f t="shared" si="2"/>
        <v>14.604388888889</v>
      </c>
      <c r="G14" s="3">
        <f t="shared" si="0"/>
        <v>-27.709509000000001</v>
      </c>
      <c r="J14">
        <v>11704611111.111</v>
      </c>
      <c r="K14">
        <v>-9.1159619999999997</v>
      </c>
      <c r="M14" s="7"/>
      <c r="N14" s="3">
        <f t="shared" si="3"/>
        <v>14.604388888889</v>
      </c>
      <c r="O14" s="3">
        <f t="shared" si="1"/>
        <v>-46.041550000000001</v>
      </c>
      <c r="Q14" s="7"/>
    </row>
    <row r="15" spans="1:17" x14ac:dyDescent="0.25">
      <c r="B15">
        <v>12727333333.333</v>
      </c>
      <c r="C15">
        <v>-8.3482151000000009</v>
      </c>
      <c r="E15" s="7"/>
      <c r="F15" s="3">
        <f t="shared" si="2"/>
        <v>15.549444444444001</v>
      </c>
      <c r="G15" s="3">
        <f t="shared" si="0"/>
        <v>-27.233689999999999</v>
      </c>
      <c r="J15">
        <v>12727333333.333</v>
      </c>
      <c r="K15">
        <v>-9.1896600999999993</v>
      </c>
      <c r="M15" s="7"/>
      <c r="N15" s="3">
        <f t="shared" si="3"/>
        <v>15.549444444444001</v>
      </c>
      <c r="O15" s="3">
        <f t="shared" si="1"/>
        <v>-38.488522000000003</v>
      </c>
      <c r="Q15" s="7"/>
    </row>
    <row r="16" spans="1:17" x14ac:dyDescent="0.25">
      <c r="B16">
        <v>13750055555.556</v>
      </c>
      <c r="C16">
        <v>-7.9852699999999999</v>
      </c>
      <c r="E16" s="7"/>
      <c r="F16" s="3">
        <f t="shared" si="2"/>
        <v>16.494499999999999</v>
      </c>
      <c r="G16" s="3">
        <f t="shared" si="0"/>
        <v>-28.732292000000001</v>
      </c>
      <c r="J16">
        <v>13750055555.556</v>
      </c>
      <c r="K16">
        <v>-9.2606535000000001</v>
      </c>
      <c r="M16" s="7"/>
      <c r="N16" s="3">
        <f t="shared" si="3"/>
        <v>16.494499999999999</v>
      </c>
      <c r="O16" s="3">
        <f t="shared" si="1"/>
        <v>-35.323151000000003</v>
      </c>
      <c r="Q16" s="7"/>
    </row>
    <row r="17" spans="2:17" x14ac:dyDescent="0.25">
      <c r="B17">
        <v>14772777777.778</v>
      </c>
      <c r="C17">
        <v>-7.9157066</v>
      </c>
      <c r="E17" s="7"/>
      <c r="F17" s="3">
        <f t="shared" si="2"/>
        <v>17.439555555555998</v>
      </c>
      <c r="G17" s="3">
        <f t="shared" si="0"/>
        <v>-31.426539999999999</v>
      </c>
      <c r="J17">
        <v>14772777777.778</v>
      </c>
      <c r="K17">
        <v>-9.1296195999999998</v>
      </c>
      <c r="M17" s="7"/>
      <c r="N17" s="3">
        <f t="shared" si="3"/>
        <v>17.439555555555998</v>
      </c>
      <c r="O17" s="3">
        <f t="shared" si="1"/>
        <v>-34.205112</v>
      </c>
      <c r="Q17" s="7"/>
    </row>
    <row r="18" spans="2:17" x14ac:dyDescent="0.25">
      <c r="B18">
        <v>15795500000</v>
      </c>
      <c r="C18">
        <v>-7.9865103</v>
      </c>
      <c r="E18" s="7"/>
      <c r="F18" s="3">
        <f t="shared" si="2"/>
        <v>18.384611111110999</v>
      </c>
      <c r="G18" s="3">
        <f t="shared" si="0"/>
        <v>-45.220688000000003</v>
      </c>
      <c r="J18">
        <v>15795500000</v>
      </c>
      <c r="K18">
        <v>-8.8180923</v>
      </c>
      <c r="M18" s="7"/>
      <c r="N18" s="3">
        <f t="shared" si="3"/>
        <v>18.384611111110999</v>
      </c>
      <c r="O18" s="3">
        <f t="shared" si="1"/>
        <v>-34.649788000000001</v>
      </c>
      <c r="Q18" s="7"/>
    </row>
    <row r="19" spans="2:17" x14ac:dyDescent="0.25">
      <c r="B19">
        <v>16818222222.222</v>
      </c>
      <c r="C19">
        <v>-7.9187330999999999</v>
      </c>
      <c r="E19" s="7"/>
      <c r="F19" s="3">
        <f t="shared" si="2"/>
        <v>19.329666666666999</v>
      </c>
      <c r="G19" s="3">
        <f t="shared" si="0"/>
        <v>-39.154251000000002</v>
      </c>
      <c r="J19">
        <v>16818222222.222</v>
      </c>
      <c r="K19">
        <v>-8.9198933</v>
      </c>
      <c r="M19" s="7"/>
      <c r="N19" s="3">
        <f t="shared" si="3"/>
        <v>19.329666666666999</v>
      </c>
      <c r="O19" s="3">
        <f t="shared" si="1"/>
        <v>-34.483547000000002</v>
      </c>
      <c r="Q19" s="7"/>
    </row>
    <row r="20" spans="2:17" x14ac:dyDescent="0.25">
      <c r="B20">
        <v>17840944444.444</v>
      </c>
      <c r="C20">
        <v>-8.3391208999999993</v>
      </c>
      <c r="E20" s="7"/>
      <c r="F20" s="3">
        <f t="shared" si="2"/>
        <v>20.274722222222</v>
      </c>
      <c r="G20" s="3">
        <f t="shared" si="0"/>
        <v>-30.401914999999999</v>
      </c>
      <c r="J20">
        <v>17840944444.444</v>
      </c>
      <c r="K20">
        <v>-9.0610999999999997</v>
      </c>
      <c r="M20" s="7"/>
      <c r="N20" s="3">
        <f t="shared" si="3"/>
        <v>20.274722222222</v>
      </c>
      <c r="O20" s="3">
        <f t="shared" si="1"/>
        <v>-37.906669999999998</v>
      </c>
      <c r="Q20" s="7"/>
    </row>
    <row r="21" spans="2:17" x14ac:dyDescent="0.25">
      <c r="B21">
        <v>18863666666.667</v>
      </c>
      <c r="C21">
        <v>-8.6731423999999997</v>
      </c>
      <c r="E21" s="7"/>
      <c r="F21" s="3">
        <f t="shared" si="2"/>
        <v>21.219777777777999</v>
      </c>
      <c r="G21" s="3">
        <f t="shared" si="0"/>
        <v>-26.641487000000001</v>
      </c>
      <c r="J21">
        <v>18863666666.667</v>
      </c>
      <c r="K21">
        <v>-9.2122630999999995</v>
      </c>
      <c r="M21" s="7"/>
      <c r="N21" s="3">
        <f t="shared" si="3"/>
        <v>21.219777777777999</v>
      </c>
      <c r="O21" s="3">
        <f t="shared" si="1"/>
        <v>-45.678958999999999</v>
      </c>
      <c r="Q21" s="7"/>
    </row>
    <row r="22" spans="2:17" x14ac:dyDescent="0.25">
      <c r="B22">
        <v>19886388888.889</v>
      </c>
      <c r="C22">
        <v>-8.6078329</v>
      </c>
      <c r="E22" s="7"/>
      <c r="F22" s="3">
        <f t="shared" si="2"/>
        <v>22.164833333333</v>
      </c>
      <c r="G22" s="3">
        <f t="shared" si="0"/>
        <v>-26.771716999999999</v>
      </c>
      <c r="J22">
        <v>19886388888.889</v>
      </c>
      <c r="K22">
        <v>-9.1316737999999997</v>
      </c>
      <c r="M22" s="7"/>
      <c r="N22" s="3">
        <f t="shared" si="3"/>
        <v>22.164833333333</v>
      </c>
      <c r="O22" s="3">
        <f t="shared" si="1"/>
        <v>-47.344864000000001</v>
      </c>
      <c r="Q22" s="7"/>
    </row>
    <row r="23" spans="2:17" x14ac:dyDescent="0.25">
      <c r="B23">
        <v>20909111111.111</v>
      </c>
      <c r="C23">
        <v>-8.8034067</v>
      </c>
      <c r="E23" s="7"/>
      <c r="F23" s="3">
        <f t="shared" si="2"/>
        <v>23.109888888889</v>
      </c>
      <c r="G23" s="3">
        <f t="shared" si="0"/>
        <v>-33.575488999999997</v>
      </c>
      <c r="J23">
        <v>20909111111.111</v>
      </c>
      <c r="K23">
        <v>-9.4675045000000004</v>
      </c>
      <c r="M23" s="7"/>
      <c r="N23" s="3">
        <f t="shared" si="3"/>
        <v>23.109888888889</v>
      </c>
      <c r="O23" s="3">
        <f t="shared" si="1"/>
        <v>-45.418072000000002</v>
      </c>
      <c r="Q23" s="7"/>
    </row>
    <row r="24" spans="2:17" x14ac:dyDescent="0.25">
      <c r="B24">
        <v>21931833333.333</v>
      </c>
      <c r="C24">
        <v>-9.0091610000000006</v>
      </c>
      <c r="E24" s="7"/>
      <c r="F24" s="3">
        <f t="shared" si="2"/>
        <v>24.054944444444001</v>
      </c>
      <c r="G24" s="3">
        <f t="shared" si="0"/>
        <v>-33.709702</v>
      </c>
      <c r="J24">
        <v>21931833333.333</v>
      </c>
      <c r="K24">
        <v>-9.6172523000000005</v>
      </c>
      <c r="M24" s="7"/>
      <c r="N24" s="3">
        <f t="shared" si="3"/>
        <v>24.054944444444001</v>
      </c>
      <c r="O24" s="3">
        <f t="shared" si="1"/>
        <v>-44.536301000000002</v>
      </c>
      <c r="Q24" s="7"/>
    </row>
    <row r="25" spans="2:17" x14ac:dyDescent="0.25">
      <c r="B25">
        <v>22954555555.556</v>
      </c>
      <c r="C25">
        <v>-8.9551763999999991</v>
      </c>
      <c r="E25" s="7"/>
      <c r="F25" s="3">
        <f t="shared" si="2"/>
        <v>25</v>
      </c>
      <c r="G25" s="3">
        <f t="shared" si="0"/>
        <v>-28.539207000000001</v>
      </c>
      <c r="J25">
        <v>22954555555.556</v>
      </c>
      <c r="K25">
        <v>-9.7482652999999999</v>
      </c>
      <c r="M25" s="7"/>
      <c r="N25" s="3">
        <f t="shared" si="3"/>
        <v>25</v>
      </c>
      <c r="O25" s="3">
        <f t="shared" si="1"/>
        <v>-42.306258999999997</v>
      </c>
      <c r="Q25" s="7"/>
    </row>
    <row r="26" spans="2:17" x14ac:dyDescent="0.25">
      <c r="B26">
        <v>23977277777.778</v>
      </c>
      <c r="C26">
        <v>-8.5765209000000002</v>
      </c>
      <c r="E26" s="7"/>
      <c r="F26" s="3" t="s">
        <v>26</v>
      </c>
      <c r="J26">
        <v>23977277777.778</v>
      </c>
      <c r="K26">
        <v>-10.002471999999999</v>
      </c>
      <c r="M26" s="7"/>
      <c r="N26" s="3" t="s">
        <v>26</v>
      </c>
      <c r="Q26" s="7"/>
    </row>
    <row r="27" spans="2:17" x14ac:dyDescent="0.25">
      <c r="B27">
        <v>25000000000</v>
      </c>
      <c r="C27">
        <v>-8.9298487000000009</v>
      </c>
      <c r="E27" s="7"/>
      <c r="J27">
        <v>25000000000</v>
      </c>
      <c r="K27">
        <v>-10.700084</v>
      </c>
      <c r="M27" s="7"/>
      <c r="Q27" s="7"/>
    </row>
    <row r="28" spans="2:17" x14ac:dyDescent="0.25">
      <c r="B28" t="s">
        <v>26</v>
      </c>
      <c r="E28" s="7"/>
      <c r="J28" t="s">
        <v>26</v>
      </c>
      <c r="M28" s="7"/>
      <c r="Q28" s="7"/>
    </row>
    <row r="29" spans="2:17" x14ac:dyDescent="0.25">
      <c r="E29" s="7"/>
      <c r="F29" s="3" t="s">
        <v>27</v>
      </c>
      <c r="M29" s="7"/>
      <c r="N29" s="3" t="s">
        <v>27</v>
      </c>
      <c r="Q29" s="7"/>
    </row>
    <row r="30" spans="2:17" ht="15.75" x14ac:dyDescent="0.25">
      <c r="E30" s="7"/>
      <c r="F30" s="3" t="s">
        <v>22</v>
      </c>
      <c r="G30" s="3" t="str">
        <f t="shared" ref="G30:G49" si="4">D56</f>
        <v>1Rx3L dBc Log Mag(dB)</v>
      </c>
      <c r="H30" s="26">
        <v>1</v>
      </c>
      <c r="M30" s="7"/>
      <c r="N30" s="3" t="s">
        <v>22</v>
      </c>
      <c r="O30" s="3" t="str">
        <f t="shared" ref="O30:O49" si="5">L56</f>
        <v>1Rx3L dBc Log Mag(dB)</v>
      </c>
      <c r="P30" s="26">
        <v>1</v>
      </c>
      <c r="Q30" s="7"/>
    </row>
    <row r="31" spans="2:17" ht="15.75" x14ac:dyDescent="0.25">
      <c r="B31" t="s">
        <v>20</v>
      </c>
      <c r="E31" s="7"/>
      <c r="F31" s="3">
        <f t="shared" ref="F31:F49" si="6">B57/1000000000</f>
        <v>13.489000000000001</v>
      </c>
      <c r="G31" s="3">
        <f t="shared" si="4"/>
        <v>-18.290068000000002</v>
      </c>
      <c r="H31" s="27">
        <f>ABS(AVERAGE(G31:G49)-(H30-1)*5)</f>
        <v>12.35008442105263</v>
      </c>
      <c r="J31" t="s">
        <v>20</v>
      </c>
      <c r="M31" s="7"/>
      <c r="N31" s="3">
        <f t="shared" ref="N31:N49" si="7">J57/1000000000</f>
        <v>13.489000000000001</v>
      </c>
      <c r="O31" s="3">
        <f t="shared" si="5"/>
        <v>-18.869485999999998</v>
      </c>
      <c r="P31" s="27">
        <f>ABS(AVERAGE(O31:O49)-(P30-1)*5)</f>
        <v>12.245012694736841</v>
      </c>
      <c r="Q31" s="7"/>
    </row>
    <row r="32" spans="2:17" x14ac:dyDescent="0.25">
      <c r="B32" t="s">
        <v>22</v>
      </c>
      <c r="C32" t="s">
        <v>142</v>
      </c>
      <c r="D32" t="s">
        <v>38</v>
      </c>
      <c r="E32" s="7"/>
      <c r="F32" s="3">
        <f t="shared" si="6"/>
        <v>14.128500000000001</v>
      </c>
      <c r="G32" s="3">
        <f t="shared" si="4"/>
        <v>-18.762855999999999</v>
      </c>
      <c r="J32" t="s">
        <v>22</v>
      </c>
      <c r="K32" t="s">
        <v>142</v>
      </c>
      <c r="L32" t="s">
        <v>38</v>
      </c>
      <c r="M32" s="7"/>
      <c r="N32" s="3">
        <f t="shared" si="7"/>
        <v>14.128500000000001</v>
      </c>
      <c r="O32" s="3">
        <f t="shared" si="5"/>
        <v>-17.063932000000001</v>
      </c>
      <c r="Q32" s="7"/>
    </row>
    <row r="33" spans="2:17" x14ac:dyDescent="0.25">
      <c r="B33">
        <v>7989000000</v>
      </c>
      <c r="C33">
        <v>-48.925567999999998</v>
      </c>
      <c r="D33">
        <v>-42.367789999999999</v>
      </c>
      <c r="E33" s="7"/>
      <c r="F33" s="3">
        <f t="shared" si="6"/>
        <v>14.768000000000001</v>
      </c>
      <c r="G33" s="3">
        <f t="shared" si="4"/>
        <v>-16.948895</v>
      </c>
      <c r="J33">
        <v>7989000000</v>
      </c>
      <c r="K33">
        <v>-50.128489999999999</v>
      </c>
      <c r="L33">
        <v>-42.065376000000001</v>
      </c>
      <c r="M33" s="7"/>
      <c r="N33" s="3">
        <f t="shared" si="7"/>
        <v>14.768000000000001</v>
      </c>
      <c r="O33" s="3">
        <f t="shared" si="5"/>
        <v>-18.114677</v>
      </c>
      <c r="Q33" s="7"/>
    </row>
    <row r="34" spans="2:17" x14ac:dyDescent="0.25">
      <c r="B34">
        <v>8934055555.5555992</v>
      </c>
      <c r="C34">
        <v>-42.982964000000003</v>
      </c>
      <c r="D34">
        <v>-35.960963999999997</v>
      </c>
      <c r="E34" s="7"/>
      <c r="F34" s="3">
        <f t="shared" si="6"/>
        <v>15.407500000000001</v>
      </c>
      <c r="G34" s="3">
        <f t="shared" si="4"/>
        <v>-16.012001000000001</v>
      </c>
      <c r="J34">
        <v>8934055555.5555992</v>
      </c>
      <c r="K34">
        <v>-50.563564</v>
      </c>
      <c r="L34">
        <v>-42.2943</v>
      </c>
      <c r="M34" s="7"/>
      <c r="N34" s="3">
        <f t="shared" si="7"/>
        <v>15.407500000000001</v>
      </c>
      <c r="O34" s="3">
        <f t="shared" si="5"/>
        <v>-17.882660000000001</v>
      </c>
      <c r="Q34" s="7"/>
    </row>
    <row r="35" spans="2:17" x14ac:dyDescent="0.25">
      <c r="B35">
        <v>9879111111.1110992</v>
      </c>
      <c r="C35">
        <v>-41.470253</v>
      </c>
      <c r="D35">
        <v>-34.140064000000002</v>
      </c>
      <c r="E35" s="7"/>
      <c r="F35" s="3">
        <f t="shared" si="6"/>
        <v>16.047000000000001</v>
      </c>
      <c r="G35" s="3">
        <f t="shared" si="4"/>
        <v>-13.373118</v>
      </c>
      <c r="J35">
        <v>9879111111.1110992</v>
      </c>
      <c r="K35">
        <v>-53.007140999999997</v>
      </c>
      <c r="L35">
        <v>-45.004337</v>
      </c>
      <c r="M35" s="7"/>
      <c r="N35" s="3">
        <f t="shared" si="7"/>
        <v>16.047000000000001</v>
      </c>
      <c r="O35" s="3">
        <f t="shared" si="5"/>
        <v>-14.734131</v>
      </c>
      <c r="Q35" s="7"/>
    </row>
    <row r="36" spans="2:17" x14ac:dyDescent="0.25">
      <c r="B36">
        <v>10824166666.667</v>
      </c>
      <c r="C36">
        <v>-40.115921</v>
      </c>
      <c r="D36">
        <v>-32.848511000000002</v>
      </c>
      <c r="E36" s="7"/>
      <c r="F36" s="3">
        <f t="shared" si="6"/>
        <v>16.686499999999999</v>
      </c>
      <c r="G36" s="3">
        <f t="shared" si="4"/>
        <v>-11.391385</v>
      </c>
      <c r="J36">
        <v>10824166666.667</v>
      </c>
      <c r="K36">
        <v>-65.170119999999997</v>
      </c>
      <c r="L36">
        <v>-57.312900999999997</v>
      </c>
      <c r="M36" s="7"/>
      <c r="N36" s="3">
        <f t="shared" si="7"/>
        <v>16.686499999999999</v>
      </c>
      <c r="O36" s="3">
        <f t="shared" si="5"/>
        <v>-12.241856</v>
      </c>
      <c r="Q36" s="7"/>
    </row>
    <row r="37" spans="2:17" x14ac:dyDescent="0.25">
      <c r="B37">
        <v>11769222222.222</v>
      </c>
      <c r="C37">
        <v>-40.327457000000003</v>
      </c>
      <c r="D37">
        <v>-33.10577</v>
      </c>
      <c r="E37" s="7"/>
      <c r="F37" s="3">
        <f t="shared" si="6"/>
        <v>17.326000000000001</v>
      </c>
      <c r="G37" s="3">
        <f t="shared" si="4"/>
        <v>-10.314159999999999</v>
      </c>
      <c r="J37">
        <v>11769222222.222</v>
      </c>
      <c r="K37">
        <v>-59.138615000000001</v>
      </c>
      <c r="L37">
        <v>-51.201042000000001</v>
      </c>
      <c r="M37" s="7"/>
      <c r="N37" s="3">
        <f t="shared" si="7"/>
        <v>17.326000000000001</v>
      </c>
      <c r="O37" s="3">
        <f t="shared" si="5"/>
        <v>-11.506703</v>
      </c>
      <c r="Q37" s="7"/>
    </row>
    <row r="38" spans="2:17" x14ac:dyDescent="0.25">
      <c r="B38">
        <v>12714277777.778</v>
      </c>
      <c r="C38">
        <v>-38.702247999999997</v>
      </c>
      <c r="D38">
        <v>-30.446504999999998</v>
      </c>
      <c r="E38" s="7"/>
      <c r="F38" s="3">
        <f t="shared" si="6"/>
        <v>17.965499999999999</v>
      </c>
      <c r="G38" s="3">
        <f t="shared" si="4"/>
        <v>-10.105112999999999</v>
      </c>
      <c r="J38">
        <v>12714277777.778</v>
      </c>
      <c r="K38">
        <v>-52.032924999999999</v>
      </c>
      <c r="L38">
        <v>-42.916961999999998</v>
      </c>
      <c r="M38" s="7"/>
      <c r="N38" s="3">
        <f t="shared" si="7"/>
        <v>17.965499999999999</v>
      </c>
      <c r="O38" s="3">
        <f t="shared" si="5"/>
        <v>-10.465083</v>
      </c>
      <c r="Q38" s="7"/>
    </row>
    <row r="39" spans="2:17" x14ac:dyDescent="0.25">
      <c r="B39">
        <v>13659333333.333</v>
      </c>
      <c r="C39">
        <v>-36.511982000000003</v>
      </c>
      <c r="D39">
        <v>-28.163767</v>
      </c>
      <c r="E39" s="7"/>
      <c r="F39" s="3">
        <f t="shared" si="6"/>
        <v>18.605</v>
      </c>
      <c r="G39" s="3">
        <f t="shared" si="4"/>
        <v>-10.471944000000001</v>
      </c>
      <c r="J39">
        <v>13659333333.333</v>
      </c>
      <c r="K39">
        <v>-55.078304000000003</v>
      </c>
      <c r="L39">
        <v>-45.888641</v>
      </c>
      <c r="M39" s="7"/>
      <c r="N39" s="3">
        <f t="shared" si="7"/>
        <v>18.605</v>
      </c>
      <c r="O39" s="3">
        <f t="shared" si="5"/>
        <v>-9.5934600999999997</v>
      </c>
      <c r="Q39" s="7"/>
    </row>
    <row r="40" spans="2:17" x14ac:dyDescent="0.25">
      <c r="B40">
        <v>14604388888.889</v>
      </c>
      <c r="C40">
        <v>-35.694777999999999</v>
      </c>
      <c r="D40">
        <v>-27.709509000000001</v>
      </c>
      <c r="E40" s="7"/>
      <c r="F40" s="3">
        <f t="shared" si="6"/>
        <v>19.244499999999999</v>
      </c>
      <c r="G40" s="3">
        <f t="shared" si="4"/>
        <v>-10.326292</v>
      </c>
      <c r="J40">
        <v>14604388888.889</v>
      </c>
      <c r="K40">
        <v>-55.302204000000003</v>
      </c>
      <c r="L40">
        <v>-46.041550000000001</v>
      </c>
      <c r="M40" s="7"/>
      <c r="N40" s="3">
        <f t="shared" si="7"/>
        <v>19.244499999999999</v>
      </c>
      <c r="O40" s="3">
        <f t="shared" si="5"/>
        <v>-9.3323421</v>
      </c>
      <c r="Q40" s="7"/>
    </row>
    <row r="41" spans="2:17" x14ac:dyDescent="0.25">
      <c r="B41">
        <v>15549444444.444</v>
      </c>
      <c r="C41">
        <v>-35.149394999999998</v>
      </c>
      <c r="D41">
        <v>-27.233689999999999</v>
      </c>
      <c r="E41" s="7"/>
      <c r="F41" s="3">
        <f t="shared" si="6"/>
        <v>19.884</v>
      </c>
      <c r="G41" s="3">
        <f t="shared" si="4"/>
        <v>-10.860663000000001</v>
      </c>
      <c r="J41">
        <v>15549444444.444</v>
      </c>
      <c r="K41">
        <v>-47.618141000000001</v>
      </c>
      <c r="L41">
        <v>-38.488522000000003</v>
      </c>
      <c r="M41" s="7"/>
      <c r="N41" s="3">
        <f t="shared" si="7"/>
        <v>19.884</v>
      </c>
      <c r="O41" s="3">
        <f t="shared" si="5"/>
        <v>-9.0780287000000008</v>
      </c>
      <c r="Q41" s="7"/>
    </row>
    <row r="42" spans="2:17" x14ac:dyDescent="0.25">
      <c r="B42">
        <v>16494500000</v>
      </c>
      <c r="C42">
        <v>-36.718803000000001</v>
      </c>
      <c r="D42">
        <v>-28.732292000000001</v>
      </c>
      <c r="E42" s="7"/>
      <c r="F42" s="3">
        <f t="shared" si="6"/>
        <v>20.523499999999999</v>
      </c>
      <c r="G42" s="3">
        <f t="shared" si="4"/>
        <v>-11.134287</v>
      </c>
      <c r="J42">
        <v>16494500000</v>
      </c>
      <c r="K42">
        <v>-44.141243000000003</v>
      </c>
      <c r="L42">
        <v>-35.323151000000003</v>
      </c>
      <c r="M42" s="7"/>
      <c r="N42" s="3">
        <f t="shared" si="7"/>
        <v>20.523499999999999</v>
      </c>
      <c r="O42" s="3">
        <f t="shared" si="5"/>
        <v>-8.9975462000000004</v>
      </c>
      <c r="Q42" s="7"/>
    </row>
    <row r="43" spans="2:17" x14ac:dyDescent="0.25">
      <c r="B43">
        <v>17439555555.556</v>
      </c>
      <c r="C43">
        <v>-39.345272000000001</v>
      </c>
      <c r="D43">
        <v>-31.426539999999999</v>
      </c>
      <c r="E43" s="7"/>
      <c r="F43" s="3">
        <f t="shared" si="6"/>
        <v>21.163</v>
      </c>
      <c r="G43" s="3">
        <f t="shared" si="4"/>
        <v>-11.389343</v>
      </c>
      <c r="J43">
        <v>17439555555.556</v>
      </c>
      <c r="K43">
        <v>-43.125003999999997</v>
      </c>
      <c r="L43">
        <v>-34.205112</v>
      </c>
      <c r="M43" s="7"/>
      <c r="N43" s="3">
        <f t="shared" si="7"/>
        <v>21.163</v>
      </c>
      <c r="O43" s="3">
        <f t="shared" si="5"/>
        <v>-9.3133335000000006</v>
      </c>
      <c r="Q43" s="7"/>
    </row>
    <row r="44" spans="2:17" x14ac:dyDescent="0.25">
      <c r="B44">
        <v>18384611111.111</v>
      </c>
      <c r="C44">
        <v>-53.559806999999999</v>
      </c>
      <c r="D44">
        <v>-45.220688000000003</v>
      </c>
      <c r="E44" s="7"/>
      <c r="F44" s="3">
        <f t="shared" si="6"/>
        <v>21.802499999999998</v>
      </c>
      <c r="G44" s="3">
        <f t="shared" si="4"/>
        <v>-11.729358</v>
      </c>
      <c r="J44">
        <v>18384611111.111</v>
      </c>
      <c r="K44">
        <v>-43.710892000000001</v>
      </c>
      <c r="L44">
        <v>-34.649788000000001</v>
      </c>
      <c r="M44" s="7"/>
      <c r="N44" s="3">
        <f t="shared" si="7"/>
        <v>21.802499999999998</v>
      </c>
      <c r="O44" s="3">
        <f t="shared" si="5"/>
        <v>-9.4069251999999999</v>
      </c>
      <c r="Q44" s="7"/>
    </row>
    <row r="45" spans="2:17" x14ac:dyDescent="0.25">
      <c r="B45">
        <v>19329666666.667</v>
      </c>
      <c r="C45">
        <v>-47.827396</v>
      </c>
      <c r="D45">
        <v>-39.154251000000002</v>
      </c>
      <c r="E45" s="7"/>
      <c r="F45" s="3">
        <f t="shared" si="6"/>
        <v>22.442</v>
      </c>
      <c r="G45" s="3">
        <f t="shared" si="4"/>
        <v>-10.945653999999999</v>
      </c>
      <c r="J45">
        <v>19329666666.667</v>
      </c>
      <c r="K45">
        <v>-43.695811999999997</v>
      </c>
      <c r="L45">
        <v>-34.483547000000002</v>
      </c>
      <c r="M45" s="7"/>
      <c r="N45" s="3">
        <f t="shared" si="7"/>
        <v>22.442</v>
      </c>
      <c r="O45" s="3">
        <f t="shared" si="5"/>
        <v>-9.6258143999999994</v>
      </c>
      <c r="Q45" s="7"/>
    </row>
    <row r="46" spans="2:17" x14ac:dyDescent="0.25">
      <c r="B46">
        <v>20274722222.222</v>
      </c>
      <c r="C46">
        <v>-39.009746999999997</v>
      </c>
      <c r="D46">
        <v>-30.401914999999999</v>
      </c>
      <c r="E46" s="7"/>
      <c r="F46" s="3">
        <f t="shared" si="6"/>
        <v>23.081499999999998</v>
      </c>
      <c r="G46" s="3">
        <f t="shared" si="4"/>
        <v>-9.8966112000000006</v>
      </c>
      <c r="J46">
        <v>20274722222.222</v>
      </c>
      <c r="K46">
        <v>-47.038342</v>
      </c>
      <c r="L46">
        <v>-37.906669999999998</v>
      </c>
      <c r="M46" s="7"/>
      <c r="N46" s="3">
        <f t="shared" si="7"/>
        <v>23.081499999999998</v>
      </c>
      <c r="O46" s="3">
        <f t="shared" si="5"/>
        <v>-10.191257</v>
      </c>
      <c r="Q46" s="7"/>
    </row>
    <row r="47" spans="2:17" x14ac:dyDescent="0.25">
      <c r="B47">
        <v>21219777777.778</v>
      </c>
      <c r="C47">
        <v>-35.444893</v>
      </c>
      <c r="D47">
        <v>-26.641487000000001</v>
      </c>
      <c r="E47" s="7"/>
      <c r="F47" s="3">
        <f t="shared" si="6"/>
        <v>23.721</v>
      </c>
      <c r="G47" s="3">
        <f t="shared" si="4"/>
        <v>-9.6430588000000004</v>
      </c>
      <c r="J47">
        <v>21219777777.778</v>
      </c>
      <c r="K47">
        <v>-55.146461000000002</v>
      </c>
      <c r="L47">
        <v>-45.678958999999999</v>
      </c>
      <c r="M47" s="7"/>
      <c r="N47" s="3">
        <f t="shared" si="7"/>
        <v>23.721</v>
      </c>
      <c r="O47" s="3">
        <f t="shared" si="5"/>
        <v>-11.062633</v>
      </c>
      <c r="Q47" s="7"/>
    </row>
    <row r="48" spans="2:17" x14ac:dyDescent="0.25">
      <c r="B48">
        <v>22164833333.333</v>
      </c>
      <c r="C48">
        <v>-35.780875999999999</v>
      </c>
      <c r="D48">
        <v>-26.771716999999999</v>
      </c>
      <c r="E48" s="7"/>
      <c r="F48" s="3">
        <f t="shared" si="6"/>
        <v>24.360499999999998</v>
      </c>
      <c r="G48" s="3">
        <f t="shared" si="4"/>
        <v>-11.151242</v>
      </c>
      <c r="J48">
        <v>22164833333.333</v>
      </c>
      <c r="K48">
        <v>-56.962119999999999</v>
      </c>
      <c r="L48">
        <v>-47.344864000000001</v>
      </c>
      <c r="M48" s="7"/>
      <c r="N48" s="3">
        <f t="shared" si="7"/>
        <v>24.360499999999998</v>
      </c>
      <c r="O48" s="3">
        <f t="shared" si="5"/>
        <v>-11.766617999999999</v>
      </c>
      <c r="Q48" s="7"/>
    </row>
    <row r="49" spans="2:17" x14ac:dyDescent="0.25">
      <c r="B49">
        <v>23109888888.889</v>
      </c>
      <c r="C49">
        <v>-42.530665999999997</v>
      </c>
      <c r="D49">
        <v>-33.575488999999997</v>
      </c>
      <c r="E49" s="7"/>
      <c r="F49" s="3">
        <f t="shared" si="6"/>
        <v>25</v>
      </c>
      <c r="G49" s="3">
        <f t="shared" si="4"/>
        <v>-11.905555</v>
      </c>
      <c r="J49">
        <v>23109888888.889</v>
      </c>
      <c r="K49">
        <v>-55.166336000000001</v>
      </c>
      <c r="L49">
        <v>-45.418072000000002</v>
      </c>
      <c r="M49" s="7"/>
      <c r="N49" s="3">
        <f t="shared" si="7"/>
        <v>25</v>
      </c>
      <c r="O49" s="3">
        <f t="shared" si="5"/>
        <v>-13.408754999999999</v>
      </c>
      <c r="Q49" s="7"/>
    </row>
    <row r="50" spans="2:17" x14ac:dyDescent="0.25">
      <c r="B50">
        <v>24054944444.444</v>
      </c>
      <c r="C50">
        <v>-42.286223999999997</v>
      </c>
      <c r="D50">
        <v>-33.709702</v>
      </c>
      <c r="E50" s="7"/>
      <c r="F50" s="3" t="s">
        <v>26</v>
      </c>
      <c r="J50">
        <v>24054944444.444</v>
      </c>
      <c r="K50">
        <v>-54.538772999999999</v>
      </c>
      <c r="L50">
        <v>-44.536301000000002</v>
      </c>
      <c r="M50" s="7"/>
      <c r="N50" s="3" t="s">
        <v>26</v>
      </c>
      <c r="Q50" s="7"/>
    </row>
    <row r="51" spans="2:17" x14ac:dyDescent="0.25">
      <c r="B51">
        <v>25000000000</v>
      </c>
      <c r="C51">
        <v>-37.469054999999997</v>
      </c>
      <c r="D51">
        <v>-28.539207000000001</v>
      </c>
      <c r="E51" s="7"/>
      <c r="J51">
        <v>25000000000</v>
      </c>
      <c r="K51">
        <v>-53.006343999999999</v>
      </c>
      <c r="L51">
        <v>-42.306258999999997</v>
      </c>
      <c r="M51" s="7"/>
      <c r="Q51" s="7"/>
    </row>
    <row r="52" spans="2:17" x14ac:dyDescent="0.25">
      <c r="B52" t="s">
        <v>26</v>
      </c>
      <c r="E52" s="5"/>
      <c r="J52" t="s">
        <v>26</v>
      </c>
      <c r="M52" s="5"/>
      <c r="Q52" s="5"/>
    </row>
    <row r="53" spans="2:17" x14ac:dyDescent="0.25">
      <c r="E53" s="5"/>
      <c r="F53" s="3" t="s">
        <v>29</v>
      </c>
      <c r="M53" s="5"/>
      <c r="N53" s="3" t="s">
        <v>29</v>
      </c>
      <c r="Q53" s="5"/>
    </row>
    <row r="54" spans="2:17" ht="15.75" x14ac:dyDescent="0.25">
      <c r="E54" s="5"/>
      <c r="F54" s="3" t="s">
        <v>22</v>
      </c>
      <c r="G54" s="3" t="str">
        <f t="shared" ref="G54:G73" si="8">D80</f>
        <v>1Rx4L dBc Log Mag(dB)</v>
      </c>
      <c r="H54" s="26">
        <v>1</v>
      </c>
      <c r="M54" s="5"/>
      <c r="N54" s="3" t="s">
        <v>22</v>
      </c>
      <c r="O54" s="3" t="str">
        <f t="shared" ref="O54:O73" si="9">L80</f>
        <v>1Rx4L dBc Log Mag(dB)</v>
      </c>
      <c r="P54" s="26">
        <v>1</v>
      </c>
      <c r="Q54" s="5"/>
    </row>
    <row r="55" spans="2:17" ht="15.75" x14ac:dyDescent="0.25">
      <c r="B55" t="s">
        <v>27</v>
      </c>
      <c r="E55" s="5"/>
      <c r="F55" s="3">
        <f t="shared" ref="F55:F73" si="10">B81/1000000000</f>
        <v>19.989000000000001</v>
      </c>
      <c r="G55" s="3">
        <f t="shared" si="8"/>
        <v>-33.006709999999998</v>
      </c>
      <c r="H55" s="27">
        <f>ABS(AVERAGE(G55:G73)-(H54-1)*5)</f>
        <v>33.235792473684221</v>
      </c>
      <c r="J55" t="s">
        <v>27</v>
      </c>
      <c r="M55" s="5"/>
      <c r="N55" s="3">
        <f t="shared" ref="N55:N73" si="11">J81/1000000000</f>
        <v>19.989000000000001</v>
      </c>
      <c r="O55" s="3">
        <f t="shared" si="9"/>
        <v>-45.981147999999997</v>
      </c>
      <c r="P55" s="27">
        <f>ABS(AVERAGE(O55:O73)-(P54-1)*5)</f>
        <v>38.520530736842097</v>
      </c>
      <c r="Q55" s="5"/>
    </row>
    <row r="56" spans="2:17" x14ac:dyDescent="0.25">
      <c r="B56" t="s">
        <v>22</v>
      </c>
      <c r="C56" t="s">
        <v>143</v>
      </c>
      <c r="D56" t="s">
        <v>39</v>
      </c>
      <c r="E56" s="5"/>
      <c r="F56" s="3">
        <f t="shared" si="10"/>
        <v>20.267388888888998</v>
      </c>
      <c r="G56" s="3">
        <f t="shared" si="8"/>
        <v>-31.247889000000001</v>
      </c>
      <c r="J56" t="s">
        <v>22</v>
      </c>
      <c r="K56" t="s">
        <v>143</v>
      </c>
      <c r="L56" t="s">
        <v>39</v>
      </c>
      <c r="M56" s="5"/>
      <c r="N56" s="3">
        <f t="shared" si="11"/>
        <v>20.267388888888998</v>
      </c>
      <c r="O56" s="3">
        <f t="shared" si="9"/>
        <v>-43.744926</v>
      </c>
      <c r="Q56" s="5"/>
    </row>
    <row r="57" spans="2:17" x14ac:dyDescent="0.25">
      <c r="B57">
        <v>13489000000</v>
      </c>
      <c r="C57">
        <v>-24.847845</v>
      </c>
      <c r="D57">
        <v>-18.290068000000002</v>
      </c>
      <c r="E57" s="5"/>
      <c r="F57" s="3">
        <f t="shared" si="10"/>
        <v>20.545777777778</v>
      </c>
      <c r="G57" s="3">
        <f t="shared" si="8"/>
        <v>-30.560890000000001</v>
      </c>
      <c r="J57">
        <v>13489000000</v>
      </c>
      <c r="K57">
        <v>-26.932597999999999</v>
      </c>
      <c r="L57">
        <v>-18.869485999999998</v>
      </c>
      <c r="M57" s="5"/>
      <c r="N57" s="3">
        <f t="shared" si="11"/>
        <v>20.545777777778</v>
      </c>
      <c r="O57" s="3">
        <f t="shared" si="9"/>
        <v>-41.548659999999998</v>
      </c>
      <c r="Q57" s="5"/>
    </row>
    <row r="58" spans="2:17" x14ac:dyDescent="0.25">
      <c r="B58">
        <v>14128500000</v>
      </c>
      <c r="C58">
        <v>-25.784856999999999</v>
      </c>
      <c r="D58">
        <v>-18.762855999999999</v>
      </c>
      <c r="E58" s="5"/>
      <c r="F58" s="3">
        <f t="shared" si="10"/>
        <v>20.824166666667001</v>
      </c>
      <c r="G58" s="3">
        <f t="shared" si="8"/>
        <v>-30.782675000000001</v>
      </c>
      <c r="J58">
        <v>14128500000</v>
      </c>
      <c r="K58">
        <v>-25.333199</v>
      </c>
      <c r="L58">
        <v>-17.063932000000001</v>
      </c>
      <c r="M58" s="5"/>
      <c r="N58" s="3">
        <f t="shared" si="11"/>
        <v>20.824166666667001</v>
      </c>
      <c r="O58" s="3">
        <f t="shared" si="9"/>
        <v>-40.741421000000003</v>
      </c>
      <c r="Q58" s="5"/>
    </row>
    <row r="59" spans="2:17" x14ac:dyDescent="0.25">
      <c r="B59">
        <v>14768000000</v>
      </c>
      <c r="C59">
        <v>-24.279081000000001</v>
      </c>
      <c r="D59">
        <v>-16.948895</v>
      </c>
      <c r="E59" s="5"/>
      <c r="F59" s="3">
        <f t="shared" si="10"/>
        <v>21.102555555555998</v>
      </c>
      <c r="G59" s="3">
        <f t="shared" si="8"/>
        <v>-31.140322000000001</v>
      </c>
      <c r="J59">
        <v>14768000000</v>
      </c>
      <c r="K59">
        <v>-26.117481000000002</v>
      </c>
      <c r="L59">
        <v>-18.114677</v>
      </c>
      <c r="M59" s="5"/>
      <c r="N59" s="3">
        <f t="shared" si="11"/>
        <v>21.102555555555998</v>
      </c>
      <c r="O59" s="3">
        <f t="shared" si="9"/>
        <v>-43.256335999999997</v>
      </c>
      <c r="Q59" s="5"/>
    </row>
    <row r="60" spans="2:17" x14ac:dyDescent="0.25">
      <c r="B60">
        <v>15407500000</v>
      </c>
      <c r="C60">
        <v>-23.279408</v>
      </c>
      <c r="D60">
        <v>-16.012001000000001</v>
      </c>
      <c r="E60" s="5"/>
      <c r="F60" s="3">
        <f t="shared" si="10"/>
        <v>21.380944444444001</v>
      </c>
      <c r="G60" s="3">
        <f t="shared" si="8"/>
        <v>-30.033352000000001</v>
      </c>
      <c r="J60">
        <v>15407500000</v>
      </c>
      <c r="K60">
        <v>-25.739875999999999</v>
      </c>
      <c r="L60">
        <v>-17.882660000000001</v>
      </c>
      <c r="M60" s="5"/>
      <c r="N60" s="3">
        <f t="shared" si="11"/>
        <v>21.380944444444001</v>
      </c>
      <c r="O60" s="3">
        <f t="shared" si="9"/>
        <v>-39.255474</v>
      </c>
      <c r="Q60" s="5"/>
    </row>
    <row r="61" spans="2:17" x14ac:dyDescent="0.25">
      <c r="B61">
        <v>16047000000</v>
      </c>
      <c r="C61">
        <v>-20.594806999999999</v>
      </c>
      <c r="D61">
        <v>-13.373118</v>
      </c>
      <c r="E61" s="5"/>
      <c r="F61" s="3">
        <f t="shared" si="10"/>
        <v>21.659333333332999</v>
      </c>
      <c r="G61" s="3">
        <f t="shared" si="8"/>
        <v>-30.557290999999999</v>
      </c>
      <c r="J61">
        <v>16047000000</v>
      </c>
      <c r="K61">
        <v>-22.671704999999999</v>
      </c>
      <c r="L61">
        <v>-14.734131</v>
      </c>
      <c r="M61" s="5"/>
      <c r="N61" s="3">
        <f t="shared" si="11"/>
        <v>21.659333333332999</v>
      </c>
      <c r="O61" s="3">
        <f t="shared" si="9"/>
        <v>-37.230103</v>
      </c>
      <c r="Q61" s="5"/>
    </row>
    <row r="62" spans="2:17" x14ac:dyDescent="0.25">
      <c r="B62">
        <v>16686500000</v>
      </c>
      <c r="C62">
        <v>-19.647127000000001</v>
      </c>
      <c r="D62">
        <v>-11.391385</v>
      </c>
      <c r="E62" s="5"/>
      <c r="F62" s="3">
        <f t="shared" si="10"/>
        <v>21.937722222222</v>
      </c>
      <c r="G62" s="3">
        <f t="shared" si="8"/>
        <v>-31.982399000000001</v>
      </c>
      <c r="J62">
        <v>16686500000</v>
      </c>
      <c r="K62">
        <v>-21.357817000000001</v>
      </c>
      <c r="L62">
        <v>-12.241856</v>
      </c>
      <c r="M62" s="5"/>
      <c r="N62" s="3">
        <f t="shared" si="11"/>
        <v>21.937722222222</v>
      </c>
      <c r="O62" s="3">
        <f t="shared" si="9"/>
        <v>-36.144596</v>
      </c>
      <c r="Q62" s="5"/>
    </row>
    <row r="63" spans="2:17" x14ac:dyDescent="0.25">
      <c r="B63">
        <v>17326000000</v>
      </c>
      <c r="C63">
        <v>-18.662374</v>
      </c>
      <c r="D63">
        <v>-10.314159999999999</v>
      </c>
      <c r="E63" s="5"/>
      <c r="F63" s="3">
        <f t="shared" si="10"/>
        <v>22.216111111111001</v>
      </c>
      <c r="G63" s="3">
        <f t="shared" si="8"/>
        <v>-33.159537999999998</v>
      </c>
      <c r="J63">
        <v>17326000000</v>
      </c>
      <c r="K63">
        <v>-20.696363000000002</v>
      </c>
      <c r="L63">
        <v>-11.506703</v>
      </c>
      <c r="M63" s="5"/>
      <c r="N63" s="3">
        <f t="shared" si="11"/>
        <v>22.216111111111001</v>
      </c>
      <c r="O63" s="3">
        <f t="shared" si="9"/>
        <v>-36.221198999999999</v>
      </c>
      <c r="Q63" s="5"/>
    </row>
    <row r="64" spans="2:17" x14ac:dyDescent="0.25">
      <c r="B64">
        <v>17965500000</v>
      </c>
      <c r="C64">
        <v>-18.090384</v>
      </c>
      <c r="D64">
        <v>-10.105112999999999</v>
      </c>
      <c r="E64" s="5"/>
      <c r="F64" s="3">
        <f t="shared" si="10"/>
        <v>22.494499999999999</v>
      </c>
      <c r="G64" s="3">
        <f t="shared" si="8"/>
        <v>-34.159260000000003</v>
      </c>
      <c r="J64">
        <v>17965500000</v>
      </c>
      <c r="K64">
        <v>-19.725736999999999</v>
      </c>
      <c r="L64">
        <v>-10.465083</v>
      </c>
      <c r="M64" s="5"/>
      <c r="N64" s="3">
        <f t="shared" si="11"/>
        <v>22.494499999999999</v>
      </c>
      <c r="O64" s="3">
        <f t="shared" si="9"/>
        <v>-36.726868000000003</v>
      </c>
      <c r="Q64" s="5"/>
    </row>
    <row r="65" spans="2:17" x14ac:dyDescent="0.25">
      <c r="B65">
        <v>18605000000</v>
      </c>
      <c r="C65">
        <v>-18.387651000000002</v>
      </c>
      <c r="D65">
        <v>-10.471944000000001</v>
      </c>
      <c r="E65" s="5"/>
      <c r="F65" s="3">
        <f t="shared" si="10"/>
        <v>22.772888888889</v>
      </c>
      <c r="G65" s="3">
        <f t="shared" si="8"/>
        <v>-37.086224000000001</v>
      </c>
      <c r="J65">
        <v>18605000000</v>
      </c>
      <c r="K65">
        <v>-18.72308</v>
      </c>
      <c r="L65">
        <v>-9.5934600999999997</v>
      </c>
      <c r="M65" s="5"/>
      <c r="N65" s="3">
        <f t="shared" si="11"/>
        <v>22.772888888889</v>
      </c>
      <c r="O65" s="3">
        <f t="shared" si="9"/>
        <v>-36.377026000000001</v>
      </c>
      <c r="Q65" s="5"/>
    </row>
    <row r="66" spans="2:17" x14ac:dyDescent="0.25">
      <c r="B66">
        <v>19244500000</v>
      </c>
      <c r="C66">
        <v>-18.312802999999999</v>
      </c>
      <c r="D66">
        <v>-10.326292</v>
      </c>
      <c r="E66" s="5"/>
      <c r="F66" s="3">
        <f t="shared" si="10"/>
        <v>23.051277777778001</v>
      </c>
      <c r="G66" s="3">
        <f t="shared" si="8"/>
        <v>-38.259270000000001</v>
      </c>
      <c r="J66">
        <v>19244500000</v>
      </c>
      <c r="K66">
        <v>-18.150434000000001</v>
      </c>
      <c r="L66">
        <v>-9.3323421</v>
      </c>
      <c r="M66" s="5"/>
      <c r="N66" s="3">
        <f t="shared" si="11"/>
        <v>23.051277777778001</v>
      </c>
      <c r="O66" s="3">
        <f t="shared" si="9"/>
        <v>-36.526252999999997</v>
      </c>
      <c r="Q66" s="5"/>
    </row>
    <row r="67" spans="2:17" x14ac:dyDescent="0.25">
      <c r="B67">
        <v>19884000000</v>
      </c>
      <c r="C67">
        <v>-18.779395999999998</v>
      </c>
      <c r="D67">
        <v>-10.860663000000001</v>
      </c>
      <c r="E67" s="5"/>
      <c r="F67" s="3">
        <f t="shared" si="10"/>
        <v>23.329666666666999</v>
      </c>
      <c r="G67" s="3">
        <f t="shared" si="8"/>
        <v>-38.843899</v>
      </c>
      <c r="J67">
        <v>19884000000</v>
      </c>
      <c r="K67">
        <v>-17.997921000000002</v>
      </c>
      <c r="L67">
        <v>-9.0780287000000008</v>
      </c>
      <c r="M67" s="5"/>
      <c r="N67" s="3">
        <f t="shared" si="11"/>
        <v>23.329666666666999</v>
      </c>
      <c r="O67" s="3">
        <f t="shared" si="9"/>
        <v>-36.371367999999997</v>
      </c>
      <c r="Q67" s="5"/>
    </row>
    <row r="68" spans="2:17" x14ac:dyDescent="0.25">
      <c r="B68">
        <v>20523500000</v>
      </c>
      <c r="C68">
        <v>-19.473407999999999</v>
      </c>
      <c r="D68">
        <v>-11.134287</v>
      </c>
      <c r="E68" s="5"/>
      <c r="F68" s="3">
        <f t="shared" si="10"/>
        <v>23.608055555556</v>
      </c>
      <c r="G68" s="3">
        <f t="shared" si="8"/>
        <v>-36.631191000000001</v>
      </c>
      <c r="J68">
        <v>20523500000</v>
      </c>
      <c r="K68">
        <v>-18.058647000000001</v>
      </c>
      <c r="L68">
        <v>-8.9975462000000004</v>
      </c>
      <c r="M68" s="5"/>
      <c r="N68" s="3">
        <f t="shared" si="11"/>
        <v>23.608055555556</v>
      </c>
      <c r="O68" s="3">
        <f t="shared" si="9"/>
        <v>-36.659923999999997</v>
      </c>
      <c r="Q68" s="5"/>
    </row>
    <row r="69" spans="2:17" x14ac:dyDescent="0.25">
      <c r="B69">
        <v>21163000000</v>
      </c>
      <c r="C69">
        <v>-20.062487000000001</v>
      </c>
      <c r="D69">
        <v>-11.389343</v>
      </c>
      <c r="E69" s="5"/>
      <c r="F69" s="3">
        <f t="shared" si="10"/>
        <v>23.886444444443999</v>
      </c>
      <c r="G69" s="3">
        <f t="shared" si="8"/>
        <v>-34.669544000000002</v>
      </c>
      <c r="J69">
        <v>21163000000</v>
      </c>
      <c r="K69">
        <v>-18.525597000000001</v>
      </c>
      <c r="L69">
        <v>-9.3133335000000006</v>
      </c>
      <c r="M69" s="5"/>
      <c r="N69" s="3">
        <f t="shared" si="11"/>
        <v>23.886444444443999</v>
      </c>
      <c r="O69" s="3">
        <f t="shared" si="9"/>
        <v>-36.731110000000001</v>
      </c>
      <c r="Q69" s="5"/>
    </row>
    <row r="70" spans="2:17" x14ac:dyDescent="0.25">
      <c r="B70">
        <v>21802500000</v>
      </c>
      <c r="C70">
        <v>-20.337191000000001</v>
      </c>
      <c r="D70">
        <v>-11.729358</v>
      </c>
      <c r="E70" s="5"/>
      <c r="F70" s="3">
        <f t="shared" si="10"/>
        <v>24.164833333333</v>
      </c>
      <c r="G70" s="3">
        <f t="shared" si="8"/>
        <v>-32.658264000000003</v>
      </c>
      <c r="J70">
        <v>21802500000</v>
      </c>
      <c r="K70">
        <v>-18.538599000000001</v>
      </c>
      <c r="L70">
        <v>-9.4069251999999999</v>
      </c>
      <c r="M70" s="5"/>
      <c r="N70" s="3">
        <f t="shared" si="11"/>
        <v>24.164833333333</v>
      </c>
      <c r="O70" s="3">
        <f t="shared" si="9"/>
        <v>-36.787860999999999</v>
      </c>
      <c r="Q70" s="5"/>
    </row>
    <row r="71" spans="2:17" x14ac:dyDescent="0.25">
      <c r="B71">
        <v>22442000000</v>
      </c>
      <c r="C71">
        <v>-19.74906</v>
      </c>
      <c r="D71">
        <v>-10.945653999999999</v>
      </c>
      <c r="E71" s="5"/>
      <c r="F71" s="3">
        <f t="shared" si="10"/>
        <v>24.443222222222001</v>
      </c>
      <c r="G71" s="3">
        <f t="shared" si="8"/>
        <v>-33.374442999999999</v>
      </c>
      <c r="J71">
        <v>22442000000</v>
      </c>
      <c r="K71">
        <v>-19.093319000000001</v>
      </c>
      <c r="L71">
        <v>-9.6258143999999994</v>
      </c>
      <c r="M71" s="5"/>
      <c r="N71" s="3">
        <f t="shared" si="11"/>
        <v>24.443222222222001</v>
      </c>
      <c r="O71" s="3">
        <f t="shared" si="9"/>
        <v>-37.114021000000001</v>
      </c>
      <c r="Q71" s="5"/>
    </row>
    <row r="72" spans="2:17" x14ac:dyDescent="0.25">
      <c r="B72">
        <v>23081500000</v>
      </c>
      <c r="C72">
        <v>-18.905771000000001</v>
      </c>
      <c r="D72">
        <v>-9.8966112000000006</v>
      </c>
      <c r="E72" s="5"/>
      <c r="F72" s="3">
        <f t="shared" si="10"/>
        <v>24.721611111110999</v>
      </c>
      <c r="G72" s="3">
        <f t="shared" si="8"/>
        <v>-32.749847000000003</v>
      </c>
      <c r="J72">
        <v>23081500000</v>
      </c>
      <c r="K72">
        <v>-19.808509999999998</v>
      </c>
      <c r="L72">
        <v>-10.191257</v>
      </c>
      <c r="M72" s="5"/>
      <c r="N72" s="3">
        <f t="shared" si="11"/>
        <v>24.721611111110999</v>
      </c>
      <c r="O72" s="3">
        <f t="shared" si="9"/>
        <v>-37.061481000000001</v>
      </c>
      <c r="Q72" s="5"/>
    </row>
    <row r="73" spans="2:17" x14ac:dyDescent="0.25">
      <c r="B73">
        <v>23721000000</v>
      </c>
      <c r="C73">
        <v>-18.598236</v>
      </c>
      <c r="D73">
        <v>-9.6430588000000004</v>
      </c>
      <c r="E73" s="5"/>
      <c r="F73" s="3">
        <f t="shared" si="10"/>
        <v>25</v>
      </c>
      <c r="G73" s="3">
        <f t="shared" si="8"/>
        <v>-30.577048999999999</v>
      </c>
      <c r="J73">
        <v>23721000000</v>
      </c>
      <c r="K73">
        <v>-20.810898000000002</v>
      </c>
      <c r="L73">
        <v>-11.062633</v>
      </c>
      <c r="M73" s="5"/>
      <c r="N73" s="3">
        <f t="shared" si="11"/>
        <v>25</v>
      </c>
      <c r="O73" s="3">
        <f t="shared" si="9"/>
        <v>-37.410308999999998</v>
      </c>
      <c r="Q73" s="5"/>
    </row>
    <row r="74" spans="2:17" x14ac:dyDescent="0.25">
      <c r="B74">
        <v>24360500000</v>
      </c>
      <c r="C74">
        <v>-19.727764000000001</v>
      </c>
      <c r="D74">
        <v>-11.151242</v>
      </c>
      <c r="E74" s="5"/>
      <c r="F74" s="3" t="s">
        <v>26</v>
      </c>
      <c r="J74">
        <v>24360500000</v>
      </c>
      <c r="K74">
        <v>-21.769089000000001</v>
      </c>
      <c r="L74">
        <v>-11.766617999999999</v>
      </c>
      <c r="M74" s="5"/>
      <c r="N74" s="3" t="s">
        <v>26</v>
      </c>
      <c r="Q74" s="5"/>
    </row>
    <row r="75" spans="2:17" x14ac:dyDescent="0.25">
      <c r="B75">
        <v>25000000000</v>
      </c>
      <c r="C75">
        <v>-20.835402999999999</v>
      </c>
      <c r="D75">
        <v>-11.905555</v>
      </c>
      <c r="J75">
        <v>25000000000</v>
      </c>
      <c r="K75">
        <v>-24.108839</v>
      </c>
      <c r="L75">
        <v>-13.408754999999999</v>
      </c>
    </row>
    <row r="76" spans="2:17" x14ac:dyDescent="0.25">
      <c r="B76" t="s">
        <v>26</v>
      </c>
      <c r="J76" t="s">
        <v>26</v>
      </c>
    </row>
    <row r="77" spans="2:17" x14ac:dyDescent="0.25">
      <c r="F77" s="3" t="s">
        <v>31</v>
      </c>
      <c r="N77" s="3" t="s">
        <v>31</v>
      </c>
    </row>
    <row r="78" spans="2:17" ht="15.75" x14ac:dyDescent="0.25">
      <c r="F78" s="3" t="s">
        <v>22</v>
      </c>
      <c r="G78" s="3" t="str">
        <f t="shared" ref="G78:G97" si="12">D104</f>
        <v>1Rx5L dBc Log Mag(dB)</v>
      </c>
      <c r="H78" s="26">
        <v>1</v>
      </c>
      <c r="N78" s="3" t="s">
        <v>22</v>
      </c>
      <c r="O78" s="3" t="str">
        <f t="shared" ref="O78:O97" si="13">L104</f>
        <v>1Rx5L dBc Log Mag(dB)</v>
      </c>
      <c r="P78" s="26">
        <v>1</v>
      </c>
    </row>
    <row r="79" spans="2:17" ht="15.75" x14ac:dyDescent="0.25">
      <c r="B79" t="s">
        <v>29</v>
      </c>
      <c r="F79" s="3">
        <f t="shared" ref="F79:F97" si="14">B105/1000000000</f>
        <v>23.489000000000001</v>
      </c>
      <c r="G79" s="3">
        <f t="shared" si="12"/>
        <v>-16.585981</v>
      </c>
      <c r="H79" s="27">
        <f>ABS(AVERAGE(G79:G97)-(H78-1)*5)</f>
        <v>14.642849263157894</v>
      </c>
      <c r="J79" t="s">
        <v>29</v>
      </c>
      <c r="N79" s="3">
        <f t="shared" ref="N79:N97" si="15">J105/1000000000</f>
        <v>23.489000000000001</v>
      </c>
      <c r="O79" s="3">
        <f t="shared" si="13"/>
        <v>-16.625139000000001</v>
      </c>
      <c r="P79" s="27">
        <f>ABS(AVERAGE(O79:O97)-(P78-1)*5)</f>
        <v>16.611635631578949</v>
      </c>
    </row>
    <row r="80" spans="2:17" x14ac:dyDescent="0.25">
      <c r="B80" t="s">
        <v>22</v>
      </c>
      <c r="C80" t="s">
        <v>144</v>
      </c>
      <c r="D80" t="s">
        <v>40</v>
      </c>
      <c r="F80" s="3">
        <f t="shared" si="14"/>
        <v>23.572944444444001</v>
      </c>
      <c r="G80" s="3">
        <f t="shared" si="12"/>
        <v>-16.210177999999999</v>
      </c>
      <c r="J80" t="s">
        <v>22</v>
      </c>
      <c r="K80" t="s">
        <v>144</v>
      </c>
      <c r="L80" t="s">
        <v>40</v>
      </c>
      <c r="N80" s="3">
        <f t="shared" si="15"/>
        <v>23.572944444444001</v>
      </c>
      <c r="O80" s="3">
        <f t="shared" si="13"/>
        <v>-17.638987</v>
      </c>
    </row>
    <row r="81" spans="2:15" x14ac:dyDescent="0.25">
      <c r="B81">
        <v>19989000000</v>
      </c>
      <c r="C81">
        <v>-39.564487</v>
      </c>
      <c r="D81">
        <v>-33.006709999999998</v>
      </c>
      <c r="F81" s="3">
        <f t="shared" si="14"/>
        <v>23.656888888889</v>
      </c>
      <c r="G81" s="3">
        <f t="shared" si="12"/>
        <v>-15.81743</v>
      </c>
      <c r="J81">
        <v>19989000000</v>
      </c>
      <c r="K81">
        <v>-54.044262000000003</v>
      </c>
      <c r="L81">
        <v>-45.981147999999997</v>
      </c>
      <c r="N81" s="3">
        <f t="shared" si="15"/>
        <v>23.656888888889</v>
      </c>
      <c r="O81" s="3">
        <f t="shared" si="13"/>
        <v>-16.994364000000001</v>
      </c>
    </row>
    <row r="82" spans="2:15" x14ac:dyDescent="0.25">
      <c r="B82">
        <v>20267388888.889</v>
      </c>
      <c r="C82">
        <v>-38.269886</v>
      </c>
      <c r="D82">
        <v>-31.247889000000001</v>
      </c>
      <c r="F82" s="3">
        <f t="shared" si="14"/>
        <v>23.740833333333001</v>
      </c>
      <c r="G82" s="3">
        <f t="shared" si="12"/>
        <v>-15.547298</v>
      </c>
      <c r="J82">
        <v>20267388888.889</v>
      </c>
      <c r="K82">
        <v>-52.014190999999997</v>
      </c>
      <c r="L82">
        <v>-43.744926</v>
      </c>
      <c r="N82" s="3">
        <f t="shared" si="15"/>
        <v>23.740833333333001</v>
      </c>
      <c r="O82" s="3">
        <f t="shared" si="13"/>
        <v>-17.331251000000002</v>
      </c>
    </row>
    <row r="83" spans="2:15" x14ac:dyDescent="0.25">
      <c r="B83">
        <v>20545777777.778</v>
      </c>
      <c r="C83">
        <v>-37.891075000000001</v>
      </c>
      <c r="D83">
        <v>-30.560890000000001</v>
      </c>
      <c r="F83" s="3">
        <f t="shared" si="14"/>
        <v>23.824777777777999</v>
      </c>
      <c r="G83" s="3">
        <f t="shared" si="12"/>
        <v>-15.730834</v>
      </c>
      <c r="J83">
        <v>20545777777.778</v>
      </c>
      <c r="K83">
        <v>-49.551464000000003</v>
      </c>
      <c r="L83">
        <v>-41.548659999999998</v>
      </c>
      <c r="N83" s="3">
        <f t="shared" si="15"/>
        <v>23.824777777777999</v>
      </c>
      <c r="O83" s="3">
        <f t="shared" si="13"/>
        <v>-17.368200000000002</v>
      </c>
    </row>
    <row r="84" spans="2:15" x14ac:dyDescent="0.25">
      <c r="B84">
        <v>20824166666.667</v>
      </c>
      <c r="C84">
        <v>-38.050078999999997</v>
      </c>
      <c r="D84">
        <v>-30.782675000000001</v>
      </c>
      <c r="F84" s="3">
        <f t="shared" si="14"/>
        <v>23.908722222222</v>
      </c>
      <c r="G84" s="3">
        <f t="shared" si="12"/>
        <v>-14.703125</v>
      </c>
      <c r="J84">
        <v>20824166666.667</v>
      </c>
      <c r="K84">
        <v>-48.598636999999997</v>
      </c>
      <c r="L84">
        <v>-40.741421000000003</v>
      </c>
      <c r="N84" s="3">
        <f t="shared" si="15"/>
        <v>23.908722222222</v>
      </c>
      <c r="O84" s="3">
        <f t="shared" si="13"/>
        <v>-16.096561000000001</v>
      </c>
    </row>
    <row r="85" spans="2:15" x14ac:dyDescent="0.25">
      <c r="B85">
        <v>21102555555.556</v>
      </c>
      <c r="C85">
        <v>-38.362011000000003</v>
      </c>
      <c r="D85">
        <v>-31.140322000000001</v>
      </c>
      <c r="F85" s="3">
        <f t="shared" si="14"/>
        <v>23.992666666666999</v>
      </c>
      <c r="G85" s="3">
        <f t="shared" si="12"/>
        <v>-14.890195</v>
      </c>
      <c r="J85">
        <v>21102555555.556</v>
      </c>
      <c r="K85">
        <v>-51.193913000000002</v>
      </c>
      <c r="L85">
        <v>-43.256335999999997</v>
      </c>
      <c r="N85" s="3">
        <f t="shared" si="15"/>
        <v>23.992666666666999</v>
      </c>
      <c r="O85" s="3">
        <f t="shared" si="13"/>
        <v>-16.356376999999998</v>
      </c>
    </row>
    <row r="86" spans="2:15" x14ac:dyDescent="0.25">
      <c r="B86">
        <v>21380944444.444</v>
      </c>
      <c r="C86">
        <v>-38.289093000000001</v>
      </c>
      <c r="D86">
        <v>-30.033352000000001</v>
      </c>
      <c r="F86" s="3">
        <f t="shared" si="14"/>
        <v>24.076611111110999</v>
      </c>
      <c r="G86" s="3">
        <f t="shared" si="12"/>
        <v>-14.708354999999999</v>
      </c>
      <c r="J86">
        <v>21380944444.444</v>
      </c>
      <c r="K86">
        <v>-48.371437</v>
      </c>
      <c r="L86">
        <v>-39.255474</v>
      </c>
      <c r="N86" s="3">
        <f t="shared" si="15"/>
        <v>24.076611111110999</v>
      </c>
      <c r="O86" s="3">
        <f t="shared" si="13"/>
        <v>-15.675311000000001</v>
      </c>
    </row>
    <row r="87" spans="2:15" x14ac:dyDescent="0.25">
      <c r="B87">
        <v>21659333333.333</v>
      </c>
      <c r="C87">
        <v>-38.905506000000003</v>
      </c>
      <c r="D87">
        <v>-30.557290999999999</v>
      </c>
      <c r="F87" s="3">
        <f t="shared" si="14"/>
        <v>24.160555555555998</v>
      </c>
      <c r="G87" s="3">
        <f t="shared" si="12"/>
        <v>-14.999987000000001</v>
      </c>
      <c r="J87">
        <v>21659333333.333</v>
      </c>
      <c r="K87">
        <v>-46.419764999999998</v>
      </c>
      <c r="L87">
        <v>-37.230103</v>
      </c>
      <c r="N87" s="3">
        <f t="shared" si="15"/>
        <v>24.160555555555998</v>
      </c>
      <c r="O87" s="3">
        <f t="shared" si="13"/>
        <v>-17.184066999999999</v>
      </c>
    </row>
    <row r="88" spans="2:15" x14ac:dyDescent="0.25">
      <c r="B88">
        <v>21937722222.222</v>
      </c>
      <c r="C88">
        <v>-39.967666999999999</v>
      </c>
      <c r="D88">
        <v>-31.982399000000001</v>
      </c>
      <c r="F88" s="3">
        <f t="shared" si="14"/>
        <v>24.244499999999999</v>
      </c>
      <c r="G88" s="3">
        <f t="shared" si="12"/>
        <v>-14.69974</v>
      </c>
      <c r="J88">
        <v>21937722222.222</v>
      </c>
      <c r="K88">
        <v>-45.405251</v>
      </c>
      <c r="L88">
        <v>-36.144596</v>
      </c>
      <c r="N88" s="3">
        <f t="shared" si="15"/>
        <v>24.244499999999999</v>
      </c>
      <c r="O88" s="3">
        <f t="shared" si="13"/>
        <v>-16.460460999999999</v>
      </c>
    </row>
    <row r="89" spans="2:15" x14ac:dyDescent="0.25">
      <c r="B89">
        <v>22216111111.111</v>
      </c>
      <c r="C89">
        <v>-41.075245000000002</v>
      </c>
      <c r="D89">
        <v>-33.159537999999998</v>
      </c>
      <c r="F89" s="3">
        <f t="shared" si="14"/>
        <v>24.328444444443999</v>
      </c>
      <c r="G89" s="3">
        <f t="shared" si="12"/>
        <v>-14.625353</v>
      </c>
      <c r="J89">
        <v>22216111111.111</v>
      </c>
      <c r="K89">
        <v>-45.350819000000001</v>
      </c>
      <c r="L89">
        <v>-36.221198999999999</v>
      </c>
      <c r="N89" s="3">
        <f t="shared" si="15"/>
        <v>24.328444444443999</v>
      </c>
      <c r="O89" s="3">
        <f t="shared" si="13"/>
        <v>-16.566901999999999</v>
      </c>
    </row>
    <row r="90" spans="2:15" x14ac:dyDescent="0.25">
      <c r="B90">
        <v>22494500000</v>
      </c>
      <c r="C90">
        <v>-42.145771000000003</v>
      </c>
      <c r="D90">
        <v>-34.159260000000003</v>
      </c>
      <c r="F90" s="3">
        <f t="shared" si="14"/>
        <v>24.412388888889001</v>
      </c>
      <c r="G90" s="3">
        <f t="shared" si="12"/>
        <v>-14.328443999999999</v>
      </c>
      <c r="J90">
        <v>22494500000</v>
      </c>
      <c r="K90">
        <v>-45.544960000000003</v>
      </c>
      <c r="L90">
        <v>-36.726868000000003</v>
      </c>
      <c r="N90" s="3">
        <f t="shared" si="15"/>
        <v>24.412388888889001</v>
      </c>
      <c r="O90" s="3">
        <f t="shared" si="13"/>
        <v>-16.856688999999999</v>
      </c>
    </row>
    <row r="91" spans="2:15" x14ac:dyDescent="0.25">
      <c r="B91">
        <v>22772888888.889</v>
      </c>
      <c r="C91">
        <v>-45.004955000000002</v>
      </c>
      <c r="D91">
        <v>-37.086224000000001</v>
      </c>
      <c r="F91" s="3">
        <f t="shared" si="14"/>
        <v>24.496333333332998</v>
      </c>
      <c r="G91" s="3">
        <f t="shared" si="12"/>
        <v>-13.725459000000001</v>
      </c>
      <c r="J91">
        <v>22772888888.889</v>
      </c>
      <c r="K91">
        <v>-45.296920999999998</v>
      </c>
      <c r="L91">
        <v>-36.377026000000001</v>
      </c>
      <c r="N91" s="3">
        <f t="shared" si="15"/>
        <v>24.496333333332998</v>
      </c>
      <c r="O91" s="3">
        <f t="shared" si="13"/>
        <v>-16.384142000000001</v>
      </c>
    </row>
    <row r="92" spans="2:15" x14ac:dyDescent="0.25">
      <c r="B92">
        <v>23051277777.778</v>
      </c>
      <c r="C92">
        <v>-46.598388999999997</v>
      </c>
      <c r="D92">
        <v>-38.259270000000001</v>
      </c>
      <c r="F92" s="3">
        <f t="shared" si="14"/>
        <v>24.580277777778001</v>
      </c>
      <c r="G92" s="3">
        <f t="shared" si="12"/>
        <v>-14.072642999999999</v>
      </c>
      <c r="J92">
        <v>23051277777.778</v>
      </c>
      <c r="K92">
        <v>-45.587353</v>
      </c>
      <c r="L92">
        <v>-36.526252999999997</v>
      </c>
      <c r="N92" s="3">
        <f t="shared" si="15"/>
        <v>24.580277777778001</v>
      </c>
      <c r="O92" s="3">
        <f t="shared" si="13"/>
        <v>-17.007883</v>
      </c>
    </row>
    <row r="93" spans="2:15" x14ac:dyDescent="0.25">
      <c r="B93">
        <v>23329666666.667</v>
      </c>
      <c r="C93">
        <v>-47.517040000000001</v>
      </c>
      <c r="D93">
        <v>-38.843899</v>
      </c>
      <c r="F93" s="3">
        <f t="shared" si="14"/>
        <v>24.664222222222001</v>
      </c>
      <c r="G93" s="3">
        <f t="shared" si="12"/>
        <v>-13.394109</v>
      </c>
      <c r="J93">
        <v>23329666666.667</v>
      </c>
      <c r="K93">
        <v>-45.583629999999999</v>
      </c>
      <c r="L93">
        <v>-36.371367999999997</v>
      </c>
      <c r="N93" s="3">
        <f t="shared" si="15"/>
        <v>24.664222222222001</v>
      </c>
      <c r="O93" s="3">
        <f t="shared" si="13"/>
        <v>-15.9491</v>
      </c>
    </row>
    <row r="94" spans="2:15" x14ac:dyDescent="0.25">
      <c r="B94">
        <v>23608055555.556</v>
      </c>
      <c r="C94">
        <v>-45.239024999999998</v>
      </c>
      <c r="D94">
        <v>-36.631191000000001</v>
      </c>
      <c r="F94" s="3">
        <f t="shared" si="14"/>
        <v>24.748166666667</v>
      </c>
      <c r="G94" s="3">
        <f t="shared" si="12"/>
        <v>-13.696346</v>
      </c>
      <c r="J94">
        <v>23608055555.556</v>
      </c>
      <c r="K94">
        <v>-45.791595000000001</v>
      </c>
      <c r="L94">
        <v>-36.659923999999997</v>
      </c>
      <c r="N94" s="3">
        <f t="shared" si="15"/>
        <v>24.748166666667</v>
      </c>
      <c r="O94" s="3">
        <f t="shared" si="13"/>
        <v>-16.998327</v>
      </c>
    </row>
    <row r="95" spans="2:15" x14ac:dyDescent="0.25">
      <c r="B95">
        <v>23886444444.444</v>
      </c>
      <c r="C95">
        <v>-43.472954000000001</v>
      </c>
      <c r="D95">
        <v>-34.669544000000002</v>
      </c>
      <c r="F95" s="3">
        <f t="shared" si="14"/>
        <v>24.832111111111001</v>
      </c>
      <c r="G95" s="3">
        <f t="shared" si="12"/>
        <v>-13.535532999999999</v>
      </c>
      <c r="J95">
        <v>23886444444.444</v>
      </c>
      <c r="K95">
        <v>-46.198616000000001</v>
      </c>
      <c r="L95">
        <v>-36.731110000000001</v>
      </c>
      <c r="N95" s="3">
        <f t="shared" si="15"/>
        <v>24.832111111111001</v>
      </c>
      <c r="O95" s="3">
        <f t="shared" si="13"/>
        <v>-16.180765000000001</v>
      </c>
    </row>
    <row r="96" spans="2:15" x14ac:dyDescent="0.25">
      <c r="B96">
        <v>24164833333.333</v>
      </c>
      <c r="C96">
        <v>-41.667422999999999</v>
      </c>
      <c r="D96">
        <v>-32.658264000000003</v>
      </c>
      <c r="F96" s="3">
        <f t="shared" si="14"/>
        <v>24.916055555555999</v>
      </c>
      <c r="G96" s="3">
        <f t="shared" si="12"/>
        <v>-13.573763</v>
      </c>
      <c r="J96">
        <v>24164833333.333</v>
      </c>
      <c r="K96">
        <v>-46.405113</v>
      </c>
      <c r="L96">
        <v>-36.787860999999999</v>
      </c>
      <c r="N96" s="3">
        <f t="shared" si="15"/>
        <v>24.916055555555999</v>
      </c>
      <c r="O96" s="3">
        <f t="shared" si="13"/>
        <v>-15.863436</v>
      </c>
    </row>
    <row r="97" spans="2:16" x14ac:dyDescent="0.25">
      <c r="B97">
        <v>24443222222.222</v>
      </c>
      <c r="C97">
        <v>-42.329616999999999</v>
      </c>
      <c r="D97">
        <v>-33.374442999999999</v>
      </c>
      <c r="F97" s="3">
        <f t="shared" si="14"/>
        <v>25</v>
      </c>
      <c r="G97" s="3">
        <f t="shared" si="12"/>
        <v>-13.369363</v>
      </c>
      <c r="J97">
        <v>24443222222.222</v>
      </c>
      <c r="K97">
        <v>-46.862288999999997</v>
      </c>
      <c r="L97">
        <v>-37.114021000000001</v>
      </c>
      <c r="N97" s="3">
        <f t="shared" si="15"/>
        <v>25</v>
      </c>
      <c r="O97" s="3">
        <f t="shared" si="13"/>
        <v>-16.083114999999999</v>
      </c>
    </row>
    <row r="98" spans="2:16" x14ac:dyDescent="0.25">
      <c r="B98">
        <v>24721611111.111</v>
      </c>
      <c r="C98">
        <v>-41.326366</v>
      </c>
      <c r="D98">
        <v>-32.749847000000003</v>
      </c>
      <c r="F98" s="3" t="s">
        <v>26</v>
      </c>
      <c r="J98">
        <v>24721611111.111</v>
      </c>
      <c r="K98">
        <v>-47.063952999999998</v>
      </c>
      <c r="L98">
        <v>-37.061481000000001</v>
      </c>
      <c r="N98" s="3" t="s">
        <v>26</v>
      </c>
    </row>
    <row r="99" spans="2:16" x14ac:dyDescent="0.25">
      <c r="B99">
        <v>25000000000</v>
      </c>
      <c r="C99">
        <v>-39.506897000000002</v>
      </c>
      <c r="D99">
        <v>-30.577048999999999</v>
      </c>
      <c r="J99">
        <v>25000000000</v>
      </c>
      <c r="K99">
        <v>-48.110390000000002</v>
      </c>
      <c r="L99">
        <v>-37.410308999999998</v>
      </c>
    </row>
    <row r="100" spans="2:16" x14ac:dyDescent="0.25">
      <c r="B100" t="s">
        <v>26</v>
      </c>
      <c r="J100" t="s">
        <v>26</v>
      </c>
    </row>
    <row r="101" spans="2:16" x14ac:dyDescent="0.25">
      <c r="F101" s="3" t="s">
        <v>32</v>
      </c>
      <c r="N101" s="3" t="s">
        <v>32</v>
      </c>
    </row>
    <row r="102" spans="2:16" ht="15.75" x14ac:dyDescent="0.25">
      <c r="F102" s="3" t="s">
        <v>22</v>
      </c>
      <c r="G102" s="3" t="str">
        <f t="shared" ref="G102:G121" si="16">D128</f>
        <v>2Rx1L dBc Log Mag(dB)</v>
      </c>
      <c r="H102" s="26">
        <v>2</v>
      </c>
      <c r="N102" s="3" t="s">
        <v>22</v>
      </c>
      <c r="O102" s="3" t="str">
        <f t="shared" ref="O102:O121" si="17">L128</f>
        <v>2Rx1L dBc Log Mag(dB)</v>
      </c>
      <c r="P102" s="26">
        <v>2</v>
      </c>
    </row>
    <row r="103" spans="2:16" ht="15.75" x14ac:dyDescent="0.25">
      <c r="B103" t="s">
        <v>31</v>
      </c>
      <c r="F103" s="3">
        <f t="shared" ref="F103:F121" si="18">B129/1000000000</f>
        <v>6.5</v>
      </c>
      <c r="G103" s="3">
        <f t="shared" si="16"/>
        <v>-72.448181000000005</v>
      </c>
      <c r="H103" s="27">
        <f>ABS(AVERAGE(G103:G121)-(H102-1)*5)</f>
        <v>69.560827526315791</v>
      </c>
      <c r="J103" t="s">
        <v>31</v>
      </c>
      <c r="N103" s="3">
        <f t="shared" ref="N103:N121" si="19">J129/1000000000</f>
        <v>6.5</v>
      </c>
      <c r="O103" s="3">
        <f t="shared" si="17"/>
        <v>-48.717875999999997</v>
      </c>
      <c r="P103" s="27">
        <f>ABS(AVERAGE(O103:O121)-(P102-1)*5)</f>
        <v>58.73047815789473</v>
      </c>
    </row>
    <row r="104" spans="2:16" x14ac:dyDescent="0.25">
      <c r="B104" t="s">
        <v>22</v>
      </c>
      <c r="C104" t="s">
        <v>145</v>
      </c>
      <c r="D104" t="s">
        <v>41</v>
      </c>
      <c r="F104" s="3">
        <f t="shared" si="18"/>
        <v>6.8308055555556004</v>
      </c>
      <c r="G104" s="3">
        <f t="shared" si="16"/>
        <v>-66.945625000000007</v>
      </c>
      <c r="J104" t="s">
        <v>22</v>
      </c>
      <c r="K104" t="s">
        <v>145</v>
      </c>
      <c r="L104" t="s">
        <v>41</v>
      </c>
      <c r="N104" s="3">
        <f t="shared" si="19"/>
        <v>6.8308055555556004</v>
      </c>
      <c r="O104" s="3">
        <f t="shared" si="17"/>
        <v>-51.718578000000001</v>
      </c>
    </row>
    <row r="105" spans="2:16" x14ac:dyDescent="0.25">
      <c r="B105">
        <v>23489000000</v>
      </c>
      <c r="C105">
        <v>-23.143757000000001</v>
      </c>
      <c r="D105">
        <v>-16.585981</v>
      </c>
      <c r="F105" s="3">
        <f t="shared" si="18"/>
        <v>7.1616111111111005</v>
      </c>
      <c r="G105" s="3">
        <f t="shared" si="16"/>
        <v>-62.886783999999999</v>
      </c>
      <c r="J105">
        <v>23489000000</v>
      </c>
      <c r="K105">
        <v>-24.688253</v>
      </c>
      <c r="L105">
        <v>-16.625139000000001</v>
      </c>
      <c r="N105" s="3">
        <f t="shared" si="19"/>
        <v>7.1616111111111005</v>
      </c>
      <c r="O105" s="3">
        <f t="shared" si="17"/>
        <v>-51.529525999999997</v>
      </c>
    </row>
    <row r="106" spans="2:16" x14ac:dyDescent="0.25">
      <c r="B106">
        <v>23572944444.444</v>
      </c>
      <c r="C106">
        <v>-23.23218</v>
      </c>
      <c r="D106">
        <v>-16.210177999999999</v>
      </c>
      <c r="F106" s="3">
        <f t="shared" si="18"/>
        <v>7.4924166666667</v>
      </c>
      <c r="G106" s="3">
        <f t="shared" si="16"/>
        <v>-57.45993</v>
      </c>
      <c r="J106">
        <v>23572944444.444</v>
      </c>
      <c r="K106">
        <v>-25.908255</v>
      </c>
      <c r="L106">
        <v>-17.638987</v>
      </c>
      <c r="N106" s="3">
        <f t="shared" si="19"/>
        <v>7.4924166666667</v>
      </c>
      <c r="O106" s="3">
        <f t="shared" si="17"/>
        <v>-53.250847</v>
      </c>
    </row>
    <row r="107" spans="2:16" x14ac:dyDescent="0.25">
      <c r="B107">
        <v>23656888888.889</v>
      </c>
      <c r="C107">
        <v>-23.147617</v>
      </c>
      <c r="D107">
        <v>-15.81743</v>
      </c>
      <c r="F107" s="3">
        <f t="shared" si="18"/>
        <v>7.8232222222222001</v>
      </c>
      <c r="G107" s="3">
        <f t="shared" si="16"/>
        <v>-58.387554000000002</v>
      </c>
      <c r="J107">
        <v>23656888888.889</v>
      </c>
      <c r="K107">
        <v>-24.997167999999999</v>
      </c>
      <c r="L107">
        <v>-16.994364000000001</v>
      </c>
      <c r="N107" s="3">
        <f t="shared" si="19"/>
        <v>7.8232222222222001</v>
      </c>
      <c r="O107" s="3">
        <f t="shared" si="17"/>
        <v>-56.896090999999998</v>
      </c>
    </row>
    <row r="108" spans="2:16" x14ac:dyDescent="0.25">
      <c r="B108">
        <v>23740833333.333</v>
      </c>
      <c r="C108">
        <v>-22.814705</v>
      </c>
      <c r="D108">
        <v>-15.547298</v>
      </c>
      <c r="F108" s="3">
        <f t="shared" si="18"/>
        <v>8.1540277777777987</v>
      </c>
      <c r="G108" s="3">
        <f t="shared" si="16"/>
        <v>-59.453701000000002</v>
      </c>
      <c r="J108">
        <v>23740833333.333</v>
      </c>
      <c r="K108">
        <v>-25.188466999999999</v>
      </c>
      <c r="L108">
        <v>-17.331251000000002</v>
      </c>
      <c r="N108" s="3">
        <f t="shared" si="19"/>
        <v>8.1540277777777987</v>
      </c>
      <c r="O108" s="3">
        <f t="shared" si="17"/>
        <v>-59.828381</v>
      </c>
    </row>
    <row r="109" spans="2:16" x14ac:dyDescent="0.25">
      <c r="B109">
        <v>23824777777.778</v>
      </c>
      <c r="C109">
        <v>-22.952521999999998</v>
      </c>
      <c r="D109">
        <v>-15.730834</v>
      </c>
      <c r="F109" s="3">
        <f t="shared" si="18"/>
        <v>8.4848333333332988</v>
      </c>
      <c r="G109" s="3">
        <f t="shared" si="16"/>
        <v>-62.282744999999998</v>
      </c>
      <c r="J109">
        <v>23824777777.778</v>
      </c>
      <c r="K109">
        <v>-25.305772999999999</v>
      </c>
      <c r="L109">
        <v>-17.368200000000002</v>
      </c>
      <c r="N109" s="3">
        <f t="shared" si="19"/>
        <v>8.4848333333332988</v>
      </c>
      <c r="O109" s="3">
        <f t="shared" si="17"/>
        <v>-49.275165999999999</v>
      </c>
    </row>
    <row r="110" spans="2:16" x14ac:dyDescent="0.25">
      <c r="B110">
        <v>23908722222.222</v>
      </c>
      <c r="C110">
        <v>-22.958867999999999</v>
      </c>
      <c r="D110">
        <v>-14.703125</v>
      </c>
      <c r="F110" s="3">
        <f t="shared" si="18"/>
        <v>8.8156388888889001</v>
      </c>
      <c r="G110" s="3">
        <f t="shared" si="16"/>
        <v>-60.336987000000001</v>
      </c>
      <c r="J110">
        <v>23908722222.222</v>
      </c>
      <c r="K110">
        <v>-25.212523999999998</v>
      </c>
      <c r="L110">
        <v>-16.096561000000001</v>
      </c>
      <c r="N110" s="3">
        <f t="shared" si="19"/>
        <v>8.8156388888889001</v>
      </c>
      <c r="O110" s="3">
        <f t="shared" si="17"/>
        <v>-51.762070000000001</v>
      </c>
    </row>
    <row r="111" spans="2:16" x14ac:dyDescent="0.25">
      <c r="B111">
        <v>23992666666.667</v>
      </c>
      <c r="C111">
        <v>-23.238409000000001</v>
      </c>
      <c r="D111">
        <v>-14.890195</v>
      </c>
      <c r="F111" s="3">
        <f t="shared" si="18"/>
        <v>9.1464444444444002</v>
      </c>
      <c r="G111" s="3">
        <f t="shared" si="16"/>
        <v>-60.115982000000002</v>
      </c>
      <c r="J111">
        <v>23992666666.667</v>
      </c>
      <c r="K111">
        <v>-25.546036000000001</v>
      </c>
      <c r="L111">
        <v>-16.356376999999998</v>
      </c>
      <c r="N111" s="3">
        <f t="shared" si="19"/>
        <v>9.1464444444444002</v>
      </c>
      <c r="O111" s="3">
        <f t="shared" si="17"/>
        <v>-46.943278999999997</v>
      </c>
    </row>
    <row r="112" spans="2:16" x14ac:dyDescent="0.25">
      <c r="B112">
        <v>24076611111.111</v>
      </c>
      <c r="C112">
        <v>-22.693624</v>
      </c>
      <c r="D112">
        <v>-14.708354999999999</v>
      </c>
      <c r="F112" s="3">
        <f t="shared" si="18"/>
        <v>9.4772499999999997</v>
      </c>
      <c r="G112" s="3">
        <f t="shared" si="16"/>
        <v>-59.761597000000002</v>
      </c>
      <c r="J112">
        <v>24076611111.111</v>
      </c>
      <c r="K112">
        <v>-24.935964999999999</v>
      </c>
      <c r="L112">
        <v>-15.675311000000001</v>
      </c>
      <c r="N112" s="3">
        <f t="shared" si="19"/>
        <v>9.4772499999999997</v>
      </c>
      <c r="O112" s="3">
        <f t="shared" si="17"/>
        <v>-45.6646</v>
      </c>
    </row>
    <row r="113" spans="2:16" x14ac:dyDescent="0.25">
      <c r="B113">
        <v>24160555555.556</v>
      </c>
      <c r="C113">
        <v>-22.915693000000001</v>
      </c>
      <c r="D113">
        <v>-14.999987000000001</v>
      </c>
      <c r="F113" s="3">
        <f t="shared" si="18"/>
        <v>9.8080555555555993</v>
      </c>
      <c r="G113" s="3">
        <f t="shared" si="16"/>
        <v>-63.941181</v>
      </c>
      <c r="J113">
        <v>24160555555.556</v>
      </c>
      <c r="K113">
        <v>-26.313686000000001</v>
      </c>
      <c r="L113">
        <v>-17.184066999999999</v>
      </c>
      <c r="N113" s="3">
        <f t="shared" si="19"/>
        <v>9.8080555555555993</v>
      </c>
      <c r="O113" s="3">
        <f t="shared" si="17"/>
        <v>-45.176861000000002</v>
      </c>
    </row>
    <row r="114" spans="2:16" x14ac:dyDescent="0.25">
      <c r="B114">
        <v>24244500000</v>
      </c>
      <c r="C114">
        <v>-22.686250999999999</v>
      </c>
      <c r="D114">
        <v>-14.69974</v>
      </c>
      <c r="F114" s="3">
        <f t="shared" si="18"/>
        <v>10.138861111111</v>
      </c>
      <c r="G114" s="3">
        <f t="shared" si="16"/>
        <v>-67.100914000000003</v>
      </c>
      <c r="J114">
        <v>24244500000</v>
      </c>
      <c r="K114">
        <v>-25.278555000000001</v>
      </c>
      <c r="L114">
        <v>-16.460460999999999</v>
      </c>
      <c r="N114" s="3">
        <f t="shared" si="19"/>
        <v>10.138861111111</v>
      </c>
      <c r="O114" s="3">
        <f t="shared" si="17"/>
        <v>-47.805813000000001</v>
      </c>
    </row>
    <row r="115" spans="2:16" x14ac:dyDescent="0.25">
      <c r="B115">
        <v>24328444444.444</v>
      </c>
      <c r="C115">
        <v>-22.544086</v>
      </c>
      <c r="D115">
        <v>-14.625353</v>
      </c>
      <c r="F115" s="3">
        <f t="shared" si="18"/>
        <v>10.469666666666999</v>
      </c>
      <c r="G115" s="3">
        <f t="shared" si="16"/>
        <v>-65.946404000000001</v>
      </c>
      <c r="J115">
        <v>24328444444.444</v>
      </c>
      <c r="K115">
        <v>-25.486795000000001</v>
      </c>
      <c r="L115">
        <v>-16.566901999999999</v>
      </c>
      <c r="N115" s="3">
        <f t="shared" si="19"/>
        <v>10.469666666666999</v>
      </c>
      <c r="O115" s="3">
        <f t="shared" si="17"/>
        <v>-46.390419000000001</v>
      </c>
    </row>
    <row r="116" spans="2:16" x14ac:dyDescent="0.25">
      <c r="B116">
        <v>24412388888.889</v>
      </c>
      <c r="C116">
        <v>-22.667563999999999</v>
      </c>
      <c r="D116">
        <v>-14.328443999999999</v>
      </c>
      <c r="F116" s="3">
        <f t="shared" si="18"/>
        <v>10.800472222222</v>
      </c>
      <c r="G116" s="3">
        <f t="shared" si="16"/>
        <v>-68.752898999999999</v>
      </c>
      <c r="J116">
        <v>24412388888.889</v>
      </c>
      <c r="K116">
        <v>-25.917788999999999</v>
      </c>
      <c r="L116">
        <v>-16.856688999999999</v>
      </c>
      <c r="N116" s="3">
        <f t="shared" si="19"/>
        <v>10.800472222222</v>
      </c>
      <c r="O116" s="3">
        <f t="shared" si="17"/>
        <v>-53.205039999999997</v>
      </c>
    </row>
    <row r="117" spans="2:16" x14ac:dyDescent="0.25">
      <c r="B117">
        <v>24496333333.333</v>
      </c>
      <c r="C117">
        <v>-22.398602</v>
      </c>
      <c r="D117">
        <v>-13.725459000000001</v>
      </c>
      <c r="F117" s="3">
        <f t="shared" si="18"/>
        <v>11.131277777777999</v>
      </c>
      <c r="G117" s="3">
        <f t="shared" si="16"/>
        <v>-63.007637000000003</v>
      </c>
      <c r="J117">
        <v>24496333333.333</v>
      </c>
      <c r="K117">
        <v>-25.596405000000001</v>
      </c>
      <c r="L117">
        <v>-16.384142000000001</v>
      </c>
      <c r="N117" s="3">
        <f t="shared" si="19"/>
        <v>11.131277777777999</v>
      </c>
      <c r="O117" s="3">
        <f t="shared" si="17"/>
        <v>-73.986282000000003</v>
      </c>
    </row>
    <row r="118" spans="2:16" x14ac:dyDescent="0.25">
      <c r="B118">
        <v>24580277777.778</v>
      </c>
      <c r="C118">
        <v>-22.680477</v>
      </c>
      <c r="D118">
        <v>-14.072642999999999</v>
      </c>
      <c r="F118" s="3">
        <f t="shared" si="18"/>
        <v>11.462083333333</v>
      </c>
      <c r="G118" s="3">
        <f t="shared" si="16"/>
        <v>-60.589672</v>
      </c>
      <c r="J118">
        <v>24580277777.778</v>
      </c>
      <c r="K118">
        <v>-26.139557</v>
      </c>
      <c r="L118">
        <v>-17.007883</v>
      </c>
      <c r="N118" s="3">
        <f t="shared" si="19"/>
        <v>11.462083333333</v>
      </c>
      <c r="O118" s="3">
        <f t="shared" si="17"/>
        <v>-55.044018000000001</v>
      </c>
    </row>
    <row r="119" spans="2:16" x14ac:dyDescent="0.25">
      <c r="B119">
        <v>24664222222.222</v>
      </c>
      <c r="C119">
        <v>-22.197514999999999</v>
      </c>
      <c r="D119">
        <v>-13.394109</v>
      </c>
      <c r="F119" s="3">
        <f t="shared" si="18"/>
        <v>11.792888888888999</v>
      </c>
      <c r="G119" s="3">
        <f t="shared" si="16"/>
        <v>-67.763039000000006</v>
      </c>
      <c r="J119">
        <v>24664222222.222</v>
      </c>
      <c r="K119">
        <v>-25.416605000000001</v>
      </c>
      <c r="L119">
        <v>-15.9491</v>
      </c>
      <c r="N119" s="3">
        <f t="shared" si="19"/>
        <v>11.792888888888999</v>
      </c>
      <c r="O119" s="3">
        <f t="shared" si="17"/>
        <v>-59.039898000000001</v>
      </c>
    </row>
    <row r="120" spans="2:16" x14ac:dyDescent="0.25">
      <c r="B120">
        <v>24748166666.667</v>
      </c>
      <c r="C120">
        <v>-22.705507000000001</v>
      </c>
      <c r="D120">
        <v>-13.696346</v>
      </c>
      <c r="F120" s="3">
        <f t="shared" si="18"/>
        <v>12.123694444444</v>
      </c>
      <c r="G120" s="3">
        <f t="shared" si="16"/>
        <v>-68.997046999999995</v>
      </c>
      <c r="J120">
        <v>24748166666.667</v>
      </c>
      <c r="K120">
        <v>-26.615580000000001</v>
      </c>
      <c r="L120">
        <v>-16.998327</v>
      </c>
      <c r="N120" s="3">
        <f t="shared" si="19"/>
        <v>12.123694444444</v>
      </c>
      <c r="O120" s="3">
        <f t="shared" si="17"/>
        <v>-60.633620999999998</v>
      </c>
    </row>
    <row r="121" spans="2:16" x14ac:dyDescent="0.25">
      <c r="B121">
        <v>24832111111.111</v>
      </c>
      <c r="C121">
        <v>-22.490708999999999</v>
      </c>
      <c r="D121">
        <v>-13.535532999999999</v>
      </c>
      <c r="F121" s="3">
        <f t="shared" si="18"/>
        <v>12.454499999999999</v>
      </c>
      <c r="G121" s="3">
        <f t="shared" si="16"/>
        <v>-80.477844000000005</v>
      </c>
      <c r="J121">
        <v>24832111111.111</v>
      </c>
      <c r="K121">
        <v>-25.929030999999998</v>
      </c>
      <c r="L121">
        <v>-16.180765000000001</v>
      </c>
      <c r="N121" s="3">
        <f t="shared" si="19"/>
        <v>12.454499999999999</v>
      </c>
      <c r="O121" s="3">
        <f t="shared" si="17"/>
        <v>-64.010718999999995</v>
      </c>
    </row>
    <row r="122" spans="2:16" x14ac:dyDescent="0.25">
      <c r="B122">
        <v>24916055555.556</v>
      </c>
      <c r="C122">
        <v>-22.150283999999999</v>
      </c>
      <c r="D122">
        <v>-13.573763</v>
      </c>
      <c r="F122" s="3" t="s">
        <v>26</v>
      </c>
      <c r="J122">
        <v>24916055555.556</v>
      </c>
      <c r="K122">
        <v>-25.865908000000001</v>
      </c>
      <c r="L122">
        <v>-15.863436</v>
      </c>
      <c r="N122" s="3" t="s">
        <v>26</v>
      </c>
    </row>
    <row r="123" spans="2:16" x14ac:dyDescent="0.25">
      <c r="B123">
        <v>25000000000</v>
      </c>
      <c r="C123">
        <v>-22.299212000000001</v>
      </c>
      <c r="D123">
        <v>-13.369363</v>
      </c>
      <c r="J123">
        <v>25000000000</v>
      </c>
      <c r="K123">
        <v>-26.783199</v>
      </c>
      <c r="L123">
        <v>-16.083114999999999</v>
      </c>
    </row>
    <row r="124" spans="2:16" x14ac:dyDescent="0.25">
      <c r="B124" t="s">
        <v>26</v>
      </c>
      <c r="J124" t="s">
        <v>26</v>
      </c>
    </row>
    <row r="125" spans="2:16" x14ac:dyDescent="0.25">
      <c r="F125" s="3" t="s">
        <v>43</v>
      </c>
      <c r="N125" s="3" t="s">
        <v>43</v>
      </c>
    </row>
    <row r="126" spans="2:16" ht="15.75" x14ac:dyDescent="0.25">
      <c r="F126" s="3" t="s">
        <v>22</v>
      </c>
      <c r="G126" s="3" t="str">
        <f t="shared" ref="G126:G145" si="20">D152</f>
        <v>2Rx2L dBc Log Mag(dB)</v>
      </c>
      <c r="H126" s="26">
        <v>2</v>
      </c>
      <c r="N126" s="3" t="s">
        <v>22</v>
      </c>
      <c r="O126" s="3" t="str">
        <f t="shared" ref="O126:O145" si="21">L152</f>
        <v>2Rx2L dBc Log Mag(dB)</v>
      </c>
      <c r="P126" s="26">
        <v>2</v>
      </c>
    </row>
    <row r="127" spans="2:16" ht="15.75" x14ac:dyDescent="0.25">
      <c r="B127" t="s">
        <v>32</v>
      </c>
      <c r="F127" s="3">
        <f t="shared" ref="F127:F145" si="22">B153/1000000000</f>
        <v>6.5</v>
      </c>
      <c r="G127" s="3">
        <f t="shared" si="20"/>
        <v>-63.816428999999999</v>
      </c>
      <c r="H127" s="27">
        <f>ABS(AVERAGE(G127:G145)-(H126-1)*5)</f>
        <v>76.063136157894746</v>
      </c>
      <c r="J127" t="s">
        <v>32</v>
      </c>
      <c r="N127" s="3">
        <f t="shared" ref="N127:N145" si="23">J153/1000000000</f>
        <v>6.5</v>
      </c>
      <c r="O127" s="3">
        <f t="shared" si="21"/>
        <v>-64.243155999999999</v>
      </c>
      <c r="P127" s="27">
        <f>ABS(AVERAGE(O127:O145)-(P126-1)*5)</f>
        <v>75.887944315789468</v>
      </c>
    </row>
    <row r="128" spans="2:16" x14ac:dyDescent="0.25">
      <c r="B128" t="s">
        <v>22</v>
      </c>
      <c r="C128" t="s">
        <v>146</v>
      </c>
      <c r="D128" t="s">
        <v>42</v>
      </c>
      <c r="F128" s="3">
        <f t="shared" si="22"/>
        <v>7.5252499999999998</v>
      </c>
      <c r="G128" s="3">
        <f t="shared" si="20"/>
        <v>-68.929573000000005</v>
      </c>
      <c r="J128" t="s">
        <v>22</v>
      </c>
      <c r="K128" t="s">
        <v>146</v>
      </c>
      <c r="L128" t="s">
        <v>42</v>
      </c>
      <c r="N128" s="3">
        <f t="shared" si="23"/>
        <v>7.5252499999999998</v>
      </c>
      <c r="O128" s="3">
        <f t="shared" si="21"/>
        <v>-70.186394000000007</v>
      </c>
    </row>
    <row r="129" spans="2:15" x14ac:dyDescent="0.25">
      <c r="B129">
        <v>6500000000</v>
      </c>
      <c r="C129">
        <v>-79.005959000000004</v>
      </c>
      <c r="D129">
        <v>-72.448181000000005</v>
      </c>
      <c r="F129" s="3">
        <f t="shared" si="22"/>
        <v>8.5504999999999995</v>
      </c>
      <c r="G129" s="3">
        <f t="shared" si="20"/>
        <v>-68.328613000000004</v>
      </c>
      <c r="J129">
        <v>6500000000</v>
      </c>
      <c r="K129">
        <v>-56.780991</v>
      </c>
      <c r="L129">
        <v>-48.717875999999997</v>
      </c>
      <c r="N129" s="3">
        <f t="shared" si="23"/>
        <v>8.5504999999999995</v>
      </c>
      <c r="O129" s="3">
        <f t="shared" si="21"/>
        <v>-70.606598000000005</v>
      </c>
    </row>
    <row r="130" spans="2:15" x14ac:dyDescent="0.25">
      <c r="B130">
        <v>6830805555.5556002</v>
      </c>
      <c r="C130">
        <v>-73.967620999999994</v>
      </c>
      <c r="D130">
        <v>-66.945625000000007</v>
      </c>
      <c r="F130" s="3">
        <f t="shared" si="22"/>
        <v>9.5757499999999993</v>
      </c>
      <c r="G130" s="3">
        <f t="shared" si="20"/>
        <v>-87.657309999999995</v>
      </c>
      <c r="J130">
        <v>6830805555.5556002</v>
      </c>
      <c r="K130">
        <v>-59.987842999999998</v>
      </c>
      <c r="L130">
        <v>-51.718578000000001</v>
      </c>
      <c r="N130" s="3">
        <f t="shared" si="23"/>
        <v>9.5757499999999993</v>
      </c>
      <c r="O130" s="3">
        <f t="shared" si="21"/>
        <v>-85.107902999999993</v>
      </c>
    </row>
    <row r="131" spans="2:15" x14ac:dyDescent="0.25">
      <c r="B131">
        <v>7161611111.1111002</v>
      </c>
      <c r="C131">
        <v>-70.216971999999998</v>
      </c>
      <c r="D131">
        <v>-62.886783999999999</v>
      </c>
      <c r="F131" s="3">
        <f t="shared" si="22"/>
        <v>10.601000000000001</v>
      </c>
      <c r="G131" s="3">
        <f t="shared" si="20"/>
        <v>-73.531661999999997</v>
      </c>
      <c r="J131">
        <v>7161611111.1111002</v>
      </c>
      <c r="K131">
        <v>-59.532330000000002</v>
      </c>
      <c r="L131">
        <v>-51.529525999999997</v>
      </c>
      <c r="N131" s="3">
        <f t="shared" si="23"/>
        <v>10.601000000000001</v>
      </c>
      <c r="O131" s="3">
        <f t="shared" si="21"/>
        <v>-75.225104999999999</v>
      </c>
    </row>
    <row r="132" spans="2:15" x14ac:dyDescent="0.25">
      <c r="B132">
        <v>7492416666.6667004</v>
      </c>
      <c r="C132">
        <v>-64.727333000000002</v>
      </c>
      <c r="D132">
        <v>-57.45993</v>
      </c>
      <c r="F132" s="3">
        <f t="shared" si="22"/>
        <v>11.626250000000001</v>
      </c>
      <c r="G132" s="3">
        <f t="shared" si="20"/>
        <v>-71.859390000000005</v>
      </c>
      <c r="J132">
        <v>7492416666.6667004</v>
      </c>
      <c r="K132">
        <v>-61.108058999999997</v>
      </c>
      <c r="L132">
        <v>-53.250847</v>
      </c>
      <c r="N132" s="3">
        <f t="shared" si="23"/>
        <v>11.626250000000001</v>
      </c>
      <c r="O132" s="3">
        <f t="shared" si="21"/>
        <v>-71.619056999999998</v>
      </c>
    </row>
    <row r="133" spans="2:15" x14ac:dyDescent="0.25">
      <c r="B133">
        <v>7823222222.2222004</v>
      </c>
      <c r="C133">
        <v>-65.609238000000005</v>
      </c>
      <c r="D133">
        <v>-58.387554000000002</v>
      </c>
      <c r="F133" s="3">
        <f t="shared" si="22"/>
        <v>12.6515</v>
      </c>
      <c r="G133" s="3">
        <f t="shared" si="20"/>
        <v>-72.837204</v>
      </c>
      <c r="J133">
        <v>7823222222.2222004</v>
      </c>
      <c r="K133">
        <v>-64.833663999999999</v>
      </c>
      <c r="L133">
        <v>-56.896090999999998</v>
      </c>
      <c r="N133" s="3">
        <f t="shared" si="23"/>
        <v>12.6515</v>
      </c>
      <c r="O133" s="3">
        <f t="shared" si="21"/>
        <v>-76.941772</v>
      </c>
    </row>
    <row r="134" spans="2:15" x14ac:dyDescent="0.25">
      <c r="B134">
        <v>8154027777.7777996</v>
      </c>
      <c r="C134">
        <v>-67.709441999999996</v>
      </c>
      <c r="D134">
        <v>-59.453701000000002</v>
      </c>
      <c r="F134" s="3">
        <f t="shared" si="22"/>
        <v>13.67675</v>
      </c>
      <c r="G134" s="3">
        <f t="shared" si="20"/>
        <v>-69.330627000000007</v>
      </c>
      <c r="J134">
        <v>8154027777.7777996</v>
      </c>
      <c r="K134">
        <v>-68.944344000000001</v>
      </c>
      <c r="L134">
        <v>-59.828381</v>
      </c>
      <c r="N134" s="3">
        <f t="shared" si="23"/>
        <v>13.67675</v>
      </c>
      <c r="O134" s="3">
        <f t="shared" si="21"/>
        <v>-83.231750000000005</v>
      </c>
    </row>
    <row r="135" spans="2:15" x14ac:dyDescent="0.25">
      <c r="B135">
        <v>8484833333.3332996</v>
      </c>
      <c r="C135">
        <v>-70.630959000000004</v>
      </c>
      <c r="D135">
        <v>-62.282744999999998</v>
      </c>
      <c r="F135" s="3">
        <f t="shared" si="22"/>
        <v>14.702</v>
      </c>
      <c r="G135" s="3">
        <f t="shared" si="20"/>
        <v>-85.386536000000007</v>
      </c>
      <c r="J135">
        <v>8484833333.3332996</v>
      </c>
      <c r="K135">
        <v>-58.464824999999998</v>
      </c>
      <c r="L135">
        <v>-49.275165999999999</v>
      </c>
      <c r="N135" s="3">
        <f t="shared" si="23"/>
        <v>14.702</v>
      </c>
      <c r="O135" s="3">
        <f t="shared" si="21"/>
        <v>-73.904503000000005</v>
      </c>
    </row>
    <row r="136" spans="2:15" x14ac:dyDescent="0.25">
      <c r="B136">
        <v>8815638888.8889008</v>
      </c>
      <c r="C136">
        <v>-68.322258000000005</v>
      </c>
      <c r="D136">
        <v>-60.336987000000001</v>
      </c>
      <c r="F136" s="3">
        <f t="shared" si="22"/>
        <v>15.72725</v>
      </c>
      <c r="G136" s="3">
        <f t="shared" si="20"/>
        <v>-74.865622999999999</v>
      </c>
      <c r="J136">
        <v>8815638888.8889008</v>
      </c>
      <c r="K136">
        <v>-61.02272</v>
      </c>
      <c r="L136">
        <v>-51.762070000000001</v>
      </c>
      <c r="N136" s="3">
        <f t="shared" si="23"/>
        <v>15.72725</v>
      </c>
      <c r="O136" s="3">
        <f t="shared" si="21"/>
        <v>-71.826096000000007</v>
      </c>
    </row>
    <row r="137" spans="2:15" x14ac:dyDescent="0.25">
      <c r="B137">
        <v>9146444444.4444008</v>
      </c>
      <c r="C137">
        <v>-68.031693000000004</v>
      </c>
      <c r="D137">
        <v>-60.115982000000002</v>
      </c>
      <c r="F137" s="3">
        <f t="shared" si="22"/>
        <v>16.752500000000001</v>
      </c>
      <c r="G137" s="3">
        <f t="shared" si="20"/>
        <v>-73.461067</v>
      </c>
      <c r="J137">
        <v>9146444444.4444008</v>
      </c>
      <c r="K137">
        <v>-56.072899</v>
      </c>
      <c r="L137">
        <v>-46.943278999999997</v>
      </c>
      <c r="N137" s="3">
        <f t="shared" si="23"/>
        <v>16.752500000000001</v>
      </c>
      <c r="O137" s="3">
        <f t="shared" si="21"/>
        <v>-70.185349000000002</v>
      </c>
    </row>
    <row r="138" spans="2:15" x14ac:dyDescent="0.25">
      <c r="B138">
        <v>9477250000</v>
      </c>
      <c r="C138">
        <v>-67.748108000000002</v>
      </c>
      <c r="D138">
        <v>-59.761597000000002</v>
      </c>
      <c r="F138" s="3">
        <f t="shared" si="22"/>
        <v>17.777750000000001</v>
      </c>
      <c r="G138" s="3">
        <f t="shared" si="20"/>
        <v>-68.944771000000003</v>
      </c>
      <c r="J138">
        <v>9477250000</v>
      </c>
      <c r="K138">
        <v>-54.482689000000001</v>
      </c>
      <c r="L138">
        <v>-45.6646</v>
      </c>
      <c r="N138" s="3">
        <f t="shared" si="23"/>
        <v>17.777750000000001</v>
      </c>
      <c r="O138" s="3">
        <f t="shared" si="21"/>
        <v>-67.503899000000004</v>
      </c>
    </row>
    <row r="139" spans="2:15" x14ac:dyDescent="0.25">
      <c r="B139">
        <v>9808055555.5555992</v>
      </c>
      <c r="C139">
        <v>-71.859916999999996</v>
      </c>
      <c r="D139">
        <v>-63.941181</v>
      </c>
      <c r="F139" s="3">
        <f t="shared" si="22"/>
        <v>18.803000000000001</v>
      </c>
      <c r="G139" s="3">
        <f t="shared" si="20"/>
        <v>-79.191749999999999</v>
      </c>
      <c r="J139">
        <v>9808055555.5555992</v>
      </c>
      <c r="K139">
        <v>-54.096755999999999</v>
      </c>
      <c r="L139">
        <v>-45.176861000000002</v>
      </c>
      <c r="N139" s="3">
        <f t="shared" si="23"/>
        <v>18.803000000000001</v>
      </c>
      <c r="O139" s="3">
        <f t="shared" si="21"/>
        <v>-76.473190000000002</v>
      </c>
    </row>
    <row r="140" spans="2:15" x14ac:dyDescent="0.25">
      <c r="B140">
        <v>10138861111.111</v>
      </c>
      <c r="C140">
        <v>-75.440040999999994</v>
      </c>
      <c r="D140">
        <v>-67.100914000000003</v>
      </c>
      <c r="F140" s="3">
        <f t="shared" si="22"/>
        <v>19.828250000000001</v>
      </c>
      <c r="G140" s="3">
        <f t="shared" si="20"/>
        <v>-69.338798999999995</v>
      </c>
      <c r="J140">
        <v>10138861111.111</v>
      </c>
      <c r="K140">
        <v>-56.866912999999997</v>
      </c>
      <c r="L140">
        <v>-47.805813000000001</v>
      </c>
      <c r="N140" s="3">
        <f t="shared" si="23"/>
        <v>19.828250000000001</v>
      </c>
      <c r="O140" s="3">
        <f t="shared" si="21"/>
        <v>-65.098159999999993</v>
      </c>
    </row>
    <row r="141" spans="2:15" x14ac:dyDescent="0.25">
      <c r="B141">
        <v>10469666666.667</v>
      </c>
      <c r="C141">
        <v>-74.619545000000002</v>
      </c>
      <c r="D141">
        <v>-65.946404000000001</v>
      </c>
      <c r="F141" s="3">
        <f t="shared" si="22"/>
        <v>20.8535</v>
      </c>
      <c r="G141" s="3">
        <f t="shared" si="20"/>
        <v>-65.999420000000001</v>
      </c>
      <c r="J141">
        <v>10469666666.667</v>
      </c>
      <c r="K141">
        <v>-55.602684000000004</v>
      </c>
      <c r="L141">
        <v>-46.390419000000001</v>
      </c>
      <c r="N141" s="3">
        <f t="shared" si="23"/>
        <v>20.8535</v>
      </c>
      <c r="O141" s="3">
        <f t="shared" si="21"/>
        <v>-65.970436000000007</v>
      </c>
    </row>
    <row r="142" spans="2:15" x14ac:dyDescent="0.25">
      <c r="B142">
        <v>10800472222.222</v>
      </c>
      <c r="C142">
        <v>-77.360732999999996</v>
      </c>
      <c r="D142">
        <v>-68.752898999999999</v>
      </c>
      <c r="F142" s="3">
        <f t="shared" si="22"/>
        <v>21.87875</v>
      </c>
      <c r="G142" s="3">
        <f t="shared" si="20"/>
        <v>-65.776084999999995</v>
      </c>
      <c r="J142">
        <v>10800472222.222</v>
      </c>
      <c r="K142">
        <v>-62.336711999999999</v>
      </c>
      <c r="L142">
        <v>-53.205039999999997</v>
      </c>
      <c r="N142" s="3">
        <f t="shared" si="23"/>
        <v>21.87875</v>
      </c>
      <c r="O142" s="3">
        <f t="shared" si="21"/>
        <v>-64.676292000000004</v>
      </c>
    </row>
    <row r="143" spans="2:15" x14ac:dyDescent="0.25">
      <c r="B143">
        <v>11131277777.778</v>
      </c>
      <c r="C143">
        <v>-71.811042999999998</v>
      </c>
      <c r="D143">
        <v>-63.007637000000003</v>
      </c>
      <c r="F143" s="3">
        <f t="shared" si="22"/>
        <v>22.904</v>
      </c>
      <c r="G143" s="3">
        <f t="shared" si="20"/>
        <v>-61.743758999999997</v>
      </c>
      <c r="J143">
        <v>11131277777.778</v>
      </c>
      <c r="K143">
        <v>-83.453789</v>
      </c>
      <c r="L143">
        <v>-73.986282000000003</v>
      </c>
      <c r="N143" s="3">
        <f t="shared" si="23"/>
        <v>22.904</v>
      </c>
      <c r="O143" s="3">
        <f t="shared" si="21"/>
        <v>-66.829398999999995</v>
      </c>
    </row>
    <row r="144" spans="2:15" x14ac:dyDescent="0.25">
      <c r="B144">
        <v>11462083333.333</v>
      </c>
      <c r="C144">
        <v>-69.598831000000004</v>
      </c>
      <c r="D144">
        <v>-60.589672</v>
      </c>
      <c r="F144" s="3">
        <f t="shared" si="22"/>
        <v>23.92925</v>
      </c>
      <c r="G144" s="3">
        <f t="shared" si="20"/>
        <v>-62.234347999999997</v>
      </c>
      <c r="J144">
        <v>11462083333.333</v>
      </c>
      <c r="K144">
        <v>-64.661270000000002</v>
      </c>
      <c r="L144">
        <v>-55.044018000000001</v>
      </c>
      <c r="N144" s="3">
        <f t="shared" si="23"/>
        <v>23.92925</v>
      </c>
      <c r="O144" s="3">
        <f t="shared" si="21"/>
        <v>-63.905186</v>
      </c>
    </row>
    <row r="145" spans="2:16" x14ac:dyDescent="0.25">
      <c r="B145">
        <v>11792888888.889</v>
      </c>
      <c r="C145">
        <v>-76.718215999999998</v>
      </c>
      <c r="D145">
        <v>-67.763039000000006</v>
      </c>
      <c r="F145" s="3">
        <f t="shared" si="22"/>
        <v>24.954499999999999</v>
      </c>
      <c r="G145" s="3">
        <f t="shared" si="20"/>
        <v>-66.966621000000004</v>
      </c>
      <c r="J145">
        <v>11792888888.889</v>
      </c>
      <c r="K145">
        <v>-68.788162</v>
      </c>
      <c r="L145">
        <v>-59.039898000000001</v>
      </c>
      <c r="N145" s="3">
        <f t="shared" si="23"/>
        <v>24.954499999999999</v>
      </c>
      <c r="O145" s="3">
        <f t="shared" si="21"/>
        <v>-63.336697000000001</v>
      </c>
    </row>
    <row r="146" spans="2:16" x14ac:dyDescent="0.25">
      <c r="B146">
        <v>12123694444.444</v>
      </c>
      <c r="C146">
        <v>-77.573570000000004</v>
      </c>
      <c r="D146">
        <v>-68.997046999999995</v>
      </c>
      <c r="F146" s="3" t="s">
        <v>26</v>
      </c>
      <c r="J146">
        <v>12123694444.444</v>
      </c>
      <c r="K146">
        <v>-70.636093000000002</v>
      </c>
      <c r="L146">
        <v>-60.633620999999998</v>
      </c>
      <c r="N146" s="3" t="s">
        <v>26</v>
      </c>
    </row>
    <row r="147" spans="2:16" x14ac:dyDescent="0.25">
      <c r="B147">
        <v>12454500000</v>
      </c>
      <c r="C147">
        <v>-89.407700000000006</v>
      </c>
      <c r="D147">
        <v>-80.477844000000005</v>
      </c>
      <c r="J147">
        <v>12454500000</v>
      </c>
      <c r="K147">
        <v>-74.710808</v>
      </c>
      <c r="L147">
        <v>-64.010718999999995</v>
      </c>
    </row>
    <row r="148" spans="2:16" x14ac:dyDescent="0.25">
      <c r="B148" t="s">
        <v>26</v>
      </c>
      <c r="J148" t="s">
        <v>26</v>
      </c>
    </row>
    <row r="149" spans="2:16" x14ac:dyDescent="0.25">
      <c r="F149" s="3" t="s">
        <v>45</v>
      </c>
      <c r="N149" s="3" t="s">
        <v>45</v>
      </c>
    </row>
    <row r="150" spans="2:16" ht="15.75" x14ac:dyDescent="0.25">
      <c r="F150" s="3" t="s">
        <v>22</v>
      </c>
      <c r="G150" s="3" t="str">
        <f t="shared" ref="G150:G169" si="24">D176</f>
        <v>2Rx3L dBc Log Mag(dB)</v>
      </c>
      <c r="H150" s="26">
        <v>2</v>
      </c>
      <c r="N150" s="3" t="s">
        <v>22</v>
      </c>
      <c r="O150" s="3" t="str">
        <f t="shared" ref="O150:O169" si="25">L176</f>
        <v>2Rx3L dBc Log Mag(dB)</v>
      </c>
      <c r="P150" s="26">
        <v>2</v>
      </c>
    </row>
    <row r="151" spans="2:16" ht="15.75" x14ac:dyDescent="0.25">
      <c r="B151" t="s">
        <v>43</v>
      </c>
      <c r="F151" s="3">
        <f t="shared" ref="F151:F169" si="26">B177/1000000000</f>
        <v>7.2445000000000004</v>
      </c>
      <c r="G151" s="3">
        <f t="shared" si="24"/>
        <v>-53.117252000000001</v>
      </c>
      <c r="H151" s="27">
        <f>ABS(AVERAGE(G151:G169)-(H150-1)*5)</f>
        <v>70.142158789473683</v>
      </c>
      <c r="J151" t="s">
        <v>43</v>
      </c>
      <c r="N151" s="3">
        <f t="shared" ref="N151:N169" si="27">J177/1000000000</f>
        <v>7.2445000000000004</v>
      </c>
      <c r="O151" s="3">
        <f t="shared" si="25"/>
        <v>-56.696899000000002</v>
      </c>
      <c r="P151" s="27">
        <f>ABS(AVERAGE(O151:O169)-(P150-1)*5)</f>
        <v>63.074493421052644</v>
      </c>
    </row>
    <row r="152" spans="2:16" x14ac:dyDescent="0.25">
      <c r="B152" t="s">
        <v>22</v>
      </c>
      <c r="C152" t="s">
        <v>127</v>
      </c>
      <c r="D152" t="s">
        <v>44</v>
      </c>
      <c r="F152" s="3">
        <f t="shared" si="26"/>
        <v>8.2309166666667011</v>
      </c>
      <c r="G152" s="3">
        <f t="shared" si="24"/>
        <v>-54.674579999999999</v>
      </c>
      <c r="J152" t="s">
        <v>22</v>
      </c>
      <c r="K152" t="s">
        <v>127</v>
      </c>
      <c r="L152" t="s">
        <v>44</v>
      </c>
      <c r="N152" s="3">
        <f t="shared" si="27"/>
        <v>8.2309166666667011</v>
      </c>
      <c r="O152" s="3">
        <f t="shared" si="25"/>
        <v>-82.072768999999994</v>
      </c>
    </row>
    <row r="153" spans="2:16" x14ac:dyDescent="0.25">
      <c r="B153">
        <v>6500000000</v>
      </c>
      <c r="C153">
        <v>-70.374206999999998</v>
      </c>
      <c r="D153">
        <v>-63.816428999999999</v>
      </c>
      <c r="F153" s="3">
        <f t="shared" si="26"/>
        <v>9.2173333333333005</v>
      </c>
      <c r="G153" s="3">
        <f t="shared" si="24"/>
        <v>-57.831448000000002</v>
      </c>
      <c r="J153">
        <v>6500000000</v>
      </c>
      <c r="K153">
        <v>-72.306267000000005</v>
      </c>
      <c r="L153">
        <v>-64.243155999999999</v>
      </c>
      <c r="N153" s="3">
        <f t="shared" si="27"/>
        <v>9.2173333333333005</v>
      </c>
      <c r="O153" s="3">
        <f t="shared" si="25"/>
        <v>-67.436447000000001</v>
      </c>
    </row>
    <row r="154" spans="2:16" x14ac:dyDescent="0.25">
      <c r="B154">
        <v>7525250000</v>
      </c>
      <c r="C154">
        <v>-75.951576000000003</v>
      </c>
      <c r="D154">
        <v>-68.929573000000005</v>
      </c>
      <c r="F154" s="3">
        <f t="shared" si="26"/>
        <v>10.203749999999999</v>
      </c>
      <c r="G154" s="3">
        <f t="shared" si="24"/>
        <v>-58.180584000000003</v>
      </c>
      <c r="J154">
        <v>7525250000</v>
      </c>
      <c r="K154">
        <v>-78.455658</v>
      </c>
      <c r="L154">
        <v>-70.186394000000007</v>
      </c>
      <c r="N154" s="3">
        <f t="shared" si="27"/>
        <v>10.203749999999999</v>
      </c>
      <c r="O154" s="3">
        <f t="shared" si="25"/>
        <v>-68.417373999999995</v>
      </c>
    </row>
    <row r="155" spans="2:16" x14ac:dyDescent="0.25">
      <c r="B155">
        <v>8550500000</v>
      </c>
      <c r="C155">
        <v>-75.658798000000004</v>
      </c>
      <c r="D155">
        <v>-68.328613000000004</v>
      </c>
      <c r="F155" s="3">
        <f t="shared" si="26"/>
        <v>11.190166666667</v>
      </c>
      <c r="G155" s="3">
        <f t="shared" si="24"/>
        <v>-58.055610999999999</v>
      </c>
      <c r="J155">
        <v>8550500000</v>
      </c>
      <c r="K155">
        <v>-78.609397999999999</v>
      </c>
      <c r="L155">
        <v>-70.606598000000005</v>
      </c>
      <c r="N155" s="3">
        <f t="shared" si="27"/>
        <v>11.190166666667</v>
      </c>
      <c r="O155" s="3">
        <f t="shared" si="25"/>
        <v>-59.347209999999997</v>
      </c>
    </row>
    <row r="156" spans="2:16" x14ac:dyDescent="0.25">
      <c r="B156">
        <v>9575750000</v>
      </c>
      <c r="C156">
        <v>-94.924721000000005</v>
      </c>
      <c r="D156">
        <v>-87.657309999999995</v>
      </c>
      <c r="F156" s="3">
        <f t="shared" si="26"/>
        <v>12.176583333332999</v>
      </c>
      <c r="G156" s="3">
        <f t="shared" si="24"/>
        <v>-60.774914000000003</v>
      </c>
      <c r="J156">
        <v>9575750000</v>
      </c>
      <c r="K156">
        <v>-92.965118000000004</v>
      </c>
      <c r="L156">
        <v>-85.107902999999993</v>
      </c>
      <c r="N156" s="3">
        <f t="shared" si="27"/>
        <v>12.176583333332999</v>
      </c>
      <c r="O156" s="3">
        <f t="shared" si="25"/>
        <v>-70.445617999999996</v>
      </c>
    </row>
    <row r="157" spans="2:16" x14ac:dyDescent="0.25">
      <c r="B157">
        <v>10601000000</v>
      </c>
      <c r="C157">
        <v>-80.753349</v>
      </c>
      <c r="D157">
        <v>-73.531661999999997</v>
      </c>
      <c r="F157" s="3">
        <f t="shared" si="26"/>
        <v>13.163</v>
      </c>
      <c r="G157" s="3">
        <f t="shared" si="24"/>
        <v>-65.129188999999997</v>
      </c>
      <c r="J157">
        <v>10601000000</v>
      </c>
      <c r="K157">
        <v>-83.162682000000004</v>
      </c>
      <c r="L157">
        <v>-75.225104999999999</v>
      </c>
      <c r="N157" s="3">
        <f t="shared" si="27"/>
        <v>13.163</v>
      </c>
      <c r="O157" s="3">
        <f t="shared" si="25"/>
        <v>-69.161804000000004</v>
      </c>
    </row>
    <row r="158" spans="2:16" x14ac:dyDescent="0.25">
      <c r="B158">
        <v>11626250000</v>
      </c>
      <c r="C158">
        <v>-80.115127999999999</v>
      </c>
      <c r="D158">
        <v>-71.859390000000005</v>
      </c>
      <c r="F158" s="3">
        <f t="shared" si="26"/>
        <v>14.149416666666999</v>
      </c>
      <c r="G158" s="3">
        <f t="shared" si="24"/>
        <v>-67.125754999999998</v>
      </c>
      <c r="J158">
        <v>11626250000</v>
      </c>
      <c r="K158">
        <v>-80.735022999999998</v>
      </c>
      <c r="L158">
        <v>-71.619056999999998</v>
      </c>
      <c r="N158" s="3">
        <f t="shared" si="27"/>
        <v>14.149416666666999</v>
      </c>
      <c r="O158" s="3">
        <f t="shared" si="25"/>
        <v>-57.643130999999997</v>
      </c>
    </row>
    <row r="159" spans="2:16" x14ac:dyDescent="0.25">
      <c r="B159">
        <v>12651500000</v>
      </c>
      <c r="C159">
        <v>-81.185417000000001</v>
      </c>
      <c r="D159">
        <v>-72.837204</v>
      </c>
      <c r="F159" s="3">
        <f t="shared" si="26"/>
        <v>15.135833333333</v>
      </c>
      <c r="G159" s="3">
        <f t="shared" si="24"/>
        <v>-65.631484999999998</v>
      </c>
      <c r="J159">
        <v>12651500000</v>
      </c>
      <c r="K159">
        <v>-86.131432000000004</v>
      </c>
      <c r="L159">
        <v>-76.941772</v>
      </c>
      <c r="N159" s="3">
        <f t="shared" si="27"/>
        <v>15.135833333333</v>
      </c>
      <c r="O159" s="3">
        <f t="shared" si="25"/>
        <v>-50.572097999999997</v>
      </c>
    </row>
    <row r="160" spans="2:16" x14ac:dyDescent="0.25">
      <c r="B160">
        <v>13676750000</v>
      </c>
      <c r="C160">
        <v>-77.315894999999998</v>
      </c>
      <c r="D160">
        <v>-69.330627000000007</v>
      </c>
      <c r="F160" s="3">
        <f t="shared" si="26"/>
        <v>16.122250000000001</v>
      </c>
      <c r="G160" s="3">
        <f t="shared" si="24"/>
        <v>-67.002135999999993</v>
      </c>
      <c r="J160">
        <v>13676750000</v>
      </c>
      <c r="K160">
        <v>-92.492408999999995</v>
      </c>
      <c r="L160">
        <v>-83.231750000000005</v>
      </c>
      <c r="N160" s="3">
        <f t="shared" si="27"/>
        <v>16.122250000000001</v>
      </c>
      <c r="O160" s="3">
        <f t="shared" si="25"/>
        <v>-50.806538000000003</v>
      </c>
    </row>
    <row r="161" spans="2:16" x14ac:dyDescent="0.25">
      <c r="B161">
        <v>14702000000</v>
      </c>
      <c r="C161">
        <v>-93.302238000000003</v>
      </c>
      <c r="D161">
        <v>-85.386536000000007</v>
      </c>
      <c r="F161" s="3">
        <f t="shared" si="26"/>
        <v>17.108666666666998</v>
      </c>
      <c r="G161" s="3">
        <f t="shared" si="24"/>
        <v>-67.507675000000006</v>
      </c>
      <c r="J161">
        <v>14702000000</v>
      </c>
      <c r="K161">
        <v>-83.034119000000004</v>
      </c>
      <c r="L161">
        <v>-73.904503000000005</v>
      </c>
      <c r="N161" s="3">
        <f t="shared" si="27"/>
        <v>17.108666666666998</v>
      </c>
      <c r="O161" s="3">
        <f t="shared" si="25"/>
        <v>-52.331890000000001</v>
      </c>
    </row>
    <row r="162" spans="2:16" x14ac:dyDescent="0.25">
      <c r="B162">
        <v>15727250000</v>
      </c>
      <c r="C162">
        <v>-82.852135000000004</v>
      </c>
      <c r="D162">
        <v>-74.865622999999999</v>
      </c>
      <c r="F162" s="3">
        <f t="shared" si="26"/>
        <v>18.095083333333001</v>
      </c>
      <c r="G162" s="3">
        <f t="shared" si="24"/>
        <v>-75.347633000000002</v>
      </c>
      <c r="J162">
        <v>15727250000</v>
      </c>
      <c r="K162">
        <v>-80.644188</v>
      </c>
      <c r="L162">
        <v>-71.826096000000007</v>
      </c>
      <c r="N162" s="3">
        <f t="shared" si="27"/>
        <v>18.095083333333001</v>
      </c>
      <c r="O162" s="3">
        <f t="shared" si="25"/>
        <v>-51.691581999999997</v>
      </c>
    </row>
    <row r="163" spans="2:16" x14ac:dyDescent="0.25">
      <c r="B163">
        <v>16752500000</v>
      </c>
      <c r="C163">
        <v>-81.379799000000006</v>
      </c>
      <c r="D163">
        <v>-73.461067</v>
      </c>
      <c r="F163" s="3">
        <f t="shared" si="26"/>
        <v>19.081499999999998</v>
      </c>
      <c r="G163" s="3">
        <f t="shared" si="24"/>
        <v>-76.062798000000001</v>
      </c>
      <c r="J163">
        <v>16752500000</v>
      </c>
      <c r="K163">
        <v>-79.105247000000006</v>
      </c>
      <c r="L163">
        <v>-70.185349000000002</v>
      </c>
      <c r="N163" s="3">
        <f t="shared" si="27"/>
        <v>19.081499999999998</v>
      </c>
      <c r="O163" s="3">
        <f t="shared" si="25"/>
        <v>-53.414070000000002</v>
      </c>
    </row>
    <row r="164" spans="2:16" x14ac:dyDescent="0.25">
      <c r="B164">
        <v>17777750000</v>
      </c>
      <c r="C164">
        <v>-77.28389</v>
      </c>
      <c r="D164">
        <v>-68.944771000000003</v>
      </c>
      <c r="F164" s="3">
        <f t="shared" si="26"/>
        <v>20.067916666666999</v>
      </c>
      <c r="G164" s="3">
        <f t="shared" si="24"/>
        <v>-68.251022000000006</v>
      </c>
      <c r="J164">
        <v>17777750000</v>
      </c>
      <c r="K164">
        <v>-76.565002000000007</v>
      </c>
      <c r="L164">
        <v>-67.503899000000004</v>
      </c>
      <c r="N164" s="3">
        <f t="shared" si="27"/>
        <v>20.067916666666999</v>
      </c>
      <c r="O164" s="3">
        <f t="shared" si="25"/>
        <v>-53.583072999999999</v>
      </c>
    </row>
    <row r="165" spans="2:16" x14ac:dyDescent="0.25">
      <c r="B165">
        <v>18803000000</v>
      </c>
      <c r="C165">
        <v>-87.864891</v>
      </c>
      <c r="D165">
        <v>-79.191749999999999</v>
      </c>
      <c r="F165" s="3">
        <f t="shared" si="26"/>
        <v>21.054333333333002</v>
      </c>
      <c r="G165" s="3">
        <f t="shared" si="24"/>
        <v>-69.400879000000003</v>
      </c>
      <c r="J165">
        <v>18803000000</v>
      </c>
      <c r="K165">
        <v>-85.685455000000005</v>
      </c>
      <c r="L165">
        <v>-76.473190000000002</v>
      </c>
      <c r="N165" s="3">
        <f t="shared" si="27"/>
        <v>21.054333333333002</v>
      </c>
      <c r="O165" s="3">
        <f t="shared" si="25"/>
        <v>-53.269427999999998</v>
      </c>
    </row>
    <row r="166" spans="2:16" x14ac:dyDescent="0.25">
      <c r="B166">
        <v>19828250000</v>
      </c>
      <c r="C166">
        <v>-77.946624999999997</v>
      </c>
      <c r="D166">
        <v>-69.338798999999995</v>
      </c>
      <c r="F166" s="3">
        <f t="shared" si="26"/>
        <v>22.040749999999999</v>
      </c>
      <c r="G166" s="3">
        <f t="shared" si="24"/>
        <v>-68.593841999999995</v>
      </c>
      <c r="J166">
        <v>19828250000</v>
      </c>
      <c r="K166">
        <v>-74.229836000000006</v>
      </c>
      <c r="L166">
        <v>-65.098159999999993</v>
      </c>
      <c r="N166" s="3">
        <f t="shared" si="27"/>
        <v>22.040749999999999</v>
      </c>
      <c r="O166" s="3">
        <f t="shared" si="25"/>
        <v>-52.320521999999997</v>
      </c>
    </row>
    <row r="167" spans="2:16" x14ac:dyDescent="0.25">
      <c r="B167">
        <v>20853500000</v>
      </c>
      <c r="C167">
        <v>-74.802825999999996</v>
      </c>
      <c r="D167">
        <v>-65.999420000000001</v>
      </c>
      <c r="F167" s="3">
        <f t="shared" si="26"/>
        <v>23.027166666667</v>
      </c>
      <c r="G167" s="3">
        <f t="shared" si="24"/>
        <v>-70.337433000000004</v>
      </c>
      <c r="J167">
        <v>20853500000</v>
      </c>
      <c r="K167">
        <v>-75.437934999999996</v>
      </c>
      <c r="L167">
        <v>-65.970436000000007</v>
      </c>
      <c r="N167" s="3">
        <f t="shared" si="27"/>
        <v>23.027166666667</v>
      </c>
      <c r="O167" s="3">
        <f t="shared" si="25"/>
        <v>-50.903422999999997</v>
      </c>
    </row>
    <row r="168" spans="2:16" x14ac:dyDescent="0.25">
      <c r="B168">
        <v>21878750000</v>
      </c>
      <c r="C168">
        <v>-74.785247999999996</v>
      </c>
      <c r="D168">
        <v>-65.776084999999995</v>
      </c>
      <c r="F168" s="3">
        <f t="shared" si="26"/>
        <v>24.013583333332999</v>
      </c>
      <c r="G168" s="3">
        <f t="shared" si="24"/>
        <v>-67.192688000000004</v>
      </c>
      <c r="J168">
        <v>21878750000</v>
      </c>
      <c r="K168">
        <v>-74.293541000000005</v>
      </c>
      <c r="L168">
        <v>-64.676292000000004</v>
      </c>
      <c r="N168" s="3">
        <f t="shared" si="27"/>
        <v>24.013583333332999</v>
      </c>
      <c r="O168" s="3">
        <f t="shared" si="25"/>
        <v>-49.788254000000002</v>
      </c>
    </row>
    <row r="169" spans="2:16" x14ac:dyDescent="0.25">
      <c r="B169">
        <v>22904000000</v>
      </c>
      <c r="C169">
        <v>-70.698936000000003</v>
      </c>
      <c r="D169">
        <v>-61.743758999999997</v>
      </c>
      <c r="F169" s="3">
        <f t="shared" si="26"/>
        <v>25</v>
      </c>
      <c r="G169" s="3">
        <f t="shared" si="24"/>
        <v>-67.484093000000001</v>
      </c>
      <c r="J169">
        <v>22904000000</v>
      </c>
      <c r="K169">
        <v>-76.577667000000005</v>
      </c>
      <c r="L169">
        <v>-66.829398999999995</v>
      </c>
      <c r="N169" s="3">
        <f t="shared" si="27"/>
        <v>25</v>
      </c>
      <c r="O169" s="3">
        <f t="shared" si="25"/>
        <v>-53.513244999999998</v>
      </c>
    </row>
    <row r="170" spans="2:16" x14ac:dyDescent="0.25">
      <c r="B170">
        <v>23929250000</v>
      </c>
      <c r="C170">
        <v>-70.810867000000002</v>
      </c>
      <c r="D170">
        <v>-62.234347999999997</v>
      </c>
      <c r="F170" s="3" t="s">
        <v>26</v>
      </c>
      <c r="J170">
        <v>23929250000</v>
      </c>
      <c r="K170">
        <v>-73.907661000000004</v>
      </c>
      <c r="L170">
        <v>-63.905186</v>
      </c>
      <c r="N170" s="3" t="s">
        <v>26</v>
      </c>
    </row>
    <row r="171" spans="2:16" x14ac:dyDescent="0.25">
      <c r="B171">
        <v>24954500000</v>
      </c>
      <c r="C171">
        <v>-75.896468999999996</v>
      </c>
      <c r="D171">
        <v>-66.966621000000004</v>
      </c>
      <c r="J171">
        <v>24954500000</v>
      </c>
      <c r="K171">
        <v>-74.036781000000005</v>
      </c>
      <c r="L171">
        <v>-63.336697000000001</v>
      </c>
    </row>
    <row r="172" spans="2:16" x14ac:dyDescent="0.25">
      <c r="B172" t="s">
        <v>26</v>
      </c>
      <c r="J172" t="s">
        <v>26</v>
      </c>
    </row>
    <row r="173" spans="2:16" x14ac:dyDescent="0.25">
      <c r="F173" s="3" t="s">
        <v>47</v>
      </c>
      <c r="N173" s="3" t="s">
        <v>47</v>
      </c>
    </row>
    <row r="174" spans="2:16" ht="15.75" x14ac:dyDescent="0.25">
      <c r="F174" s="3" t="s">
        <v>22</v>
      </c>
      <c r="G174" s="3" t="str">
        <f t="shared" ref="G174:G193" si="28">D200</f>
        <v>2Rx4L dBc Log Mag(dB)</v>
      </c>
      <c r="H174" s="26">
        <v>2</v>
      </c>
      <c r="N174" s="3" t="s">
        <v>22</v>
      </c>
      <c r="O174" s="3" t="str">
        <f t="shared" ref="O174:O193" si="29">L200</f>
        <v>2Rx4L dBc Log Mag(dB)</v>
      </c>
      <c r="P174" s="26">
        <v>2</v>
      </c>
    </row>
    <row r="175" spans="2:16" ht="15.75" x14ac:dyDescent="0.25">
      <c r="B175" t="s">
        <v>45</v>
      </c>
      <c r="F175" s="3">
        <f t="shared" ref="F175:F193" si="30">B201/1000000000</f>
        <v>9.9945000000000004</v>
      </c>
      <c r="G175" s="3">
        <f t="shared" si="28"/>
        <v>-70.865088999999998</v>
      </c>
      <c r="H175" s="27">
        <f>ABS(AVERAGE(G175:G193)-(H174-1)*5)</f>
        <v>78.959059315789474</v>
      </c>
      <c r="J175" t="s">
        <v>45</v>
      </c>
      <c r="N175" s="3">
        <f t="shared" ref="N175:N193" si="31">J201/1000000000</f>
        <v>9.9945000000000004</v>
      </c>
      <c r="O175" s="3">
        <f t="shared" si="29"/>
        <v>-77.102196000000006</v>
      </c>
      <c r="P175" s="27">
        <f>ABS(AVERAGE(O175:O193)-(P174-1)*5)</f>
        <v>80.379126210526323</v>
      </c>
    </row>
    <row r="176" spans="2:16" x14ac:dyDescent="0.25">
      <c r="B176" t="s">
        <v>22</v>
      </c>
      <c r="C176" t="s">
        <v>147</v>
      </c>
      <c r="D176" t="s">
        <v>46</v>
      </c>
      <c r="F176" s="3">
        <f t="shared" si="30"/>
        <v>10.828138888889001</v>
      </c>
      <c r="G176" s="3">
        <f t="shared" si="28"/>
        <v>-68.264235999999997</v>
      </c>
      <c r="J176" t="s">
        <v>22</v>
      </c>
      <c r="K176" t="s">
        <v>147</v>
      </c>
      <c r="L176" t="s">
        <v>46</v>
      </c>
      <c r="N176" s="3">
        <f t="shared" si="31"/>
        <v>10.828138888889001</v>
      </c>
      <c r="O176" s="3">
        <f t="shared" si="29"/>
        <v>-69.080214999999995</v>
      </c>
    </row>
    <row r="177" spans="2:15" x14ac:dyDescent="0.25">
      <c r="B177">
        <v>7244500000</v>
      </c>
      <c r="C177">
        <v>-59.67503</v>
      </c>
      <c r="D177">
        <v>-53.117252000000001</v>
      </c>
      <c r="F177" s="3">
        <f t="shared" si="30"/>
        <v>11.661777777777999</v>
      </c>
      <c r="G177" s="3">
        <f t="shared" si="28"/>
        <v>-71.811217999999997</v>
      </c>
      <c r="J177">
        <v>7244500000</v>
      </c>
      <c r="K177">
        <v>-64.760009999999994</v>
      </c>
      <c r="L177">
        <v>-56.696899000000002</v>
      </c>
      <c r="N177" s="3">
        <f t="shared" si="31"/>
        <v>11.661777777777999</v>
      </c>
      <c r="O177" s="3">
        <f t="shared" si="29"/>
        <v>-75.438384999999997</v>
      </c>
    </row>
    <row r="178" spans="2:15" x14ac:dyDescent="0.25">
      <c r="B178">
        <v>8230916666.6667004</v>
      </c>
      <c r="C178">
        <v>-61.696579</v>
      </c>
      <c r="D178">
        <v>-54.674579999999999</v>
      </c>
      <c r="F178" s="3">
        <f t="shared" si="30"/>
        <v>12.495416666666999</v>
      </c>
      <c r="G178" s="3">
        <f t="shared" si="28"/>
        <v>-72.571288999999993</v>
      </c>
      <c r="J178">
        <v>8230916666.6667004</v>
      </c>
      <c r="K178">
        <v>-90.342033000000001</v>
      </c>
      <c r="L178">
        <v>-82.072768999999994</v>
      </c>
      <c r="N178" s="3">
        <f t="shared" si="31"/>
        <v>12.495416666666999</v>
      </c>
      <c r="O178" s="3">
        <f t="shared" si="29"/>
        <v>-71.748206999999994</v>
      </c>
    </row>
    <row r="179" spans="2:15" x14ac:dyDescent="0.25">
      <c r="B179">
        <v>9217333333.3332996</v>
      </c>
      <c r="C179">
        <v>-65.161636000000001</v>
      </c>
      <c r="D179">
        <v>-57.831448000000002</v>
      </c>
      <c r="F179" s="3">
        <f t="shared" si="30"/>
        <v>13.329055555556</v>
      </c>
      <c r="G179" s="3">
        <f t="shared" si="28"/>
        <v>-77.211326999999997</v>
      </c>
      <c r="J179">
        <v>9217333333.3332996</v>
      </c>
      <c r="K179">
        <v>-75.439246999999995</v>
      </c>
      <c r="L179">
        <v>-67.436447000000001</v>
      </c>
      <c r="N179" s="3">
        <f t="shared" si="31"/>
        <v>13.329055555556</v>
      </c>
      <c r="O179" s="3">
        <f t="shared" si="29"/>
        <v>-72.898810999999995</v>
      </c>
    </row>
    <row r="180" spans="2:15" x14ac:dyDescent="0.25">
      <c r="B180">
        <v>10203750000</v>
      </c>
      <c r="C180">
        <v>-65.447990000000004</v>
      </c>
      <c r="D180">
        <v>-58.180584000000003</v>
      </c>
      <c r="F180" s="3">
        <f t="shared" si="30"/>
        <v>14.162694444444</v>
      </c>
      <c r="G180" s="3">
        <f t="shared" si="28"/>
        <v>-77.790595999999994</v>
      </c>
      <c r="J180">
        <v>10203750000</v>
      </c>
      <c r="K180">
        <v>-76.274590000000003</v>
      </c>
      <c r="L180">
        <v>-68.417373999999995</v>
      </c>
      <c r="N180" s="3">
        <f t="shared" si="31"/>
        <v>14.162694444444</v>
      </c>
      <c r="O180" s="3">
        <f t="shared" si="29"/>
        <v>-85.002303999999995</v>
      </c>
    </row>
    <row r="181" spans="2:15" x14ac:dyDescent="0.25">
      <c r="B181">
        <v>11190166666.667</v>
      </c>
      <c r="C181">
        <v>-65.277298000000002</v>
      </c>
      <c r="D181">
        <v>-58.055610999999999</v>
      </c>
      <c r="F181" s="3">
        <f t="shared" si="30"/>
        <v>14.996333333333</v>
      </c>
      <c r="G181" s="3">
        <f t="shared" si="28"/>
        <v>-80.958327999999995</v>
      </c>
      <c r="J181">
        <v>11190166666.667</v>
      </c>
      <c r="K181">
        <v>-67.284782000000007</v>
      </c>
      <c r="L181">
        <v>-59.347209999999997</v>
      </c>
      <c r="N181" s="3">
        <f t="shared" si="31"/>
        <v>14.996333333333</v>
      </c>
      <c r="O181" s="3">
        <f t="shared" si="29"/>
        <v>-80.733147000000002</v>
      </c>
    </row>
    <row r="182" spans="2:15" x14ac:dyDescent="0.25">
      <c r="B182">
        <v>12176583333.333</v>
      </c>
      <c r="C182">
        <v>-69.030654999999996</v>
      </c>
      <c r="D182">
        <v>-60.774914000000003</v>
      </c>
      <c r="F182" s="3">
        <f t="shared" si="30"/>
        <v>15.829972222222001</v>
      </c>
      <c r="G182" s="3">
        <f t="shared" si="28"/>
        <v>-74.735748000000001</v>
      </c>
      <c r="J182">
        <v>12176583333.333</v>
      </c>
      <c r="K182">
        <v>-79.561577</v>
      </c>
      <c r="L182">
        <v>-70.445617999999996</v>
      </c>
      <c r="N182" s="3">
        <f t="shared" si="31"/>
        <v>15.829972222222001</v>
      </c>
      <c r="O182" s="3">
        <f t="shared" si="29"/>
        <v>-91.190224000000001</v>
      </c>
    </row>
    <row r="183" spans="2:15" x14ac:dyDescent="0.25">
      <c r="B183">
        <v>13163000000</v>
      </c>
      <c r="C183">
        <v>-73.477401999999998</v>
      </c>
      <c r="D183">
        <v>-65.129188999999997</v>
      </c>
      <c r="F183" s="3">
        <f t="shared" si="30"/>
        <v>16.663611111110999</v>
      </c>
      <c r="G183" s="3">
        <f t="shared" si="28"/>
        <v>-72.233688000000001</v>
      </c>
      <c r="J183">
        <v>13163000000</v>
      </c>
      <c r="K183">
        <v>-78.351462999999995</v>
      </c>
      <c r="L183">
        <v>-69.161804000000004</v>
      </c>
      <c r="N183" s="3">
        <f t="shared" si="31"/>
        <v>16.663611111110999</v>
      </c>
      <c r="O183" s="3">
        <f t="shared" si="29"/>
        <v>-80.913314999999997</v>
      </c>
    </row>
    <row r="184" spans="2:15" x14ac:dyDescent="0.25">
      <c r="B184">
        <v>14149416666.667</v>
      </c>
      <c r="C184">
        <v>-75.111023000000003</v>
      </c>
      <c r="D184">
        <v>-67.125754999999998</v>
      </c>
      <c r="F184" s="3">
        <f t="shared" si="30"/>
        <v>17.497250000000001</v>
      </c>
      <c r="G184" s="3">
        <f t="shared" si="28"/>
        <v>-93.793289000000001</v>
      </c>
      <c r="J184">
        <v>14149416666.667</v>
      </c>
      <c r="K184">
        <v>-66.903785999999997</v>
      </c>
      <c r="L184">
        <v>-57.643130999999997</v>
      </c>
      <c r="N184" s="3">
        <f t="shared" si="31"/>
        <v>17.497250000000001</v>
      </c>
      <c r="O184" s="3">
        <f t="shared" si="29"/>
        <v>-76.527214000000001</v>
      </c>
    </row>
    <row r="185" spans="2:15" x14ac:dyDescent="0.25">
      <c r="B185">
        <v>15135833333.333</v>
      </c>
      <c r="C185">
        <v>-73.547195000000002</v>
      </c>
      <c r="D185">
        <v>-65.631484999999998</v>
      </c>
      <c r="F185" s="3">
        <f t="shared" si="30"/>
        <v>18.330888888889</v>
      </c>
      <c r="G185" s="3">
        <f t="shared" si="28"/>
        <v>-76.593140000000005</v>
      </c>
      <c r="J185">
        <v>15135833333.333</v>
      </c>
      <c r="K185">
        <v>-59.701717000000002</v>
      </c>
      <c r="L185">
        <v>-50.572097999999997</v>
      </c>
      <c r="N185" s="3">
        <f t="shared" si="31"/>
        <v>18.330888888889</v>
      </c>
      <c r="O185" s="3">
        <f t="shared" si="29"/>
        <v>-85.197402999999994</v>
      </c>
    </row>
    <row r="186" spans="2:15" x14ac:dyDescent="0.25">
      <c r="B186">
        <v>16122250000</v>
      </c>
      <c r="C186">
        <v>-74.988647</v>
      </c>
      <c r="D186">
        <v>-67.002135999999993</v>
      </c>
      <c r="F186" s="3">
        <f t="shared" si="30"/>
        <v>19.164527777778002</v>
      </c>
      <c r="G186" s="3">
        <f t="shared" si="28"/>
        <v>-93.095695000000006</v>
      </c>
      <c r="J186">
        <v>16122250000</v>
      </c>
      <c r="K186">
        <v>-59.624630000000003</v>
      </c>
      <c r="L186">
        <v>-50.806538000000003</v>
      </c>
      <c r="N186" s="3">
        <f t="shared" si="31"/>
        <v>19.164527777778002</v>
      </c>
      <c r="O186" s="3">
        <f t="shared" si="29"/>
        <v>-82.953201000000007</v>
      </c>
    </row>
    <row r="187" spans="2:15" x14ac:dyDescent="0.25">
      <c r="B187">
        <v>17108666666.667</v>
      </c>
      <c r="C187">
        <v>-75.426406999999998</v>
      </c>
      <c r="D187">
        <v>-67.507675000000006</v>
      </c>
      <c r="F187" s="3">
        <f t="shared" si="30"/>
        <v>19.998166666667</v>
      </c>
      <c r="G187" s="3">
        <f t="shared" si="28"/>
        <v>-74.008774000000003</v>
      </c>
      <c r="J187">
        <v>17108666666.667</v>
      </c>
      <c r="K187">
        <v>-61.251784999999998</v>
      </c>
      <c r="L187">
        <v>-52.331890000000001</v>
      </c>
      <c r="N187" s="3">
        <f t="shared" si="31"/>
        <v>19.998166666667</v>
      </c>
      <c r="O187" s="3">
        <f t="shared" si="29"/>
        <v>-72.607719000000003</v>
      </c>
    </row>
    <row r="188" spans="2:15" x14ac:dyDescent="0.25">
      <c r="B188">
        <v>18095083333.333</v>
      </c>
      <c r="C188">
        <v>-83.686751999999998</v>
      </c>
      <c r="D188">
        <v>-75.347633000000002</v>
      </c>
      <c r="F188" s="3">
        <f t="shared" si="30"/>
        <v>20.831805555555999</v>
      </c>
      <c r="G188" s="3">
        <f t="shared" si="28"/>
        <v>-68.364661999999996</v>
      </c>
      <c r="J188">
        <v>18095083333.333</v>
      </c>
      <c r="K188">
        <v>-60.752682</v>
      </c>
      <c r="L188">
        <v>-51.691581999999997</v>
      </c>
      <c r="N188" s="3">
        <f t="shared" si="31"/>
        <v>20.831805555555999</v>
      </c>
      <c r="O188" s="3">
        <f t="shared" si="29"/>
        <v>-74.316635000000005</v>
      </c>
    </row>
    <row r="189" spans="2:15" x14ac:dyDescent="0.25">
      <c r="B189">
        <v>19081500000</v>
      </c>
      <c r="C189">
        <v>-84.735939000000002</v>
      </c>
      <c r="D189">
        <v>-76.062798000000001</v>
      </c>
      <c r="F189" s="3">
        <f t="shared" si="30"/>
        <v>21.665444444443999</v>
      </c>
      <c r="G189" s="3">
        <f t="shared" si="28"/>
        <v>-66.255447000000004</v>
      </c>
      <c r="J189">
        <v>19081500000</v>
      </c>
      <c r="K189">
        <v>-62.626331</v>
      </c>
      <c r="L189">
        <v>-53.414070000000002</v>
      </c>
      <c r="N189" s="3">
        <f t="shared" si="31"/>
        <v>21.665444444443999</v>
      </c>
      <c r="O189" s="3">
        <f t="shared" si="29"/>
        <v>-68.209723999999994</v>
      </c>
    </row>
    <row r="190" spans="2:15" x14ac:dyDescent="0.25">
      <c r="B190">
        <v>20067916666.667</v>
      </c>
      <c r="C190">
        <v>-76.858856000000003</v>
      </c>
      <c r="D190">
        <v>-68.251022000000006</v>
      </c>
      <c r="F190" s="3">
        <f t="shared" si="30"/>
        <v>22.499083333333001</v>
      </c>
      <c r="G190" s="3">
        <f t="shared" si="28"/>
        <v>-68.605605999999995</v>
      </c>
      <c r="J190">
        <v>20067916666.667</v>
      </c>
      <c r="K190">
        <v>-62.714745000000001</v>
      </c>
      <c r="L190">
        <v>-53.583072999999999</v>
      </c>
      <c r="N190" s="3">
        <f t="shared" si="31"/>
        <v>22.499083333333001</v>
      </c>
      <c r="O190" s="3">
        <f t="shared" si="29"/>
        <v>-70.920569999999998</v>
      </c>
    </row>
    <row r="191" spans="2:15" x14ac:dyDescent="0.25">
      <c r="B191">
        <v>21054333333.333</v>
      </c>
      <c r="C191">
        <v>-78.204284999999999</v>
      </c>
      <c r="D191">
        <v>-69.400879000000003</v>
      </c>
      <c r="F191" s="3">
        <f t="shared" si="30"/>
        <v>23.332722222221999</v>
      </c>
      <c r="G191" s="3">
        <f t="shared" si="28"/>
        <v>-69.980186000000003</v>
      </c>
      <c r="J191">
        <v>21054333333.333</v>
      </c>
      <c r="K191">
        <v>-62.736930999999998</v>
      </c>
      <c r="L191">
        <v>-53.269427999999998</v>
      </c>
      <c r="N191" s="3">
        <f t="shared" si="31"/>
        <v>23.332722222221999</v>
      </c>
      <c r="O191" s="3">
        <f t="shared" si="29"/>
        <v>-66.782195999999999</v>
      </c>
    </row>
    <row r="192" spans="2:15" x14ac:dyDescent="0.25">
      <c r="B192">
        <v>22040750000</v>
      </c>
      <c r="C192">
        <v>-77.602997000000002</v>
      </c>
      <c r="D192">
        <v>-68.593841999999995</v>
      </c>
      <c r="F192" s="3">
        <f t="shared" si="30"/>
        <v>24.166361111111001</v>
      </c>
      <c r="G192" s="3">
        <f t="shared" si="28"/>
        <v>-65.305526999999998</v>
      </c>
      <c r="J192">
        <v>22040750000</v>
      </c>
      <c r="K192">
        <v>-61.937775000000002</v>
      </c>
      <c r="L192">
        <v>-52.320521999999997</v>
      </c>
      <c r="N192" s="3">
        <f t="shared" si="31"/>
        <v>24.166361111111001</v>
      </c>
      <c r="O192" s="3">
        <f t="shared" si="29"/>
        <v>-64.957283000000004</v>
      </c>
    </row>
    <row r="193" spans="2:16" x14ac:dyDescent="0.25">
      <c r="B193">
        <v>23027166666.667</v>
      </c>
      <c r="C193">
        <v>-79.292609999999996</v>
      </c>
      <c r="D193">
        <v>-70.337433000000004</v>
      </c>
      <c r="F193" s="3">
        <f t="shared" si="30"/>
        <v>25</v>
      </c>
      <c r="G193" s="3">
        <f t="shared" si="28"/>
        <v>-62.778281999999997</v>
      </c>
      <c r="J193">
        <v>23027166666.667</v>
      </c>
      <c r="K193">
        <v>-60.651688</v>
      </c>
      <c r="L193">
        <v>-50.903422999999997</v>
      </c>
      <c r="N193" s="3">
        <f t="shared" si="31"/>
        <v>25</v>
      </c>
      <c r="O193" s="3">
        <f t="shared" si="29"/>
        <v>-65.624649000000005</v>
      </c>
    </row>
    <row r="194" spans="2:16" x14ac:dyDescent="0.25">
      <c r="B194">
        <v>24013583333.333</v>
      </c>
      <c r="C194">
        <v>-75.769210999999999</v>
      </c>
      <c r="D194">
        <v>-67.192688000000004</v>
      </c>
      <c r="F194" s="3" t="s">
        <v>26</v>
      </c>
      <c r="J194">
        <v>24013583333.333</v>
      </c>
      <c r="K194">
        <v>-59.790725999999999</v>
      </c>
      <c r="L194">
        <v>-49.788254000000002</v>
      </c>
      <c r="N194" s="3" t="s">
        <v>26</v>
      </c>
    </row>
    <row r="195" spans="2:16" x14ac:dyDescent="0.25">
      <c r="B195">
        <v>25000000000</v>
      </c>
      <c r="C195">
        <v>-76.413939999999997</v>
      </c>
      <c r="D195">
        <v>-67.484093000000001</v>
      </c>
      <c r="J195">
        <v>25000000000</v>
      </c>
      <c r="K195">
        <v>-64.213325999999995</v>
      </c>
      <c r="L195">
        <v>-53.513244999999998</v>
      </c>
    </row>
    <row r="196" spans="2:16" x14ac:dyDescent="0.25">
      <c r="B196" t="s">
        <v>26</v>
      </c>
      <c r="J196" t="s">
        <v>26</v>
      </c>
    </row>
    <row r="197" spans="2:16" x14ac:dyDescent="0.25">
      <c r="F197" s="3" t="s">
        <v>49</v>
      </c>
      <c r="N197" s="3" t="s">
        <v>49</v>
      </c>
    </row>
    <row r="198" spans="2:16" ht="15.75" x14ac:dyDescent="0.25">
      <c r="F198" s="3" t="s">
        <v>22</v>
      </c>
      <c r="G198" s="3" t="str">
        <f t="shared" ref="G198:G217" si="32">D224</f>
        <v>2Rx5L dBc Log Mag(dB)</v>
      </c>
      <c r="H198" s="26">
        <v>2</v>
      </c>
      <c r="N198" s="3" t="s">
        <v>22</v>
      </c>
      <c r="O198" s="3" t="str">
        <f t="shared" ref="O198:O217" si="33">L224</f>
        <v>2Rx5L dBc Log Mag(dB)</v>
      </c>
      <c r="P198" s="26">
        <v>2</v>
      </c>
    </row>
    <row r="199" spans="2:16" ht="15.75" x14ac:dyDescent="0.25">
      <c r="B199" t="s">
        <v>47</v>
      </c>
      <c r="F199" s="3">
        <f t="shared" ref="F199:F217" si="34">B225/1000000000</f>
        <v>13.7445</v>
      </c>
      <c r="G199" s="3">
        <f t="shared" si="32"/>
        <v>-58.771526000000001</v>
      </c>
      <c r="H199" s="27">
        <f>ABS(AVERAGE(G199:G217)-(H198-1)*5)</f>
        <v>73.766558315789453</v>
      </c>
      <c r="J199" t="s">
        <v>47</v>
      </c>
      <c r="N199" s="3">
        <f t="shared" ref="N199:N217" si="35">J225/1000000000</f>
        <v>13.7445</v>
      </c>
      <c r="O199" s="3">
        <f t="shared" si="33"/>
        <v>-68.010611999999995</v>
      </c>
      <c r="P199" s="27">
        <f>ABS(AVERAGE(O199:O217)-(P198-1)*5)</f>
        <v>66.720029421052629</v>
      </c>
    </row>
    <row r="200" spans="2:16" x14ac:dyDescent="0.25">
      <c r="B200" t="s">
        <v>22</v>
      </c>
      <c r="C200" t="s">
        <v>148</v>
      </c>
      <c r="D200" t="s">
        <v>48</v>
      </c>
      <c r="F200" s="3">
        <f t="shared" si="34"/>
        <v>14.369805555555999</v>
      </c>
      <c r="G200" s="3">
        <f t="shared" si="32"/>
        <v>-58.095463000000002</v>
      </c>
      <c r="J200" t="s">
        <v>22</v>
      </c>
      <c r="K200" t="s">
        <v>148</v>
      </c>
      <c r="L200" t="s">
        <v>48</v>
      </c>
      <c r="N200" s="3">
        <f t="shared" si="35"/>
        <v>14.369805555555999</v>
      </c>
      <c r="O200" s="3">
        <f t="shared" si="33"/>
        <v>-68.644203000000005</v>
      </c>
    </row>
    <row r="201" spans="2:16" x14ac:dyDescent="0.25">
      <c r="B201">
        <v>9994500000</v>
      </c>
      <c r="C201">
        <v>-77.422866999999997</v>
      </c>
      <c r="D201">
        <v>-70.865088999999998</v>
      </c>
      <c r="F201" s="3">
        <f t="shared" si="34"/>
        <v>14.995111111111001</v>
      </c>
      <c r="G201" s="3">
        <f t="shared" si="32"/>
        <v>-66.624640999999997</v>
      </c>
      <c r="J201">
        <v>9994500000</v>
      </c>
      <c r="K201">
        <v>-85.165313999999995</v>
      </c>
      <c r="L201">
        <v>-77.102196000000006</v>
      </c>
      <c r="N201" s="3">
        <f t="shared" si="35"/>
        <v>14.995111111111001</v>
      </c>
      <c r="O201" s="3">
        <f t="shared" si="33"/>
        <v>-64.500084000000001</v>
      </c>
    </row>
    <row r="202" spans="2:16" x14ac:dyDescent="0.25">
      <c r="B202">
        <v>10828138888.889</v>
      </c>
      <c r="C202">
        <v>-75.286231999999998</v>
      </c>
      <c r="D202">
        <v>-68.264235999999997</v>
      </c>
      <c r="F202" s="3">
        <f t="shared" si="34"/>
        <v>15.620416666666999</v>
      </c>
      <c r="G202" s="3">
        <f t="shared" si="32"/>
        <v>-68.642525000000006</v>
      </c>
      <c r="J202">
        <v>10828138888.889</v>
      </c>
      <c r="K202">
        <v>-77.34948</v>
      </c>
      <c r="L202">
        <v>-69.080214999999995</v>
      </c>
      <c r="N202" s="3">
        <f t="shared" si="35"/>
        <v>15.620416666666999</v>
      </c>
      <c r="O202" s="3">
        <f t="shared" si="33"/>
        <v>-68.662209000000004</v>
      </c>
    </row>
    <row r="203" spans="2:16" x14ac:dyDescent="0.25">
      <c r="B203">
        <v>11661777777.778</v>
      </c>
      <c r="C203">
        <v>-79.141402999999997</v>
      </c>
      <c r="D203">
        <v>-71.811217999999997</v>
      </c>
      <c r="F203" s="3">
        <f t="shared" si="34"/>
        <v>16.245722222222</v>
      </c>
      <c r="G203" s="3">
        <f t="shared" si="32"/>
        <v>-69.988808000000006</v>
      </c>
      <c r="J203">
        <v>11661777777.778</v>
      </c>
      <c r="K203">
        <v>-83.441192999999998</v>
      </c>
      <c r="L203">
        <v>-75.438384999999997</v>
      </c>
      <c r="N203" s="3">
        <f t="shared" si="35"/>
        <v>16.245722222222</v>
      </c>
      <c r="O203" s="3">
        <f t="shared" si="33"/>
        <v>-79.179924</v>
      </c>
    </row>
    <row r="204" spans="2:16" x14ac:dyDescent="0.25">
      <c r="B204">
        <v>12495416666.667</v>
      </c>
      <c r="C204">
        <v>-79.838699000000005</v>
      </c>
      <c r="D204">
        <v>-72.571288999999993</v>
      </c>
      <c r="F204" s="3">
        <f t="shared" si="34"/>
        <v>16.871027777778</v>
      </c>
      <c r="G204" s="3">
        <f t="shared" si="32"/>
        <v>-71.254990000000006</v>
      </c>
      <c r="J204">
        <v>12495416666.667</v>
      </c>
      <c r="K204">
        <v>-79.605423000000002</v>
      </c>
      <c r="L204">
        <v>-71.748206999999994</v>
      </c>
      <c r="N204" s="3">
        <f t="shared" si="35"/>
        <v>16.871027777778</v>
      </c>
      <c r="O204" s="3">
        <f t="shared" si="33"/>
        <v>-59.990112000000003</v>
      </c>
    </row>
    <row r="205" spans="2:16" x14ac:dyDescent="0.25">
      <c r="B205">
        <v>13329055555.556</v>
      </c>
      <c r="C205">
        <v>-84.433021999999994</v>
      </c>
      <c r="D205">
        <v>-77.211326999999997</v>
      </c>
      <c r="F205" s="3">
        <f t="shared" si="34"/>
        <v>17.496333333332998</v>
      </c>
      <c r="G205" s="3">
        <f t="shared" si="32"/>
        <v>-72.450248999999999</v>
      </c>
      <c r="J205">
        <v>13329055555.556</v>
      </c>
      <c r="K205">
        <v>-80.836380000000005</v>
      </c>
      <c r="L205">
        <v>-72.898810999999995</v>
      </c>
      <c r="N205" s="3">
        <f t="shared" si="35"/>
        <v>17.496333333332998</v>
      </c>
      <c r="O205" s="3">
        <f t="shared" si="33"/>
        <v>-60.196922000000001</v>
      </c>
    </row>
    <row r="206" spans="2:16" x14ac:dyDescent="0.25">
      <c r="B206">
        <v>14162694444.444</v>
      </c>
      <c r="C206">
        <v>-86.046340999999998</v>
      </c>
      <c r="D206">
        <v>-77.790595999999994</v>
      </c>
      <c r="F206" s="3">
        <f t="shared" si="34"/>
        <v>18.121638888888999</v>
      </c>
      <c r="G206" s="3">
        <f t="shared" si="32"/>
        <v>-67.514740000000003</v>
      </c>
      <c r="J206">
        <v>14162694444.444</v>
      </c>
      <c r="K206">
        <v>-94.118262999999999</v>
      </c>
      <c r="L206">
        <v>-85.002303999999995</v>
      </c>
      <c r="N206" s="3">
        <f t="shared" si="35"/>
        <v>18.121638888888999</v>
      </c>
      <c r="O206" s="3">
        <f t="shared" si="33"/>
        <v>-60.397640000000003</v>
      </c>
    </row>
    <row r="207" spans="2:16" x14ac:dyDescent="0.25">
      <c r="B207">
        <v>14996333333.333</v>
      </c>
      <c r="C207">
        <v>-89.306549000000004</v>
      </c>
      <c r="D207">
        <v>-80.958327999999995</v>
      </c>
      <c r="F207" s="3">
        <f t="shared" si="34"/>
        <v>18.746944444444001</v>
      </c>
      <c r="G207" s="3">
        <f t="shared" si="32"/>
        <v>-69.461715999999996</v>
      </c>
      <c r="J207">
        <v>14996333333.333</v>
      </c>
      <c r="K207">
        <v>-89.922805999999994</v>
      </c>
      <c r="L207">
        <v>-80.733147000000002</v>
      </c>
      <c r="N207" s="3">
        <f t="shared" si="35"/>
        <v>18.746944444444001</v>
      </c>
      <c r="O207" s="3">
        <f t="shared" si="33"/>
        <v>-58.494987000000002</v>
      </c>
    </row>
    <row r="208" spans="2:16" x14ac:dyDescent="0.25">
      <c r="B208">
        <v>15829972222.222</v>
      </c>
      <c r="C208">
        <v>-82.721024</v>
      </c>
      <c r="D208">
        <v>-74.735748000000001</v>
      </c>
      <c r="F208" s="3">
        <f t="shared" si="34"/>
        <v>19.372250000000001</v>
      </c>
      <c r="G208" s="3">
        <f t="shared" si="32"/>
        <v>-69.985741000000004</v>
      </c>
      <c r="J208">
        <v>15829972222.222</v>
      </c>
      <c r="K208">
        <v>-100.45088</v>
      </c>
      <c r="L208">
        <v>-91.190224000000001</v>
      </c>
      <c r="N208" s="3">
        <f t="shared" si="35"/>
        <v>19.372250000000001</v>
      </c>
      <c r="O208" s="3">
        <f t="shared" si="33"/>
        <v>-59.776691</v>
      </c>
    </row>
    <row r="209" spans="2:16" x14ac:dyDescent="0.25">
      <c r="B209">
        <v>16663611111.111</v>
      </c>
      <c r="C209">
        <v>-80.149399000000003</v>
      </c>
      <c r="D209">
        <v>-72.233688000000001</v>
      </c>
      <c r="F209" s="3">
        <f t="shared" si="34"/>
        <v>19.997555555556001</v>
      </c>
      <c r="G209" s="3">
        <f t="shared" si="32"/>
        <v>-65.804046999999997</v>
      </c>
      <c r="J209">
        <v>16663611111.111</v>
      </c>
      <c r="K209">
        <v>-90.042938000000007</v>
      </c>
      <c r="L209">
        <v>-80.913314999999997</v>
      </c>
      <c r="N209" s="3">
        <f t="shared" si="35"/>
        <v>19.997555555556001</v>
      </c>
      <c r="O209" s="3">
        <f t="shared" si="33"/>
        <v>-58.652797999999997</v>
      </c>
    </row>
    <row r="210" spans="2:16" x14ac:dyDescent="0.25">
      <c r="B210">
        <v>17497250000</v>
      </c>
      <c r="C210">
        <v>-101.77979999999999</v>
      </c>
      <c r="D210">
        <v>-93.793289000000001</v>
      </c>
      <c r="F210" s="3">
        <f t="shared" si="34"/>
        <v>20.622861111111</v>
      </c>
      <c r="G210" s="3">
        <f t="shared" si="32"/>
        <v>-64.111198000000002</v>
      </c>
      <c r="J210">
        <v>17497250000</v>
      </c>
      <c r="K210">
        <v>-85.345305999999994</v>
      </c>
      <c r="L210">
        <v>-76.527214000000001</v>
      </c>
      <c r="N210" s="3">
        <f t="shared" si="35"/>
        <v>20.622861111111</v>
      </c>
      <c r="O210" s="3">
        <f t="shared" si="33"/>
        <v>-58.115158000000001</v>
      </c>
    </row>
    <row r="211" spans="2:16" x14ac:dyDescent="0.25">
      <c r="B211">
        <v>18330888888.889</v>
      </c>
      <c r="C211">
        <v>-84.511878999999993</v>
      </c>
      <c r="D211">
        <v>-76.593140000000005</v>
      </c>
      <c r="F211" s="3">
        <f t="shared" si="34"/>
        <v>21.248166666667</v>
      </c>
      <c r="G211" s="3">
        <f t="shared" si="32"/>
        <v>-69.529137000000006</v>
      </c>
      <c r="J211">
        <v>18330888888.889</v>
      </c>
      <c r="K211">
        <v>-94.117301999999995</v>
      </c>
      <c r="L211">
        <v>-85.197402999999994</v>
      </c>
      <c r="N211" s="3">
        <f t="shared" si="35"/>
        <v>21.248166666667</v>
      </c>
      <c r="O211" s="3">
        <f t="shared" si="33"/>
        <v>-59.300041</v>
      </c>
    </row>
    <row r="212" spans="2:16" x14ac:dyDescent="0.25">
      <c r="B212">
        <v>19164527777.778</v>
      </c>
      <c r="C212">
        <v>-101.43481</v>
      </c>
      <c r="D212">
        <v>-93.095695000000006</v>
      </c>
      <c r="F212" s="3">
        <f t="shared" si="34"/>
        <v>21.873472222221999</v>
      </c>
      <c r="G212" s="3">
        <f t="shared" si="32"/>
        <v>-70.966812000000004</v>
      </c>
      <c r="J212">
        <v>19164527777.778</v>
      </c>
      <c r="K212">
        <v>-92.014304999999993</v>
      </c>
      <c r="L212">
        <v>-82.953201000000007</v>
      </c>
      <c r="N212" s="3">
        <f t="shared" si="35"/>
        <v>21.873472222221999</v>
      </c>
      <c r="O212" s="3">
        <f t="shared" si="33"/>
        <v>-61.980449999999998</v>
      </c>
    </row>
    <row r="213" spans="2:16" x14ac:dyDescent="0.25">
      <c r="B213">
        <v>19998166666.667</v>
      </c>
      <c r="C213">
        <v>-82.681915000000004</v>
      </c>
      <c r="D213">
        <v>-74.008774000000003</v>
      </c>
      <c r="F213" s="3">
        <f t="shared" si="34"/>
        <v>22.498777777777999</v>
      </c>
      <c r="G213" s="3">
        <f t="shared" si="32"/>
        <v>-74.398505999999998</v>
      </c>
      <c r="J213">
        <v>19998166666.667</v>
      </c>
      <c r="K213">
        <v>-81.819976999999994</v>
      </c>
      <c r="L213">
        <v>-72.607719000000003</v>
      </c>
      <c r="N213" s="3">
        <f t="shared" si="35"/>
        <v>22.498777777777999</v>
      </c>
      <c r="O213" s="3">
        <f t="shared" si="33"/>
        <v>-59.308101999999998</v>
      </c>
    </row>
    <row r="214" spans="2:16" x14ac:dyDescent="0.25">
      <c r="B214">
        <v>20831805555.556</v>
      </c>
      <c r="C214">
        <v>-76.972496000000007</v>
      </c>
      <c r="D214">
        <v>-68.364661999999996</v>
      </c>
      <c r="F214" s="3">
        <f t="shared" si="34"/>
        <v>23.124083333333001</v>
      </c>
      <c r="G214" s="3">
        <f t="shared" si="32"/>
        <v>-74.982337999999999</v>
      </c>
      <c r="J214">
        <v>20831805555.556</v>
      </c>
      <c r="K214">
        <v>-83.448311000000004</v>
      </c>
      <c r="L214">
        <v>-74.316635000000005</v>
      </c>
      <c r="N214" s="3">
        <f t="shared" si="35"/>
        <v>23.124083333333001</v>
      </c>
      <c r="O214" s="3">
        <f t="shared" si="33"/>
        <v>-58.910465000000002</v>
      </c>
    </row>
    <row r="215" spans="2:16" x14ac:dyDescent="0.25">
      <c r="B215">
        <v>21665444444.444</v>
      </c>
      <c r="C215">
        <v>-75.058852999999999</v>
      </c>
      <c r="D215">
        <v>-66.255447000000004</v>
      </c>
      <c r="F215" s="3">
        <f t="shared" si="34"/>
        <v>23.749388888889001</v>
      </c>
      <c r="G215" s="3">
        <f t="shared" si="32"/>
        <v>-72.560303000000005</v>
      </c>
      <c r="J215">
        <v>21665444444.444</v>
      </c>
      <c r="K215">
        <v>-77.677231000000006</v>
      </c>
      <c r="L215">
        <v>-68.209723999999994</v>
      </c>
      <c r="N215" s="3">
        <f t="shared" si="35"/>
        <v>23.749388888889001</v>
      </c>
      <c r="O215" s="3">
        <f t="shared" si="33"/>
        <v>-57.131115000000001</v>
      </c>
    </row>
    <row r="216" spans="2:16" x14ac:dyDescent="0.25">
      <c r="B216">
        <v>22499083333.333</v>
      </c>
      <c r="C216">
        <v>-77.614768999999995</v>
      </c>
      <c r="D216">
        <v>-68.605605999999995</v>
      </c>
      <c r="F216" s="3">
        <f t="shared" si="34"/>
        <v>24.374694444444</v>
      </c>
      <c r="G216" s="3">
        <f t="shared" si="32"/>
        <v>-70.300445999999994</v>
      </c>
      <c r="J216">
        <v>22499083333.333</v>
      </c>
      <c r="K216">
        <v>-80.537826999999993</v>
      </c>
      <c r="L216">
        <v>-70.920569999999998</v>
      </c>
      <c r="N216" s="3">
        <f t="shared" si="35"/>
        <v>24.374694444444</v>
      </c>
      <c r="O216" s="3">
        <f t="shared" si="33"/>
        <v>-56.352245000000003</v>
      </c>
    </row>
    <row r="217" spans="2:16" x14ac:dyDescent="0.25">
      <c r="B217">
        <v>23332722222.222</v>
      </c>
      <c r="C217">
        <v>-78.935355999999999</v>
      </c>
      <c r="D217">
        <v>-69.980186000000003</v>
      </c>
      <c r="F217" s="3">
        <f t="shared" si="34"/>
        <v>25</v>
      </c>
      <c r="G217" s="3">
        <f t="shared" si="32"/>
        <v>-71.121421999999995</v>
      </c>
      <c r="J217">
        <v>23332722222.222</v>
      </c>
      <c r="K217">
        <v>-76.530463999999995</v>
      </c>
      <c r="L217">
        <v>-66.782195999999999</v>
      </c>
      <c r="N217" s="3">
        <f t="shared" si="35"/>
        <v>25</v>
      </c>
      <c r="O217" s="3">
        <f t="shared" si="33"/>
        <v>-55.076801000000003</v>
      </c>
    </row>
    <row r="218" spans="2:16" x14ac:dyDescent="0.25">
      <c r="B218">
        <v>24166361111.111</v>
      </c>
      <c r="C218">
        <v>-73.882050000000007</v>
      </c>
      <c r="D218">
        <v>-65.305526999999998</v>
      </c>
      <c r="F218" s="3" t="s">
        <v>26</v>
      </c>
      <c r="J218">
        <v>24166361111.111</v>
      </c>
      <c r="K218">
        <v>-74.959755000000001</v>
      </c>
      <c r="L218">
        <v>-64.957283000000004</v>
      </c>
      <c r="N218" s="3" t="s">
        <v>26</v>
      </c>
    </row>
    <row r="219" spans="2:16" x14ac:dyDescent="0.25">
      <c r="B219">
        <v>25000000000</v>
      </c>
      <c r="C219">
        <v>-71.708129999999997</v>
      </c>
      <c r="D219">
        <v>-62.778281999999997</v>
      </c>
      <c r="J219">
        <v>25000000000</v>
      </c>
      <c r="K219">
        <v>-76.324730000000002</v>
      </c>
      <c r="L219">
        <v>-65.624649000000005</v>
      </c>
    </row>
    <row r="220" spans="2:16" x14ac:dyDescent="0.25">
      <c r="B220" t="s">
        <v>26</v>
      </c>
      <c r="J220" t="s">
        <v>26</v>
      </c>
    </row>
    <row r="221" spans="2:16" x14ac:dyDescent="0.25">
      <c r="F221" s="3" t="s">
        <v>51</v>
      </c>
      <c r="N221" s="3" t="s">
        <v>51</v>
      </c>
    </row>
    <row r="222" spans="2:16" ht="15.75" x14ac:dyDescent="0.25">
      <c r="F222" s="3" t="s">
        <v>22</v>
      </c>
      <c r="G222" s="3" t="str">
        <f t="shared" ref="G222:G241" si="36">D248</f>
        <v>3Rx1L dBc Log Mag(dB)</v>
      </c>
      <c r="H222" s="26">
        <v>3</v>
      </c>
      <c r="N222" s="3" t="s">
        <v>22</v>
      </c>
      <c r="O222" s="3" t="str">
        <f t="shared" ref="O222:O241" si="37">L248</f>
        <v>3Rx1L dBc Log Mag(dB)</v>
      </c>
      <c r="P222" s="26">
        <v>3</v>
      </c>
    </row>
    <row r="223" spans="2:16" ht="15.75" x14ac:dyDescent="0.25">
      <c r="B223" t="s">
        <v>49</v>
      </c>
      <c r="F223" s="3">
        <f t="shared" ref="F223:F241" si="38">B249/1000000000</f>
        <v>6.5</v>
      </c>
      <c r="G223" s="3">
        <f t="shared" si="36"/>
        <v>-60.125098999999999</v>
      </c>
      <c r="H223" s="27">
        <f>ABS(AVERAGE(G223:G241)-(H222-1)*5)</f>
        <v>69.628793157894734</v>
      </c>
      <c r="J223" t="s">
        <v>49</v>
      </c>
      <c r="N223" s="3">
        <f t="shared" ref="N223:N241" si="39">J249/1000000000</f>
        <v>6.5</v>
      </c>
      <c r="O223" s="3">
        <f t="shared" si="37"/>
        <v>-62.523609</v>
      </c>
      <c r="P223" s="27">
        <f>ABS(AVERAGE(O223:O241)-(P222-1)*5)</f>
        <v>74.242074421052621</v>
      </c>
    </row>
    <row r="224" spans="2:16" x14ac:dyDescent="0.25">
      <c r="B224" t="s">
        <v>22</v>
      </c>
      <c r="C224" t="s">
        <v>149</v>
      </c>
      <c r="D224" t="s">
        <v>50</v>
      </c>
      <c r="F224" s="3">
        <f t="shared" si="38"/>
        <v>6.7131666666667007</v>
      </c>
      <c r="G224" s="3">
        <f t="shared" si="36"/>
        <v>-63.207214</v>
      </c>
      <c r="J224" t="s">
        <v>22</v>
      </c>
      <c r="K224" t="s">
        <v>149</v>
      </c>
      <c r="L224" t="s">
        <v>50</v>
      </c>
      <c r="N224" s="3">
        <f t="shared" si="39"/>
        <v>6.7131666666667007</v>
      </c>
      <c r="O224" s="3">
        <f t="shared" si="37"/>
        <v>-65.520202999999995</v>
      </c>
    </row>
    <row r="225" spans="2:15" x14ac:dyDescent="0.25">
      <c r="B225">
        <v>13744500000</v>
      </c>
      <c r="C225">
        <v>-65.329300000000003</v>
      </c>
      <c r="D225">
        <v>-58.771526000000001</v>
      </c>
      <c r="F225" s="3">
        <f t="shared" si="38"/>
        <v>6.9263333333332993</v>
      </c>
      <c r="G225" s="3">
        <f t="shared" si="36"/>
        <v>-66.010872000000006</v>
      </c>
      <c r="J225">
        <v>13744500000</v>
      </c>
      <c r="K225">
        <v>-76.073729999999998</v>
      </c>
      <c r="L225">
        <v>-68.010611999999995</v>
      </c>
      <c r="N225" s="3">
        <f t="shared" si="39"/>
        <v>6.9263333333332993</v>
      </c>
      <c r="O225" s="3">
        <f t="shared" si="37"/>
        <v>-70.819664000000003</v>
      </c>
    </row>
    <row r="226" spans="2:15" x14ac:dyDescent="0.25">
      <c r="B226">
        <v>14369805555.556</v>
      </c>
      <c r="C226">
        <v>-65.117462000000003</v>
      </c>
      <c r="D226">
        <v>-58.095463000000002</v>
      </c>
      <c r="F226" s="3">
        <f t="shared" si="38"/>
        <v>7.1395</v>
      </c>
      <c r="G226" s="3">
        <f t="shared" si="36"/>
        <v>-65.371596999999994</v>
      </c>
      <c r="J226">
        <v>14369805555.556</v>
      </c>
      <c r="K226">
        <v>-76.913466999999997</v>
      </c>
      <c r="L226">
        <v>-68.644203000000005</v>
      </c>
      <c r="N226" s="3">
        <f t="shared" si="39"/>
        <v>7.1395</v>
      </c>
      <c r="O226" s="3">
        <f t="shared" si="37"/>
        <v>-70.259658999999999</v>
      </c>
    </row>
    <row r="227" spans="2:15" x14ac:dyDescent="0.25">
      <c r="B227">
        <v>14995111111.111</v>
      </c>
      <c r="C227">
        <v>-73.954825999999997</v>
      </c>
      <c r="D227">
        <v>-66.624640999999997</v>
      </c>
      <c r="F227" s="3">
        <f t="shared" si="38"/>
        <v>7.3526666666667007</v>
      </c>
      <c r="G227" s="3">
        <f t="shared" si="36"/>
        <v>-66.614554999999996</v>
      </c>
      <c r="J227">
        <v>14995111111.111</v>
      </c>
      <c r="K227">
        <v>-72.502892000000003</v>
      </c>
      <c r="L227">
        <v>-64.500084000000001</v>
      </c>
      <c r="N227" s="3">
        <f t="shared" si="39"/>
        <v>7.3526666666667007</v>
      </c>
      <c r="O227" s="3">
        <f t="shared" si="37"/>
        <v>-71.906173999999993</v>
      </c>
    </row>
    <row r="228" spans="2:15" x14ac:dyDescent="0.25">
      <c r="B228">
        <v>15620416666.667</v>
      </c>
      <c r="C228">
        <v>-75.909935000000004</v>
      </c>
      <c r="D228">
        <v>-68.642525000000006</v>
      </c>
      <c r="F228" s="3">
        <f t="shared" si="38"/>
        <v>7.5658333333332992</v>
      </c>
      <c r="G228" s="3">
        <f t="shared" si="36"/>
        <v>-60.510204000000002</v>
      </c>
      <c r="J228">
        <v>15620416666.667</v>
      </c>
      <c r="K228">
        <v>-76.519424000000001</v>
      </c>
      <c r="L228">
        <v>-68.662209000000004</v>
      </c>
      <c r="N228" s="3">
        <f t="shared" si="39"/>
        <v>7.5658333333332992</v>
      </c>
      <c r="O228" s="3">
        <f t="shared" si="37"/>
        <v>-67.110489000000001</v>
      </c>
    </row>
    <row r="229" spans="2:15" x14ac:dyDescent="0.25">
      <c r="B229">
        <v>16245722222.222</v>
      </c>
      <c r="C229">
        <v>-77.210503000000003</v>
      </c>
      <c r="D229">
        <v>-69.988808000000006</v>
      </c>
      <c r="F229" s="3">
        <f t="shared" si="38"/>
        <v>7.7789999999999999</v>
      </c>
      <c r="G229" s="3">
        <f t="shared" si="36"/>
        <v>-57.455151000000001</v>
      </c>
      <c r="J229">
        <v>16245722222.222</v>
      </c>
      <c r="K229">
        <v>-87.117492999999996</v>
      </c>
      <c r="L229">
        <v>-79.179924</v>
      </c>
      <c r="N229" s="3">
        <f t="shared" si="39"/>
        <v>7.7789999999999999</v>
      </c>
      <c r="O229" s="3">
        <f t="shared" si="37"/>
        <v>-63.615367999999997</v>
      </c>
    </row>
    <row r="230" spans="2:15" x14ac:dyDescent="0.25">
      <c r="B230">
        <v>16871027777.778</v>
      </c>
      <c r="C230">
        <v>-79.510734999999997</v>
      </c>
      <c r="D230">
        <v>-71.254990000000006</v>
      </c>
      <c r="F230" s="3">
        <f t="shared" si="38"/>
        <v>7.9921666666667006</v>
      </c>
      <c r="G230" s="3">
        <f t="shared" si="36"/>
        <v>-56.845745000000001</v>
      </c>
      <c r="J230">
        <v>16871027777.778</v>
      </c>
      <c r="K230">
        <v>-69.106078999999994</v>
      </c>
      <c r="L230">
        <v>-59.990112000000003</v>
      </c>
      <c r="N230" s="3">
        <f t="shared" si="39"/>
        <v>7.9921666666667006</v>
      </c>
      <c r="O230" s="3">
        <f t="shared" si="37"/>
        <v>-61.308731000000002</v>
      </c>
    </row>
    <row r="231" spans="2:15" x14ac:dyDescent="0.25">
      <c r="B231">
        <v>17496333333.333</v>
      </c>
      <c r="C231">
        <v>-80.798462000000001</v>
      </c>
      <c r="D231">
        <v>-72.450248999999999</v>
      </c>
      <c r="F231" s="3">
        <f t="shared" si="38"/>
        <v>8.2053333333333001</v>
      </c>
      <c r="G231" s="3">
        <f t="shared" si="36"/>
        <v>-56.197535999999999</v>
      </c>
      <c r="J231">
        <v>17496333333.333</v>
      </c>
      <c r="K231">
        <v>-69.386581000000007</v>
      </c>
      <c r="L231">
        <v>-60.196922000000001</v>
      </c>
      <c r="N231" s="3">
        <f t="shared" si="39"/>
        <v>8.2053333333333001</v>
      </c>
      <c r="O231" s="3">
        <f t="shared" si="37"/>
        <v>-59.573627000000002</v>
      </c>
    </row>
    <row r="232" spans="2:15" x14ac:dyDescent="0.25">
      <c r="B232">
        <v>18121638888.889</v>
      </c>
      <c r="C232">
        <v>-75.500015000000005</v>
      </c>
      <c r="D232">
        <v>-67.514740000000003</v>
      </c>
      <c r="F232" s="3">
        <f t="shared" si="38"/>
        <v>8.4184999999999999</v>
      </c>
      <c r="G232" s="3">
        <f t="shared" si="36"/>
        <v>-55.094627000000003</v>
      </c>
      <c r="J232">
        <v>18121638888.889</v>
      </c>
      <c r="K232">
        <v>-69.658294999999995</v>
      </c>
      <c r="L232">
        <v>-60.397640000000003</v>
      </c>
      <c r="N232" s="3">
        <f t="shared" si="39"/>
        <v>8.4184999999999999</v>
      </c>
      <c r="O232" s="3">
        <f t="shared" si="37"/>
        <v>-58.882851000000002</v>
      </c>
    </row>
    <row r="233" spans="2:15" x14ac:dyDescent="0.25">
      <c r="B233">
        <v>18746944444.444</v>
      </c>
      <c r="C233">
        <v>-77.377426</v>
      </c>
      <c r="D233">
        <v>-69.461715999999996</v>
      </c>
      <c r="F233" s="3">
        <f t="shared" si="38"/>
        <v>8.6316666666666997</v>
      </c>
      <c r="G233" s="3">
        <f t="shared" si="36"/>
        <v>-53.738297000000003</v>
      </c>
      <c r="J233">
        <v>18746944444.444</v>
      </c>
      <c r="K233">
        <v>-67.624602999999993</v>
      </c>
      <c r="L233">
        <v>-58.494987000000002</v>
      </c>
      <c r="N233" s="3">
        <f t="shared" si="39"/>
        <v>8.6316666666666997</v>
      </c>
      <c r="O233" s="3">
        <f t="shared" si="37"/>
        <v>-60.239758000000002</v>
      </c>
    </row>
    <row r="234" spans="2:15" x14ac:dyDescent="0.25">
      <c r="B234">
        <v>19372250000</v>
      </c>
      <c r="C234">
        <v>-77.972251999999997</v>
      </c>
      <c r="D234">
        <v>-69.985741000000004</v>
      </c>
      <c r="F234" s="3">
        <f t="shared" si="38"/>
        <v>8.8448333333333</v>
      </c>
      <c r="G234" s="3">
        <f t="shared" si="36"/>
        <v>-54.020843999999997</v>
      </c>
      <c r="J234">
        <v>19372250000</v>
      </c>
      <c r="K234">
        <v>-68.59478</v>
      </c>
      <c r="L234">
        <v>-59.776691</v>
      </c>
      <c r="N234" s="3">
        <f t="shared" si="39"/>
        <v>8.8448333333333</v>
      </c>
      <c r="O234" s="3">
        <f t="shared" si="37"/>
        <v>-58.915576999999999</v>
      </c>
    </row>
    <row r="235" spans="2:15" x14ac:dyDescent="0.25">
      <c r="B235">
        <v>19997555555.556</v>
      </c>
      <c r="C235">
        <v>-73.722785999999999</v>
      </c>
      <c r="D235">
        <v>-65.804046999999997</v>
      </c>
      <c r="F235" s="3">
        <f t="shared" si="38"/>
        <v>9.0579999999999998</v>
      </c>
      <c r="G235" s="3">
        <f t="shared" si="36"/>
        <v>-55.073498000000001</v>
      </c>
      <c r="J235">
        <v>19997555555.556</v>
      </c>
      <c r="K235">
        <v>-67.572693000000001</v>
      </c>
      <c r="L235">
        <v>-58.652797999999997</v>
      </c>
      <c r="N235" s="3">
        <f t="shared" si="39"/>
        <v>9.0579999999999998</v>
      </c>
      <c r="O235" s="3">
        <f t="shared" si="37"/>
        <v>-57.581108</v>
      </c>
    </row>
    <row r="236" spans="2:15" x14ac:dyDescent="0.25">
      <c r="B236">
        <v>20622861111.111</v>
      </c>
      <c r="C236">
        <v>-72.450325000000007</v>
      </c>
      <c r="D236">
        <v>-64.111198000000002</v>
      </c>
      <c r="F236" s="3">
        <f t="shared" si="38"/>
        <v>9.2711666666666996</v>
      </c>
      <c r="G236" s="3">
        <f t="shared" si="36"/>
        <v>-58.348629000000003</v>
      </c>
      <c r="J236">
        <v>20622861111.111</v>
      </c>
      <c r="K236">
        <v>-67.176254</v>
      </c>
      <c r="L236">
        <v>-58.115158000000001</v>
      </c>
      <c r="N236" s="3">
        <f t="shared" si="39"/>
        <v>9.2711666666666996</v>
      </c>
      <c r="O236" s="3">
        <f t="shared" si="37"/>
        <v>-61.183987000000002</v>
      </c>
    </row>
    <row r="237" spans="2:15" x14ac:dyDescent="0.25">
      <c r="B237">
        <v>21248166666.667</v>
      </c>
      <c r="C237">
        <v>-78.202278000000007</v>
      </c>
      <c r="D237">
        <v>-69.529137000000006</v>
      </c>
      <c r="F237" s="3">
        <f t="shared" si="38"/>
        <v>9.4843333333333</v>
      </c>
      <c r="G237" s="3">
        <f t="shared" si="36"/>
        <v>-61.397948999999997</v>
      </c>
      <c r="J237">
        <v>21248166666.667</v>
      </c>
      <c r="K237">
        <v>-68.512305999999995</v>
      </c>
      <c r="L237">
        <v>-59.300041</v>
      </c>
      <c r="N237" s="3">
        <f t="shared" si="39"/>
        <v>9.4843333333333</v>
      </c>
      <c r="O237" s="3">
        <f t="shared" si="37"/>
        <v>-63.095345000000002</v>
      </c>
    </row>
    <row r="238" spans="2:15" x14ac:dyDescent="0.25">
      <c r="B238">
        <v>21873472222.222</v>
      </c>
      <c r="C238">
        <v>-79.574646000000001</v>
      </c>
      <c r="D238">
        <v>-70.966812000000004</v>
      </c>
      <c r="F238" s="3">
        <f t="shared" si="38"/>
        <v>9.6974999999999998</v>
      </c>
      <c r="G238" s="3">
        <f t="shared" si="36"/>
        <v>-62.074226000000003</v>
      </c>
      <c r="J238">
        <v>21873472222.222</v>
      </c>
      <c r="K238">
        <v>-71.112121999999999</v>
      </c>
      <c r="L238">
        <v>-61.980449999999998</v>
      </c>
      <c r="N238" s="3">
        <f t="shared" si="39"/>
        <v>9.6974999999999998</v>
      </c>
      <c r="O238" s="3">
        <f t="shared" si="37"/>
        <v>-64.237740000000002</v>
      </c>
    </row>
    <row r="239" spans="2:15" x14ac:dyDescent="0.25">
      <c r="B239">
        <v>22498777777.778</v>
      </c>
      <c r="C239">
        <v>-83.201911999999993</v>
      </c>
      <c r="D239">
        <v>-74.398505999999998</v>
      </c>
      <c r="F239" s="3">
        <f t="shared" si="38"/>
        <v>9.9106666666666996</v>
      </c>
      <c r="G239" s="3">
        <f t="shared" si="36"/>
        <v>-66.403191000000007</v>
      </c>
      <c r="J239">
        <v>22498777777.778</v>
      </c>
      <c r="K239">
        <v>-68.775604000000001</v>
      </c>
      <c r="L239">
        <v>-59.308101999999998</v>
      </c>
      <c r="N239" s="3">
        <f t="shared" si="39"/>
        <v>9.9106666666666996</v>
      </c>
      <c r="O239" s="3">
        <f t="shared" si="37"/>
        <v>-66.133774000000003</v>
      </c>
    </row>
    <row r="240" spans="2:15" x14ac:dyDescent="0.25">
      <c r="B240">
        <v>23124083333.333</v>
      </c>
      <c r="C240">
        <v>-83.991493000000006</v>
      </c>
      <c r="D240">
        <v>-74.982337999999999</v>
      </c>
      <c r="F240" s="3">
        <f t="shared" si="38"/>
        <v>10.123833333333</v>
      </c>
      <c r="G240" s="3">
        <f t="shared" si="36"/>
        <v>-63.089016000000001</v>
      </c>
      <c r="J240">
        <v>23124083333.333</v>
      </c>
      <c r="K240">
        <v>-68.527717999999993</v>
      </c>
      <c r="L240">
        <v>-58.910465000000002</v>
      </c>
      <c r="N240" s="3">
        <f t="shared" si="39"/>
        <v>10.123833333333</v>
      </c>
      <c r="O240" s="3">
        <f t="shared" si="37"/>
        <v>-65.732697000000002</v>
      </c>
    </row>
    <row r="241" spans="2:16" x14ac:dyDescent="0.25">
      <c r="B241">
        <v>23749388888.889</v>
      </c>
      <c r="C241">
        <v>-81.515479999999997</v>
      </c>
      <c r="D241">
        <v>-72.560303000000005</v>
      </c>
      <c r="F241" s="3">
        <f t="shared" si="38"/>
        <v>10.337</v>
      </c>
      <c r="G241" s="3">
        <f t="shared" si="36"/>
        <v>-51.368819999999999</v>
      </c>
      <c r="J241">
        <v>23749388888.889</v>
      </c>
      <c r="K241">
        <v>-66.879379</v>
      </c>
      <c r="L241">
        <v>-57.131115000000001</v>
      </c>
      <c r="N241" s="3">
        <f t="shared" si="39"/>
        <v>10.337</v>
      </c>
      <c r="O241" s="3">
        <f t="shared" si="37"/>
        <v>-71.959052999999997</v>
      </c>
    </row>
    <row r="242" spans="2:16" x14ac:dyDescent="0.25">
      <c r="B242">
        <v>24374694444.444</v>
      </c>
      <c r="C242">
        <v>-78.876968000000005</v>
      </c>
      <c r="D242">
        <v>-70.300445999999994</v>
      </c>
      <c r="F242" s="3" t="s">
        <v>26</v>
      </c>
      <c r="J242">
        <v>24374694444.444</v>
      </c>
      <c r="K242">
        <v>-66.354713000000004</v>
      </c>
      <c r="L242">
        <v>-56.352245000000003</v>
      </c>
      <c r="N242" s="3" t="s">
        <v>26</v>
      </c>
    </row>
    <row r="243" spans="2:16" x14ac:dyDescent="0.25">
      <c r="B243">
        <v>25000000000</v>
      </c>
      <c r="C243">
        <v>-80.051270000000002</v>
      </c>
      <c r="D243">
        <v>-71.121421999999995</v>
      </c>
      <c r="J243">
        <v>25000000000</v>
      </c>
      <c r="K243">
        <v>-65.776886000000005</v>
      </c>
      <c r="L243">
        <v>-55.076801000000003</v>
      </c>
    </row>
    <row r="244" spans="2:16" x14ac:dyDescent="0.25">
      <c r="B244" t="s">
        <v>26</v>
      </c>
      <c r="J244" t="s">
        <v>26</v>
      </c>
    </row>
    <row r="245" spans="2:16" x14ac:dyDescent="0.25">
      <c r="F245" s="3" t="s">
        <v>53</v>
      </c>
      <c r="N245" s="3" t="s">
        <v>53</v>
      </c>
    </row>
    <row r="246" spans="2:16" ht="15.75" x14ac:dyDescent="0.25">
      <c r="F246" s="3" t="s">
        <v>22</v>
      </c>
      <c r="G246" s="3" t="str">
        <f t="shared" ref="G246:G265" si="40">D272</f>
        <v>3Rx2L dBc Log Mag(dB)</v>
      </c>
      <c r="H246" s="26">
        <v>3</v>
      </c>
      <c r="N246" s="3" t="s">
        <v>22</v>
      </c>
      <c r="O246" s="3" t="str">
        <f t="shared" ref="O246:O265" si="41">L272</f>
        <v>3Rx2L dBc Log Mag(dB)</v>
      </c>
      <c r="P246" s="26">
        <v>3</v>
      </c>
    </row>
    <row r="247" spans="2:16" ht="15.75" x14ac:dyDescent="0.25">
      <c r="B247" t="s">
        <v>51</v>
      </c>
      <c r="F247" s="3">
        <f t="shared" ref="F247:F265" si="42">B273/1000000000</f>
        <v>6.5</v>
      </c>
      <c r="G247" s="3">
        <f t="shared" si="40"/>
        <v>-79.078452999999996</v>
      </c>
      <c r="H247" s="27">
        <f>ABS(AVERAGE(G247:G265)-(H246-1)*5)</f>
        <v>88.072146789473692</v>
      </c>
      <c r="J247" t="s">
        <v>51</v>
      </c>
      <c r="N247" s="3">
        <f t="shared" ref="N247:N265" si="43">J273/1000000000</f>
        <v>6.5</v>
      </c>
      <c r="O247" s="3">
        <f t="shared" si="41"/>
        <v>-72.917075999999994</v>
      </c>
      <c r="P247" s="27">
        <f>ABS(AVERAGE(O247:O265)-(P246-1)*5)</f>
        <v>94.424957947368412</v>
      </c>
    </row>
    <row r="248" spans="2:16" x14ac:dyDescent="0.25">
      <c r="B248" t="s">
        <v>22</v>
      </c>
      <c r="C248" t="s">
        <v>150</v>
      </c>
      <c r="D248" t="s">
        <v>52</v>
      </c>
      <c r="F248" s="3">
        <f t="shared" si="42"/>
        <v>7.1761296296295995</v>
      </c>
      <c r="G248" s="3">
        <f t="shared" si="40"/>
        <v>-73.252678000000003</v>
      </c>
      <c r="J248" t="s">
        <v>22</v>
      </c>
      <c r="K248" t="s">
        <v>150</v>
      </c>
      <c r="L248" t="s">
        <v>52</v>
      </c>
      <c r="N248" s="3">
        <f t="shared" si="43"/>
        <v>7.1761296296295995</v>
      </c>
      <c r="O248" s="3">
        <f t="shared" si="41"/>
        <v>-76.000832000000003</v>
      </c>
    </row>
    <row r="249" spans="2:16" x14ac:dyDescent="0.25">
      <c r="B249">
        <v>6500000000</v>
      </c>
      <c r="C249">
        <v>-66.682877000000005</v>
      </c>
      <c r="D249">
        <v>-60.125098999999999</v>
      </c>
      <c r="F249" s="3">
        <f t="shared" si="42"/>
        <v>7.8522592592593004</v>
      </c>
      <c r="G249" s="3">
        <f t="shared" si="40"/>
        <v>-73.550751000000005</v>
      </c>
      <c r="J249">
        <v>6500000000</v>
      </c>
      <c r="K249">
        <v>-70.586723000000006</v>
      </c>
      <c r="L249">
        <v>-62.523609</v>
      </c>
      <c r="N249" s="3">
        <f t="shared" si="43"/>
        <v>7.8522592592593004</v>
      </c>
      <c r="O249" s="3">
        <f t="shared" si="41"/>
        <v>-80.265075999999993</v>
      </c>
    </row>
    <row r="250" spans="2:16" x14ac:dyDescent="0.25">
      <c r="B250">
        <v>6713166666.6667004</v>
      </c>
      <c r="C250">
        <v>-70.229218000000003</v>
      </c>
      <c r="D250">
        <v>-63.207214</v>
      </c>
      <c r="F250" s="3">
        <f t="shared" si="42"/>
        <v>8.5283888888888999</v>
      </c>
      <c r="G250" s="3">
        <f t="shared" si="40"/>
        <v>-73.650940000000006</v>
      </c>
      <c r="J250">
        <v>6713166666.6667004</v>
      </c>
      <c r="K250">
        <v>-73.789473999999998</v>
      </c>
      <c r="L250">
        <v>-65.520202999999995</v>
      </c>
      <c r="N250" s="3">
        <f t="shared" si="43"/>
        <v>8.5283888888888999</v>
      </c>
      <c r="O250" s="3">
        <f t="shared" si="41"/>
        <v>-85.302871999999994</v>
      </c>
    </row>
    <row r="251" spans="2:16" x14ac:dyDescent="0.25">
      <c r="B251">
        <v>6926333333.3332996</v>
      </c>
      <c r="C251">
        <v>-73.341057000000006</v>
      </c>
      <c r="D251">
        <v>-66.010872000000006</v>
      </c>
      <c r="F251" s="3">
        <f t="shared" si="42"/>
        <v>9.2045185185184994</v>
      </c>
      <c r="G251" s="3">
        <f t="shared" si="40"/>
        <v>-79.403899999999993</v>
      </c>
      <c r="J251">
        <v>6926333333.3332996</v>
      </c>
      <c r="K251">
        <v>-78.822472000000005</v>
      </c>
      <c r="L251">
        <v>-70.819664000000003</v>
      </c>
      <c r="N251" s="3">
        <f t="shared" si="43"/>
        <v>9.2045185185184994</v>
      </c>
      <c r="O251" s="3">
        <f t="shared" si="41"/>
        <v>-81.158821000000003</v>
      </c>
    </row>
    <row r="252" spans="2:16" x14ac:dyDescent="0.25">
      <c r="B252">
        <v>7139500000</v>
      </c>
      <c r="C252">
        <v>-72.639008000000004</v>
      </c>
      <c r="D252">
        <v>-65.371596999999994</v>
      </c>
      <c r="F252" s="3">
        <f t="shared" si="42"/>
        <v>9.8806481481481008</v>
      </c>
      <c r="G252" s="3">
        <f t="shared" si="40"/>
        <v>-81.050918999999993</v>
      </c>
      <c r="J252">
        <v>7139500000</v>
      </c>
      <c r="K252">
        <v>-78.116874999999993</v>
      </c>
      <c r="L252">
        <v>-70.259658999999999</v>
      </c>
      <c r="N252" s="3">
        <f t="shared" si="43"/>
        <v>9.8806481481481008</v>
      </c>
      <c r="O252" s="3">
        <f t="shared" si="41"/>
        <v>-90.177750000000003</v>
      </c>
    </row>
    <row r="253" spans="2:16" x14ac:dyDescent="0.25">
      <c r="B253">
        <v>7352666666.6667004</v>
      </c>
      <c r="C253">
        <v>-73.836242999999996</v>
      </c>
      <c r="D253">
        <v>-66.614554999999996</v>
      </c>
      <c r="F253" s="3">
        <f t="shared" si="42"/>
        <v>10.556777777778001</v>
      </c>
      <c r="G253" s="3">
        <f t="shared" si="40"/>
        <v>-80.465401</v>
      </c>
      <c r="J253">
        <v>7352666666.6667004</v>
      </c>
      <c r="K253">
        <v>-79.843742000000006</v>
      </c>
      <c r="L253">
        <v>-71.906173999999993</v>
      </c>
      <c r="N253" s="3">
        <f t="shared" si="43"/>
        <v>10.556777777778001</v>
      </c>
      <c r="O253" s="3">
        <f t="shared" si="41"/>
        <v>-90.379028000000005</v>
      </c>
    </row>
    <row r="254" spans="2:16" x14ac:dyDescent="0.25">
      <c r="B254">
        <v>7565833333.3332996</v>
      </c>
      <c r="C254">
        <v>-68.765945000000002</v>
      </c>
      <c r="D254">
        <v>-60.510204000000002</v>
      </c>
      <c r="F254" s="3">
        <f t="shared" si="42"/>
        <v>11.232907407407</v>
      </c>
      <c r="G254" s="3">
        <f t="shared" si="40"/>
        <v>-78.648750000000007</v>
      </c>
      <c r="J254">
        <v>7565833333.3332996</v>
      </c>
      <c r="K254">
        <v>-76.226448000000005</v>
      </c>
      <c r="L254">
        <v>-67.110489000000001</v>
      </c>
      <c r="N254" s="3">
        <f t="shared" si="43"/>
        <v>11.232907407407</v>
      </c>
      <c r="O254" s="3">
        <f t="shared" si="41"/>
        <v>-81.852385999999996</v>
      </c>
    </row>
    <row r="255" spans="2:16" x14ac:dyDescent="0.25">
      <c r="B255">
        <v>7779000000</v>
      </c>
      <c r="C255">
        <v>-65.803368000000006</v>
      </c>
      <c r="D255">
        <v>-57.455151000000001</v>
      </c>
      <c r="F255" s="3">
        <f t="shared" si="42"/>
        <v>11.909037037037001</v>
      </c>
      <c r="G255" s="3">
        <f t="shared" si="40"/>
        <v>-84.301734999999994</v>
      </c>
      <c r="J255">
        <v>7779000000</v>
      </c>
      <c r="K255">
        <v>-72.805023000000006</v>
      </c>
      <c r="L255">
        <v>-63.615367999999997</v>
      </c>
      <c r="N255" s="3">
        <f t="shared" si="43"/>
        <v>11.909037037037001</v>
      </c>
      <c r="O255" s="3">
        <f t="shared" si="41"/>
        <v>-86.688332000000003</v>
      </c>
    </row>
    <row r="256" spans="2:16" x14ac:dyDescent="0.25">
      <c r="B256">
        <v>7992166666.6667004</v>
      </c>
      <c r="C256">
        <v>-64.831017000000003</v>
      </c>
      <c r="D256">
        <v>-56.845745000000001</v>
      </c>
      <c r="F256" s="3">
        <f t="shared" si="42"/>
        <v>12.585166666667</v>
      </c>
      <c r="G256" s="3">
        <f t="shared" si="40"/>
        <v>-78.094627000000003</v>
      </c>
      <c r="J256">
        <v>7992166666.6667004</v>
      </c>
      <c r="K256">
        <v>-70.569389000000001</v>
      </c>
      <c r="L256">
        <v>-61.308731000000002</v>
      </c>
      <c r="N256" s="3">
        <f t="shared" si="43"/>
        <v>12.585166666667</v>
      </c>
      <c r="O256" s="3">
        <f t="shared" si="41"/>
        <v>-77.626968000000005</v>
      </c>
    </row>
    <row r="257" spans="2:16" x14ac:dyDescent="0.25">
      <c r="B257">
        <v>8205333333.3332996</v>
      </c>
      <c r="C257">
        <v>-64.113242999999997</v>
      </c>
      <c r="D257">
        <v>-56.197535999999999</v>
      </c>
      <c r="F257" s="3">
        <f t="shared" si="42"/>
        <v>13.261296296295999</v>
      </c>
      <c r="G257" s="3">
        <f t="shared" si="40"/>
        <v>-77.565574999999995</v>
      </c>
      <c r="J257">
        <v>8205333333.3332996</v>
      </c>
      <c r="K257">
        <v>-68.703247000000005</v>
      </c>
      <c r="L257">
        <v>-59.573627000000002</v>
      </c>
      <c r="N257" s="3">
        <f t="shared" si="43"/>
        <v>13.261296296295999</v>
      </c>
      <c r="O257" s="3">
        <f t="shared" si="41"/>
        <v>-76.679512000000003</v>
      </c>
    </row>
    <row r="258" spans="2:16" x14ac:dyDescent="0.25">
      <c r="B258">
        <v>8418500000</v>
      </c>
      <c r="C258">
        <v>-63.081139</v>
      </c>
      <c r="D258">
        <v>-55.094627000000003</v>
      </c>
      <c r="F258" s="3">
        <f t="shared" si="42"/>
        <v>13.937425925926</v>
      </c>
      <c r="G258" s="3">
        <f t="shared" si="40"/>
        <v>-76.361609999999999</v>
      </c>
      <c r="J258">
        <v>8418500000</v>
      </c>
      <c r="K258">
        <v>-67.700942999999995</v>
      </c>
      <c r="L258">
        <v>-58.882851000000002</v>
      </c>
      <c r="N258" s="3">
        <f t="shared" si="43"/>
        <v>13.937425925926</v>
      </c>
      <c r="O258" s="3">
        <f t="shared" si="41"/>
        <v>-89.000197999999997</v>
      </c>
    </row>
    <row r="259" spans="2:16" x14ac:dyDescent="0.25">
      <c r="B259">
        <v>8631666666.6667004</v>
      </c>
      <c r="C259">
        <v>-61.657032000000001</v>
      </c>
      <c r="D259">
        <v>-53.738297000000003</v>
      </c>
      <c r="F259" s="3">
        <f t="shared" si="42"/>
        <v>14.613555555555999</v>
      </c>
      <c r="G259" s="3">
        <f t="shared" si="40"/>
        <v>-94.094040000000007</v>
      </c>
      <c r="J259">
        <v>8631666666.6667004</v>
      </c>
      <c r="K259">
        <v>-69.159653000000006</v>
      </c>
      <c r="L259">
        <v>-60.239758000000002</v>
      </c>
      <c r="N259" s="3">
        <f t="shared" si="43"/>
        <v>14.613555555555999</v>
      </c>
      <c r="O259" s="3">
        <f t="shared" si="41"/>
        <v>-92.400870999999995</v>
      </c>
    </row>
    <row r="260" spans="2:16" x14ac:dyDescent="0.25">
      <c r="B260">
        <v>8844833333.3332996</v>
      </c>
      <c r="C260">
        <v>-62.359966</v>
      </c>
      <c r="D260">
        <v>-54.020843999999997</v>
      </c>
      <c r="F260" s="3">
        <f t="shared" si="42"/>
        <v>15.289685185185</v>
      </c>
      <c r="G260" s="3">
        <f t="shared" si="40"/>
        <v>-79.904128999999998</v>
      </c>
      <c r="J260">
        <v>8844833333.3332996</v>
      </c>
      <c r="K260">
        <v>-67.976676999999995</v>
      </c>
      <c r="L260">
        <v>-58.915576999999999</v>
      </c>
      <c r="N260" s="3">
        <f t="shared" si="43"/>
        <v>15.289685185185</v>
      </c>
      <c r="O260" s="3">
        <f t="shared" si="41"/>
        <v>-79.083945999999997</v>
      </c>
    </row>
    <row r="261" spans="2:16" x14ac:dyDescent="0.25">
      <c r="B261">
        <v>9058000000</v>
      </c>
      <c r="C261">
        <v>-63.746639000000002</v>
      </c>
      <c r="D261">
        <v>-55.073498000000001</v>
      </c>
      <c r="F261" s="3">
        <f t="shared" si="42"/>
        <v>15.965814814815001</v>
      </c>
      <c r="G261" s="3">
        <f t="shared" si="40"/>
        <v>-74.019820999999993</v>
      </c>
      <c r="J261">
        <v>9058000000</v>
      </c>
      <c r="K261">
        <v>-66.793373000000003</v>
      </c>
      <c r="L261">
        <v>-57.581108</v>
      </c>
      <c r="N261" s="3">
        <f t="shared" si="43"/>
        <v>15.965814814815001</v>
      </c>
      <c r="O261" s="3">
        <f t="shared" si="41"/>
        <v>-85.635475</v>
      </c>
    </row>
    <row r="262" spans="2:16" x14ac:dyDescent="0.25">
      <c r="B262">
        <v>9271166666.6667004</v>
      </c>
      <c r="C262">
        <v>-66.956467000000004</v>
      </c>
      <c r="D262">
        <v>-58.348629000000003</v>
      </c>
      <c r="F262" s="3">
        <f t="shared" si="42"/>
        <v>16.641944444444</v>
      </c>
      <c r="G262" s="3">
        <f t="shared" si="40"/>
        <v>-72.131302000000005</v>
      </c>
      <c r="J262">
        <v>9271166666.6667004</v>
      </c>
      <c r="K262">
        <v>-70.315658999999997</v>
      </c>
      <c r="L262">
        <v>-61.183987000000002</v>
      </c>
      <c r="N262" s="3">
        <f t="shared" si="43"/>
        <v>16.641944444444</v>
      </c>
      <c r="O262" s="3">
        <f t="shared" si="41"/>
        <v>-106.91033</v>
      </c>
    </row>
    <row r="263" spans="2:16" x14ac:dyDescent="0.25">
      <c r="B263">
        <v>9484333333.3332996</v>
      </c>
      <c r="C263">
        <v>-70.201355000000007</v>
      </c>
      <c r="D263">
        <v>-61.397948999999997</v>
      </c>
      <c r="F263" s="3">
        <f t="shared" si="42"/>
        <v>17.318074074074001</v>
      </c>
      <c r="G263" s="3">
        <f t="shared" si="40"/>
        <v>-82.649719000000005</v>
      </c>
      <c r="J263">
        <v>9484333333.3332996</v>
      </c>
      <c r="K263">
        <v>-72.562850999999995</v>
      </c>
      <c r="L263">
        <v>-63.095345000000002</v>
      </c>
      <c r="N263" s="3">
        <f t="shared" si="43"/>
        <v>17.318074074074001</v>
      </c>
      <c r="O263" s="3">
        <f t="shared" si="41"/>
        <v>-80.451796999999999</v>
      </c>
    </row>
    <row r="264" spans="2:16" x14ac:dyDescent="0.25">
      <c r="B264">
        <v>9697500000</v>
      </c>
      <c r="C264">
        <v>-71.083388999999997</v>
      </c>
      <c r="D264">
        <v>-62.074226000000003</v>
      </c>
      <c r="F264" s="3">
        <f t="shared" si="42"/>
        <v>17.994203703703999</v>
      </c>
      <c r="G264" s="3">
        <f t="shared" si="40"/>
        <v>-74.372185000000002</v>
      </c>
      <c r="J264">
        <v>9697500000</v>
      </c>
      <c r="K264">
        <v>-73.854996</v>
      </c>
      <c r="L264">
        <v>-64.237740000000002</v>
      </c>
      <c r="N264" s="3">
        <f t="shared" si="43"/>
        <v>17.994203703703999</v>
      </c>
      <c r="O264" s="3">
        <f t="shared" si="41"/>
        <v>-90.358161999999993</v>
      </c>
    </row>
    <row r="265" spans="2:16" x14ac:dyDescent="0.25">
      <c r="B265">
        <v>9910666666.6667004</v>
      </c>
      <c r="C265">
        <v>-75.358360000000005</v>
      </c>
      <c r="D265">
        <v>-66.403191000000007</v>
      </c>
      <c r="F265" s="3">
        <f t="shared" si="42"/>
        <v>18.670333333333001</v>
      </c>
      <c r="G265" s="3">
        <f t="shared" si="40"/>
        <v>-70.774253999999999</v>
      </c>
      <c r="J265">
        <v>9910666666.6667004</v>
      </c>
      <c r="K265">
        <v>-75.882041999999998</v>
      </c>
      <c r="L265">
        <v>-66.133774000000003</v>
      </c>
      <c r="N265" s="3">
        <f t="shared" si="43"/>
        <v>18.670333333333001</v>
      </c>
      <c r="O265" s="3">
        <f t="shared" si="41"/>
        <v>-81.184769000000003</v>
      </c>
    </row>
    <row r="266" spans="2:16" x14ac:dyDescent="0.25">
      <c r="B266">
        <v>10123833333.333</v>
      </c>
      <c r="C266">
        <v>-71.665535000000006</v>
      </c>
      <c r="D266">
        <v>-63.089016000000001</v>
      </c>
      <c r="F266" s="3" t="s">
        <v>26</v>
      </c>
      <c r="J266">
        <v>10123833333.333</v>
      </c>
      <c r="K266">
        <v>-75.735168000000002</v>
      </c>
      <c r="L266">
        <v>-65.732697000000002</v>
      </c>
      <c r="N266" s="3" t="s">
        <v>26</v>
      </c>
    </row>
    <row r="267" spans="2:16" x14ac:dyDescent="0.25">
      <c r="B267">
        <v>10337000000</v>
      </c>
      <c r="C267">
        <v>-60.298667999999999</v>
      </c>
      <c r="D267">
        <v>-51.368819999999999</v>
      </c>
      <c r="J267">
        <v>10337000000</v>
      </c>
      <c r="K267">
        <v>-82.659133999999995</v>
      </c>
      <c r="L267">
        <v>-71.959052999999997</v>
      </c>
    </row>
    <row r="268" spans="2:16" x14ac:dyDescent="0.25">
      <c r="B268" t="s">
        <v>26</v>
      </c>
      <c r="J268" t="s">
        <v>26</v>
      </c>
    </row>
    <row r="269" spans="2:16" x14ac:dyDescent="0.25">
      <c r="F269" s="3" t="s">
        <v>55</v>
      </c>
      <c r="N269" s="3" t="s">
        <v>55</v>
      </c>
    </row>
    <row r="270" spans="2:16" ht="15.75" x14ac:dyDescent="0.25">
      <c r="F270" s="3" t="s">
        <v>22</v>
      </c>
      <c r="G270" s="3" t="str">
        <f t="shared" ref="G270:G289" si="44">D296</f>
        <v>3Rx3L dBc Log Mag(dB)</v>
      </c>
      <c r="H270" s="26">
        <v>3</v>
      </c>
      <c r="N270" s="3" t="s">
        <v>22</v>
      </c>
      <c r="O270" s="3" t="str">
        <f t="shared" ref="O270:O289" si="45">L296</f>
        <v>3Rx3L dBc Log Mag(dB)</v>
      </c>
      <c r="P270" s="26">
        <v>3</v>
      </c>
    </row>
    <row r="271" spans="2:16" ht="15.75" x14ac:dyDescent="0.25">
      <c r="B271" t="s">
        <v>53</v>
      </c>
      <c r="F271" s="3">
        <f t="shared" ref="F271:F289" si="46">B297/1000000000</f>
        <v>6.5</v>
      </c>
      <c r="G271" s="3">
        <f t="shared" si="44"/>
        <v>-57.851578000000003</v>
      </c>
      <c r="H271" s="27">
        <f>ABS(AVERAGE(G271:G289)-(H270-1)*5)</f>
        <v>80.110142263157911</v>
      </c>
      <c r="J271" t="s">
        <v>53</v>
      </c>
      <c r="N271" s="3">
        <f t="shared" ref="N271:N289" si="47">J297/1000000000</f>
        <v>6.5</v>
      </c>
      <c r="O271" s="3">
        <f t="shared" si="45"/>
        <v>-61.483116000000003</v>
      </c>
      <c r="P271" s="27">
        <f>ABS(AVERAGE(O271:O289)-(P270-1)*5)</f>
        <v>83.732227947368415</v>
      </c>
    </row>
    <row r="272" spans="2:16" x14ac:dyDescent="0.25">
      <c r="B272" t="s">
        <v>22</v>
      </c>
      <c r="C272" t="s">
        <v>151</v>
      </c>
      <c r="D272" t="s">
        <v>54</v>
      </c>
      <c r="F272" s="3">
        <f t="shared" si="46"/>
        <v>7.5260925925926001</v>
      </c>
      <c r="G272" s="3">
        <f t="shared" si="44"/>
        <v>-61.898743000000003</v>
      </c>
      <c r="J272" t="s">
        <v>22</v>
      </c>
      <c r="K272" t="s">
        <v>151</v>
      </c>
      <c r="L272" t="s">
        <v>54</v>
      </c>
      <c r="N272" s="3">
        <f t="shared" si="47"/>
        <v>7.5260925925926001</v>
      </c>
      <c r="O272" s="3">
        <f t="shared" si="45"/>
        <v>-66.109511999999995</v>
      </c>
    </row>
    <row r="273" spans="2:15" x14ac:dyDescent="0.25">
      <c r="B273">
        <v>6500000000</v>
      </c>
      <c r="C273">
        <v>-85.636229999999998</v>
      </c>
      <c r="D273">
        <v>-79.078452999999996</v>
      </c>
      <c r="F273" s="3">
        <f t="shared" si="46"/>
        <v>8.5521851851852002</v>
      </c>
      <c r="G273" s="3">
        <f t="shared" si="44"/>
        <v>-68.934578000000002</v>
      </c>
      <c r="J273">
        <v>6500000000</v>
      </c>
      <c r="K273">
        <v>-80.980186000000003</v>
      </c>
      <c r="L273">
        <v>-72.917075999999994</v>
      </c>
      <c r="N273" s="3">
        <f t="shared" si="47"/>
        <v>8.5521851851852002</v>
      </c>
      <c r="O273" s="3">
        <f t="shared" si="45"/>
        <v>-72.700455000000005</v>
      </c>
    </row>
    <row r="274" spans="2:15" x14ac:dyDescent="0.25">
      <c r="B274">
        <v>7176129629.6295996</v>
      </c>
      <c r="C274">
        <v>-80.274681000000001</v>
      </c>
      <c r="D274">
        <v>-73.252678000000003</v>
      </c>
      <c r="F274" s="3">
        <f t="shared" si="46"/>
        <v>9.5782777777777994</v>
      </c>
      <c r="G274" s="3">
        <f t="shared" si="44"/>
        <v>-66.017409999999998</v>
      </c>
      <c r="J274">
        <v>7176129629.6295996</v>
      </c>
      <c r="K274">
        <v>-84.270103000000006</v>
      </c>
      <c r="L274">
        <v>-76.000832000000003</v>
      </c>
      <c r="N274" s="3">
        <f t="shared" si="47"/>
        <v>9.5782777777777994</v>
      </c>
      <c r="O274" s="3">
        <f t="shared" si="45"/>
        <v>-71.006798000000003</v>
      </c>
    </row>
    <row r="275" spans="2:15" x14ac:dyDescent="0.25">
      <c r="B275">
        <v>7852259259.2593002</v>
      </c>
      <c r="C275">
        <v>-80.880936000000005</v>
      </c>
      <c r="D275">
        <v>-73.550751000000005</v>
      </c>
      <c r="F275" s="3">
        <f t="shared" si="46"/>
        <v>10.604370370370001</v>
      </c>
      <c r="G275" s="3">
        <f t="shared" si="44"/>
        <v>-69.935462999999999</v>
      </c>
      <c r="J275">
        <v>7852259259.2593002</v>
      </c>
      <c r="K275">
        <v>-88.267882999999998</v>
      </c>
      <c r="L275">
        <v>-80.265075999999993</v>
      </c>
      <c r="N275" s="3">
        <f t="shared" si="47"/>
        <v>10.604370370370001</v>
      </c>
      <c r="O275" s="3">
        <f t="shared" si="45"/>
        <v>-70.869765999999998</v>
      </c>
    </row>
    <row r="276" spans="2:15" x14ac:dyDescent="0.25">
      <c r="B276">
        <v>8528388888.8888998</v>
      </c>
      <c r="C276">
        <v>-80.918350000000004</v>
      </c>
      <c r="D276">
        <v>-73.650940000000006</v>
      </c>
      <c r="F276" s="3">
        <f t="shared" si="46"/>
        <v>11.630462962963</v>
      </c>
      <c r="G276" s="3">
        <f t="shared" si="44"/>
        <v>-67.111098999999996</v>
      </c>
      <c r="J276">
        <v>8528388888.8888998</v>
      </c>
      <c r="K276">
        <v>-93.160088000000002</v>
      </c>
      <c r="L276">
        <v>-85.302871999999994</v>
      </c>
      <c r="N276" s="3">
        <f t="shared" si="47"/>
        <v>11.630462962963</v>
      </c>
      <c r="O276" s="3">
        <f t="shared" si="45"/>
        <v>-74.831947</v>
      </c>
    </row>
    <row r="277" spans="2:15" x14ac:dyDescent="0.25">
      <c r="B277">
        <v>9204518518.5184994</v>
      </c>
      <c r="C277">
        <v>-86.625595000000004</v>
      </c>
      <c r="D277">
        <v>-79.403899999999993</v>
      </c>
      <c r="F277" s="3">
        <f t="shared" si="46"/>
        <v>12.656555555556</v>
      </c>
      <c r="G277" s="3">
        <f t="shared" si="44"/>
        <v>-84.420501999999999</v>
      </c>
      <c r="J277">
        <v>9204518518.5184994</v>
      </c>
      <c r="K277">
        <v>-89.09639</v>
      </c>
      <c r="L277">
        <v>-81.158821000000003</v>
      </c>
      <c r="N277" s="3">
        <f t="shared" si="47"/>
        <v>12.656555555556</v>
      </c>
      <c r="O277" s="3">
        <f t="shared" si="45"/>
        <v>-76.859322000000006</v>
      </c>
    </row>
    <row r="278" spans="2:15" x14ac:dyDescent="0.25">
      <c r="B278">
        <v>9880648148.1480999</v>
      </c>
      <c r="C278">
        <v>-89.306663999999998</v>
      </c>
      <c r="D278">
        <v>-81.050918999999993</v>
      </c>
      <c r="F278" s="3">
        <f t="shared" si="46"/>
        <v>13.682648148148001</v>
      </c>
      <c r="G278" s="3">
        <f t="shared" si="44"/>
        <v>-75.874038999999996</v>
      </c>
      <c r="J278">
        <v>9880648148.1480999</v>
      </c>
      <c r="K278">
        <v>-99.293709000000007</v>
      </c>
      <c r="L278">
        <v>-90.177750000000003</v>
      </c>
      <c r="N278" s="3">
        <f t="shared" si="47"/>
        <v>13.682648148148001</v>
      </c>
      <c r="O278" s="3">
        <f t="shared" si="45"/>
        <v>-69.426475999999994</v>
      </c>
    </row>
    <row r="279" spans="2:15" x14ac:dyDescent="0.25">
      <c r="B279">
        <v>10556777777.778</v>
      </c>
      <c r="C279">
        <v>-88.813614000000001</v>
      </c>
      <c r="D279">
        <v>-80.465401</v>
      </c>
      <c r="F279" s="3">
        <f t="shared" si="46"/>
        <v>14.708740740741</v>
      </c>
      <c r="G279" s="3">
        <f t="shared" si="44"/>
        <v>-65.984200000000001</v>
      </c>
      <c r="J279">
        <v>10556777777.778</v>
      </c>
      <c r="K279">
        <v>-99.568686999999997</v>
      </c>
      <c r="L279">
        <v>-90.379028000000005</v>
      </c>
      <c r="N279" s="3">
        <f t="shared" si="47"/>
        <v>14.708740740741</v>
      </c>
      <c r="O279" s="3">
        <f t="shared" si="45"/>
        <v>-77.423682999999997</v>
      </c>
    </row>
    <row r="280" spans="2:15" x14ac:dyDescent="0.25">
      <c r="B280">
        <v>11232907407.407</v>
      </c>
      <c r="C280">
        <v>-86.634017999999998</v>
      </c>
      <c r="D280">
        <v>-78.648750000000007</v>
      </c>
      <c r="F280" s="3">
        <f t="shared" si="46"/>
        <v>15.734833333333</v>
      </c>
      <c r="G280" s="3">
        <f t="shared" si="44"/>
        <v>-59.855175000000003</v>
      </c>
      <c r="J280">
        <v>11232907407.407</v>
      </c>
      <c r="K280">
        <v>-91.113037000000006</v>
      </c>
      <c r="L280">
        <v>-81.852385999999996</v>
      </c>
      <c r="N280" s="3">
        <f t="shared" si="47"/>
        <v>15.734833333333</v>
      </c>
      <c r="O280" s="3">
        <f t="shared" si="45"/>
        <v>-75.248756</v>
      </c>
    </row>
    <row r="281" spans="2:15" x14ac:dyDescent="0.25">
      <c r="B281">
        <v>11909037037.037001</v>
      </c>
      <c r="C281">
        <v>-92.217444999999998</v>
      </c>
      <c r="D281">
        <v>-84.301734999999994</v>
      </c>
      <c r="F281" s="3">
        <f t="shared" si="46"/>
        <v>16.760925925925999</v>
      </c>
      <c r="G281" s="3">
        <f t="shared" si="44"/>
        <v>-76.529929999999993</v>
      </c>
      <c r="J281">
        <v>11909037037.037001</v>
      </c>
      <c r="K281">
        <v>-95.817947000000004</v>
      </c>
      <c r="L281">
        <v>-86.688332000000003</v>
      </c>
      <c r="N281" s="3">
        <f t="shared" si="47"/>
        <v>16.760925925925999</v>
      </c>
      <c r="O281" s="3">
        <f t="shared" si="45"/>
        <v>-77.611343000000005</v>
      </c>
    </row>
    <row r="282" spans="2:15" x14ac:dyDescent="0.25">
      <c r="B282">
        <v>12585166666.667</v>
      </c>
      <c r="C282">
        <v>-86.081138999999993</v>
      </c>
      <c r="D282">
        <v>-78.094627000000003</v>
      </c>
      <c r="F282" s="3">
        <f t="shared" si="46"/>
        <v>17.787018518519002</v>
      </c>
      <c r="G282" s="3">
        <f t="shared" si="44"/>
        <v>-73.409653000000006</v>
      </c>
      <c r="J282">
        <v>12585166666.667</v>
      </c>
      <c r="K282">
        <v>-86.445053000000001</v>
      </c>
      <c r="L282">
        <v>-77.626968000000005</v>
      </c>
      <c r="N282" s="3">
        <f t="shared" si="47"/>
        <v>17.787018518519002</v>
      </c>
      <c r="O282" s="3">
        <f t="shared" si="45"/>
        <v>-78.690017999999995</v>
      </c>
    </row>
    <row r="283" spans="2:15" x14ac:dyDescent="0.25">
      <c r="B283">
        <v>13261296296.296</v>
      </c>
      <c r="C283">
        <v>-85.484306000000004</v>
      </c>
      <c r="D283">
        <v>-77.565574999999995</v>
      </c>
      <c r="F283" s="3">
        <f t="shared" si="46"/>
        <v>18.813111111110999</v>
      </c>
      <c r="G283" s="3">
        <f t="shared" si="44"/>
        <v>-70.160599000000005</v>
      </c>
      <c r="J283">
        <v>13261296296.296</v>
      </c>
      <c r="K283">
        <v>-85.599402999999995</v>
      </c>
      <c r="L283">
        <v>-76.679512000000003</v>
      </c>
      <c r="N283" s="3">
        <f t="shared" si="47"/>
        <v>18.813111111110999</v>
      </c>
      <c r="O283" s="3">
        <f t="shared" si="45"/>
        <v>-77.592995000000002</v>
      </c>
    </row>
    <row r="284" spans="2:15" x14ac:dyDescent="0.25">
      <c r="B284">
        <v>13937425925.926001</v>
      </c>
      <c r="C284">
        <v>-84.700728999999995</v>
      </c>
      <c r="D284">
        <v>-76.361609999999999</v>
      </c>
      <c r="F284" s="3">
        <f t="shared" si="46"/>
        <v>19.839203703703998</v>
      </c>
      <c r="G284" s="3">
        <f t="shared" si="44"/>
        <v>-70.810173000000006</v>
      </c>
      <c r="J284">
        <v>13937425925.926001</v>
      </c>
      <c r="K284">
        <v>-98.061295000000001</v>
      </c>
      <c r="L284">
        <v>-89.000197999999997</v>
      </c>
      <c r="N284" s="3">
        <f t="shared" si="47"/>
        <v>19.839203703703998</v>
      </c>
      <c r="O284" s="3">
        <f t="shared" si="45"/>
        <v>-70.186363</v>
      </c>
    </row>
    <row r="285" spans="2:15" x14ac:dyDescent="0.25">
      <c r="B285">
        <v>14613555555.556</v>
      </c>
      <c r="C285">
        <v>-102.76718</v>
      </c>
      <c r="D285">
        <v>-94.094040000000007</v>
      </c>
      <c r="F285" s="3">
        <f t="shared" si="46"/>
        <v>20.865296296296002</v>
      </c>
      <c r="G285" s="3">
        <f t="shared" si="44"/>
        <v>-70.416550000000001</v>
      </c>
      <c r="J285">
        <v>14613555555.556</v>
      </c>
      <c r="K285">
        <v>-101.61314</v>
      </c>
      <c r="L285">
        <v>-92.400870999999995</v>
      </c>
      <c r="N285" s="3">
        <f t="shared" si="47"/>
        <v>20.865296296296002</v>
      </c>
      <c r="O285" s="3">
        <f t="shared" si="45"/>
        <v>-84.556640999999999</v>
      </c>
    </row>
    <row r="286" spans="2:15" x14ac:dyDescent="0.25">
      <c r="B286">
        <v>15289685185.184999</v>
      </c>
      <c r="C286">
        <v>-88.511962999999994</v>
      </c>
      <c r="D286">
        <v>-79.904128999999998</v>
      </c>
      <c r="F286" s="3">
        <f t="shared" si="46"/>
        <v>21.891388888889001</v>
      </c>
      <c r="G286" s="3">
        <f t="shared" si="44"/>
        <v>-69.534751999999997</v>
      </c>
      <c r="J286">
        <v>15289685185.184999</v>
      </c>
      <c r="K286">
        <v>-88.215621999999996</v>
      </c>
      <c r="L286">
        <v>-79.083945999999997</v>
      </c>
      <c r="N286" s="3">
        <f t="shared" si="47"/>
        <v>21.891388888889001</v>
      </c>
      <c r="O286" s="3">
        <f t="shared" si="45"/>
        <v>-73.695526000000001</v>
      </c>
    </row>
    <row r="287" spans="2:15" x14ac:dyDescent="0.25">
      <c r="B287">
        <v>15965814814.815001</v>
      </c>
      <c r="C287">
        <v>-82.823227000000003</v>
      </c>
      <c r="D287">
        <v>-74.019820999999993</v>
      </c>
      <c r="F287" s="3">
        <f t="shared" si="46"/>
        <v>22.917481481480998</v>
      </c>
      <c r="G287" s="3">
        <f t="shared" si="44"/>
        <v>-72.136612</v>
      </c>
      <c r="J287">
        <v>15965814814.815001</v>
      </c>
      <c r="K287">
        <v>-95.102974000000003</v>
      </c>
      <c r="L287">
        <v>-85.635475</v>
      </c>
      <c r="N287" s="3">
        <f t="shared" si="47"/>
        <v>22.917481481480998</v>
      </c>
      <c r="O287" s="3">
        <f t="shared" si="45"/>
        <v>-72.409103000000002</v>
      </c>
    </row>
    <row r="288" spans="2:15" x14ac:dyDescent="0.25">
      <c r="B288">
        <v>16641944444.444</v>
      </c>
      <c r="C288">
        <v>-81.140456999999998</v>
      </c>
      <c r="D288">
        <v>-72.131302000000005</v>
      </c>
      <c r="F288" s="3">
        <f t="shared" si="46"/>
        <v>23.943574074074</v>
      </c>
      <c r="G288" s="3">
        <f t="shared" si="44"/>
        <v>-76.879456000000005</v>
      </c>
      <c r="J288">
        <v>16641944444.444</v>
      </c>
      <c r="K288">
        <v>-116.52758</v>
      </c>
      <c r="L288">
        <v>-106.91033</v>
      </c>
      <c r="N288" s="3">
        <f t="shared" si="47"/>
        <v>23.943574074074</v>
      </c>
      <c r="O288" s="3">
        <f t="shared" si="45"/>
        <v>-77.815369000000004</v>
      </c>
    </row>
    <row r="289" spans="2:16" x14ac:dyDescent="0.25">
      <c r="B289">
        <v>17318074074.074001</v>
      </c>
      <c r="C289">
        <v>-91.604896999999994</v>
      </c>
      <c r="D289">
        <v>-82.649719000000005</v>
      </c>
      <c r="F289" s="3">
        <f t="shared" si="46"/>
        <v>24.969666666666999</v>
      </c>
      <c r="G289" s="3">
        <f t="shared" si="44"/>
        <v>-74.332190999999995</v>
      </c>
      <c r="J289">
        <v>17318074074.074001</v>
      </c>
      <c r="K289">
        <v>-90.200057999999999</v>
      </c>
      <c r="L289">
        <v>-80.451796999999999</v>
      </c>
      <c r="N289" s="3">
        <f t="shared" si="47"/>
        <v>24.969666666666999</v>
      </c>
      <c r="O289" s="3">
        <f t="shared" si="45"/>
        <v>-72.395142000000007</v>
      </c>
    </row>
    <row r="290" spans="2:16" x14ac:dyDescent="0.25">
      <c r="B290">
        <v>17994203703.703999</v>
      </c>
      <c r="C290">
        <v>-82.948707999999996</v>
      </c>
      <c r="D290">
        <v>-74.372185000000002</v>
      </c>
      <c r="F290" s="3" t="s">
        <v>26</v>
      </c>
      <c r="J290">
        <v>17994203703.703999</v>
      </c>
      <c r="K290">
        <v>-100.36063</v>
      </c>
      <c r="L290">
        <v>-90.358161999999993</v>
      </c>
      <c r="N290" s="3" t="s">
        <v>26</v>
      </c>
    </row>
    <row r="291" spans="2:16" x14ac:dyDescent="0.25">
      <c r="B291">
        <v>18670333333.333</v>
      </c>
      <c r="C291">
        <v>-79.704102000000006</v>
      </c>
      <c r="D291">
        <v>-70.774253999999999</v>
      </c>
      <c r="J291">
        <v>18670333333.333</v>
      </c>
      <c r="K291">
        <v>-91.884856999999997</v>
      </c>
      <c r="L291">
        <v>-81.184769000000003</v>
      </c>
    </row>
    <row r="292" spans="2:16" x14ac:dyDescent="0.25">
      <c r="B292" t="s">
        <v>26</v>
      </c>
      <c r="J292" t="s">
        <v>26</v>
      </c>
    </row>
    <row r="293" spans="2:16" x14ac:dyDescent="0.25">
      <c r="F293" s="3" t="s">
        <v>57</v>
      </c>
      <c r="N293" s="3" t="s">
        <v>57</v>
      </c>
    </row>
    <row r="294" spans="2:16" ht="15.75" x14ac:dyDescent="0.25">
      <c r="F294" s="3" t="s">
        <v>22</v>
      </c>
      <c r="G294" s="3" t="str">
        <f t="shared" ref="G294:G313" si="48">D320</f>
        <v>3Rx4L dBc Log Mag(dB)</v>
      </c>
      <c r="H294" s="26">
        <v>3</v>
      </c>
      <c r="N294" s="3" t="s">
        <v>22</v>
      </c>
      <c r="O294" s="3" t="str">
        <f t="shared" ref="O294:O313" si="49">L320</f>
        <v>3Rx4L dBc Log Mag(dB)</v>
      </c>
      <c r="P294" s="26">
        <v>3</v>
      </c>
    </row>
    <row r="295" spans="2:16" ht="15.75" x14ac:dyDescent="0.25">
      <c r="B295" t="s">
        <v>55</v>
      </c>
      <c r="F295" s="3">
        <f t="shared" ref="F295:F313" si="50">B321/1000000000</f>
        <v>6.9963333333332995</v>
      </c>
      <c r="G295" s="3">
        <f t="shared" si="48"/>
        <v>-70.973984000000002</v>
      </c>
      <c r="H295" s="27">
        <f>ABS(AVERAGE(G295:G313)-(H294-1)*5)</f>
        <v>86.268205052631586</v>
      </c>
      <c r="J295" t="s">
        <v>55</v>
      </c>
      <c r="N295" s="3">
        <f t="shared" ref="N295:N313" si="51">J321/1000000000</f>
        <v>6.9963333333332995</v>
      </c>
      <c r="O295" s="3">
        <f t="shared" si="49"/>
        <v>-86.233147000000002</v>
      </c>
      <c r="P295" s="27">
        <f>ABS(AVERAGE(O295:O313)-(P294-1)*5)</f>
        <v>96.819197052631566</v>
      </c>
    </row>
    <row r="296" spans="2:16" x14ac:dyDescent="0.25">
      <c r="B296" t="s">
        <v>22</v>
      </c>
      <c r="C296" t="s">
        <v>152</v>
      </c>
      <c r="D296" t="s">
        <v>56</v>
      </c>
      <c r="F296" s="3">
        <f t="shared" si="50"/>
        <v>7.9965370370370001</v>
      </c>
      <c r="G296" s="3">
        <f t="shared" si="48"/>
        <v>-83.873519999999999</v>
      </c>
      <c r="J296" t="s">
        <v>22</v>
      </c>
      <c r="K296" t="s">
        <v>152</v>
      </c>
      <c r="L296" t="s">
        <v>56</v>
      </c>
      <c r="N296" s="3">
        <f t="shared" si="51"/>
        <v>7.9965370370370001</v>
      </c>
      <c r="O296" s="3">
        <f t="shared" si="49"/>
        <v>-86.070899999999995</v>
      </c>
    </row>
    <row r="297" spans="2:16" x14ac:dyDescent="0.25">
      <c r="B297">
        <v>6500000000</v>
      </c>
      <c r="C297">
        <v>-64.409355000000005</v>
      </c>
      <c r="D297">
        <v>-57.851578000000003</v>
      </c>
      <c r="F297" s="3">
        <f t="shared" si="50"/>
        <v>8.9967407407406998</v>
      </c>
      <c r="G297" s="3">
        <f t="shared" si="48"/>
        <v>-75.558716000000004</v>
      </c>
      <c r="J297">
        <v>6500000000</v>
      </c>
      <c r="K297">
        <v>-69.546227000000002</v>
      </c>
      <c r="L297">
        <v>-61.483116000000003</v>
      </c>
      <c r="N297" s="3">
        <f t="shared" si="51"/>
        <v>8.9967407407406998</v>
      </c>
      <c r="O297" s="3">
        <f t="shared" si="49"/>
        <v>-85.409058000000002</v>
      </c>
    </row>
    <row r="298" spans="2:16" x14ac:dyDescent="0.25">
      <c r="B298">
        <v>7526092592.5925999</v>
      </c>
      <c r="C298">
        <v>-68.920738</v>
      </c>
      <c r="D298">
        <v>-61.898743000000003</v>
      </c>
      <c r="F298" s="3">
        <f t="shared" si="50"/>
        <v>9.9969444444444004</v>
      </c>
      <c r="G298" s="3">
        <f t="shared" si="48"/>
        <v>-77.286529999999999</v>
      </c>
      <c r="J298">
        <v>7526092592.5925999</v>
      </c>
      <c r="K298">
        <v>-74.378776999999999</v>
      </c>
      <c r="L298">
        <v>-66.109511999999995</v>
      </c>
      <c r="N298" s="3">
        <f t="shared" si="51"/>
        <v>9.9969444444444004</v>
      </c>
      <c r="O298" s="3">
        <f t="shared" si="49"/>
        <v>-87.431572000000003</v>
      </c>
    </row>
    <row r="299" spans="2:16" x14ac:dyDescent="0.25">
      <c r="B299">
        <v>8552185185.1851997</v>
      </c>
      <c r="C299">
        <v>-76.264770999999996</v>
      </c>
      <c r="D299">
        <v>-68.934578000000002</v>
      </c>
      <c r="F299" s="3">
        <f t="shared" si="50"/>
        <v>10.997148148148002</v>
      </c>
      <c r="G299" s="3">
        <f t="shared" si="48"/>
        <v>-91.882621999999998</v>
      </c>
      <c r="J299">
        <v>8552185185.1851997</v>
      </c>
      <c r="K299">
        <v>-80.703254999999999</v>
      </c>
      <c r="L299">
        <v>-72.700455000000005</v>
      </c>
      <c r="N299" s="3">
        <f t="shared" si="51"/>
        <v>10.997148148148002</v>
      </c>
      <c r="O299" s="3">
        <f t="shared" si="49"/>
        <v>-94.394081</v>
      </c>
    </row>
    <row r="300" spans="2:16" x14ac:dyDescent="0.25">
      <c r="B300">
        <v>9578277777.7777996</v>
      </c>
      <c r="C300">
        <v>-73.284820999999994</v>
      </c>
      <c r="D300">
        <v>-66.017409999999998</v>
      </c>
      <c r="F300" s="3">
        <f t="shared" si="50"/>
        <v>11.997351851851999</v>
      </c>
      <c r="G300" s="3">
        <f t="shared" si="48"/>
        <v>-88.671279999999996</v>
      </c>
      <c r="J300">
        <v>9578277777.7777996</v>
      </c>
      <c r="K300">
        <v>-78.864006000000003</v>
      </c>
      <c r="L300">
        <v>-71.006798000000003</v>
      </c>
      <c r="N300" s="3">
        <f t="shared" si="51"/>
        <v>11.997351851851999</v>
      </c>
      <c r="O300" s="3">
        <f t="shared" si="49"/>
        <v>-92.245734999999996</v>
      </c>
    </row>
    <row r="301" spans="2:16" x14ac:dyDescent="0.25">
      <c r="B301">
        <v>10604370370.370001</v>
      </c>
      <c r="C301">
        <v>-77.157150000000001</v>
      </c>
      <c r="D301">
        <v>-69.935462999999999</v>
      </c>
      <c r="F301" s="3">
        <f t="shared" si="50"/>
        <v>12.997555555556</v>
      </c>
      <c r="G301" s="3">
        <f t="shared" si="48"/>
        <v>-82.308434000000005</v>
      </c>
      <c r="J301">
        <v>10604370370.370001</v>
      </c>
      <c r="K301">
        <v>-78.807343000000003</v>
      </c>
      <c r="L301">
        <v>-70.869765999999998</v>
      </c>
      <c r="N301" s="3">
        <f t="shared" si="51"/>
        <v>12.997555555556</v>
      </c>
      <c r="O301" s="3">
        <f t="shared" si="49"/>
        <v>-90.161750999999995</v>
      </c>
    </row>
    <row r="302" spans="2:16" x14ac:dyDescent="0.25">
      <c r="B302">
        <v>11630462962.962999</v>
      </c>
      <c r="C302">
        <v>-75.366844</v>
      </c>
      <c r="D302">
        <v>-67.111098999999996</v>
      </c>
      <c r="F302" s="3">
        <f t="shared" si="50"/>
        <v>13.997759259259</v>
      </c>
      <c r="G302" s="3">
        <f t="shared" si="48"/>
        <v>-75.126098999999996</v>
      </c>
      <c r="J302">
        <v>11630462962.962999</v>
      </c>
      <c r="K302">
        <v>-83.947906000000003</v>
      </c>
      <c r="L302">
        <v>-74.831947</v>
      </c>
      <c r="N302" s="3">
        <f t="shared" si="51"/>
        <v>13.997759259259</v>
      </c>
      <c r="O302" s="3">
        <f t="shared" si="49"/>
        <v>-82.881125999999995</v>
      </c>
    </row>
    <row r="303" spans="2:16" x14ac:dyDescent="0.25">
      <c r="B303">
        <v>12656555555.556</v>
      </c>
      <c r="C303">
        <v>-92.768715</v>
      </c>
      <c r="D303">
        <v>-84.420501999999999</v>
      </c>
      <c r="F303" s="3">
        <f t="shared" si="50"/>
        <v>14.997962962962999</v>
      </c>
      <c r="G303" s="3">
        <f t="shared" si="48"/>
        <v>-79.056351000000006</v>
      </c>
      <c r="J303">
        <v>12656555555.556</v>
      </c>
      <c r="K303">
        <v>-86.048980999999998</v>
      </c>
      <c r="L303">
        <v>-76.859322000000006</v>
      </c>
      <c r="N303" s="3">
        <f t="shared" si="51"/>
        <v>14.997962962962999</v>
      </c>
      <c r="O303" s="3">
        <f t="shared" si="49"/>
        <v>-89.307563999999999</v>
      </c>
    </row>
    <row r="304" spans="2:16" x14ac:dyDescent="0.25">
      <c r="B304">
        <v>13682648148.148001</v>
      </c>
      <c r="C304">
        <v>-83.859306000000004</v>
      </c>
      <c r="D304">
        <v>-75.874038999999996</v>
      </c>
      <c r="F304" s="3">
        <f t="shared" si="50"/>
        <v>15.998166666667</v>
      </c>
      <c r="G304" s="3">
        <f t="shared" si="48"/>
        <v>-78.196510000000004</v>
      </c>
      <c r="J304">
        <v>13682648148.148001</v>
      </c>
      <c r="K304">
        <v>-78.687126000000006</v>
      </c>
      <c r="L304">
        <v>-69.426475999999994</v>
      </c>
      <c r="N304" s="3">
        <f t="shared" si="51"/>
        <v>15.998166666667</v>
      </c>
      <c r="O304" s="3">
        <f t="shared" si="49"/>
        <v>-85.500197999999997</v>
      </c>
    </row>
    <row r="305" spans="2:16" x14ac:dyDescent="0.25">
      <c r="B305">
        <v>14708740740.740999</v>
      </c>
      <c r="C305">
        <v>-73.899910000000006</v>
      </c>
      <c r="D305">
        <v>-65.984200000000001</v>
      </c>
      <c r="F305" s="3">
        <f t="shared" si="50"/>
        <v>16.998370370370001</v>
      </c>
      <c r="G305" s="3">
        <f t="shared" si="48"/>
        <v>-72.206260999999998</v>
      </c>
      <c r="J305">
        <v>14708740740.740999</v>
      </c>
      <c r="K305">
        <v>-86.553307000000004</v>
      </c>
      <c r="L305">
        <v>-77.423682999999997</v>
      </c>
      <c r="N305" s="3">
        <f t="shared" si="51"/>
        <v>16.998370370370001</v>
      </c>
      <c r="O305" s="3">
        <f t="shared" si="49"/>
        <v>-86.633858000000004</v>
      </c>
    </row>
    <row r="306" spans="2:16" x14ac:dyDescent="0.25">
      <c r="B306">
        <v>15734833333.333</v>
      </c>
      <c r="C306">
        <v>-67.841682000000006</v>
      </c>
      <c r="D306">
        <v>-59.855175000000003</v>
      </c>
      <c r="F306" s="3">
        <f t="shared" si="50"/>
        <v>17.998574074074</v>
      </c>
      <c r="G306" s="3">
        <f t="shared" si="48"/>
        <v>-69.206535000000002</v>
      </c>
      <c r="J306">
        <v>15734833333.333</v>
      </c>
      <c r="K306">
        <v>-84.066849000000005</v>
      </c>
      <c r="L306">
        <v>-75.248756</v>
      </c>
      <c r="N306" s="3">
        <f t="shared" si="51"/>
        <v>17.998574074074</v>
      </c>
      <c r="O306" s="3">
        <f t="shared" si="49"/>
        <v>-87.063041999999996</v>
      </c>
    </row>
    <row r="307" spans="2:16" x14ac:dyDescent="0.25">
      <c r="B307">
        <v>16760925925.926001</v>
      </c>
      <c r="C307">
        <v>-84.448668999999995</v>
      </c>
      <c r="D307">
        <v>-76.529929999999993</v>
      </c>
      <c r="F307" s="3">
        <f t="shared" si="50"/>
        <v>18.998777777777999</v>
      </c>
      <c r="G307" s="3">
        <f t="shared" si="48"/>
        <v>-70.182861000000003</v>
      </c>
      <c r="J307">
        <v>16760925925.926001</v>
      </c>
      <c r="K307">
        <v>-86.531234999999995</v>
      </c>
      <c r="L307">
        <v>-77.611343000000005</v>
      </c>
      <c r="N307" s="3">
        <f t="shared" si="51"/>
        <v>18.998777777777999</v>
      </c>
      <c r="O307" s="3">
        <f t="shared" si="49"/>
        <v>-87.250893000000005</v>
      </c>
    </row>
    <row r="308" spans="2:16" x14ac:dyDescent="0.25">
      <c r="B308">
        <v>17787018518.519001</v>
      </c>
      <c r="C308">
        <v>-81.748772000000002</v>
      </c>
      <c r="D308">
        <v>-73.409653000000006</v>
      </c>
      <c r="F308" s="3">
        <f t="shared" si="50"/>
        <v>19.998981481481</v>
      </c>
      <c r="G308" s="3">
        <f t="shared" si="48"/>
        <v>-70.641570999999999</v>
      </c>
      <c r="J308">
        <v>17787018518.519001</v>
      </c>
      <c r="K308">
        <v>-87.751114000000001</v>
      </c>
      <c r="L308">
        <v>-78.690017999999995</v>
      </c>
      <c r="N308" s="3">
        <f t="shared" si="51"/>
        <v>19.998981481481</v>
      </c>
      <c r="O308" s="3">
        <f t="shared" si="49"/>
        <v>-91.221512000000004</v>
      </c>
    </row>
    <row r="309" spans="2:16" x14ac:dyDescent="0.25">
      <c r="B309">
        <v>18813111111.111</v>
      </c>
      <c r="C309">
        <v>-78.833740000000006</v>
      </c>
      <c r="D309">
        <v>-70.160599000000005</v>
      </c>
      <c r="F309" s="3">
        <f t="shared" si="50"/>
        <v>20.999185185185002</v>
      </c>
      <c r="G309" s="3">
        <f t="shared" si="48"/>
        <v>-72.244904000000005</v>
      </c>
      <c r="J309">
        <v>18813111111.111</v>
      </c>
      <c r="K309">
        <v>-86.805260000000004</v>
      </c>
      <c r="L309">
        <v>-77.592995000000002</v>
      </c>
      <c r="N309" s="3">
        <f t="shared" si="51"/>
        <v>20.999185185185002</v>
      </c>
      <c r="O309" s="3">
        <f t="shared" si="49"/>
        <v>-85.187545999999998</v>
      </c>
    </row>
    <row r="310" spans="2:16" x14ac:dyDescent="0.25">
      <c r="B310">
        <v>19839203703.703999</v>
      </c>
      <c r="C310">
        <v>-79.418007000000003</v>
      </c>
      <c r="D310">
        <v>-70.810173000000006</v>
      </c>
      <c r="F310" s="3">
        <f t="shared" si="50"/>
        <v>21.999388888889001</v>
      </c>
      <c r="G310" s="3">
        <f t="shared" si="48"/>
        <v>-70.391289</v>
      </c>
      <c r="J310">
        <v>19839203703.703999</v>
      </c>
      <c r="K310">
        <v>-79.318031000000005</v>
      </c>
      <c r="L310">
        <v>-70.186363</v>
      </c>
      <c r="N310" s="3">
        <f t="shared" si="51"/>
        <v>21.999388888889001</v>
      </c>
      <c r="O310" s="3">
        <f t="shared" si="49"/>
        <v>-81.808837999999994</v>
      </c>
    </row>
    <row r="311" spans="2:16" x14ac:dyDescent="0.25">
      <c r="B311">
        <v>20865296296.296001</v>
      </c>
      <c r="C311">
        <v>-79.219954999999999</v>
      </c>
      <c r="D311">
        <v>-70.416550000000001</v>
      </c>
      <c r="F311" s="3">
        <f t="shared" si="50"/>
        <v>22.999592592593</v>
      </c>
      <c r="G311" s="3">
        <f t="shared" si="48"/>
        <v>-70.984459000000001</v>
      </c>
      <c r="J311">
        <v>20865296296.296001</v>
      </c>
      <c r="K311">
        <v>-94.024146999999999</v>
      </c>
      <c r="L311">
        <v>-84.556640999999999</v>
      </c>
      <c r="N311" s="3">
        <f t="shared" si="51"/>
        <v>22.999592592593</v>
      </c>
      <c r="O311" s="3">
        <f t="shared" si="49"/>
        <v>-85.527823999999995</v>
      </c>
    </row>
    <row r="312" spans="2:16" x14ac:dyDescent="0.25">
      <c r="B312">
        <v>21891388888.889</v>
      </c>
      <c r="C312">
        <v>-78.543907000000004</v>
      </c>
      <c r="D312">
        <v>-69.534751999999997</v>
      </c>
      <c r="F312" s="3">
        <f t="shared" si="50"/>
        <v>23.999796296296001</v>
      </c>
      <c r="G312" s="3">
        <f t="shared" si="48"/>
        <v>-74.610106999999999</v>
      </c>
      <c r="J312">
        <v>21891388888.889</v>
      </c>
      <c r="K312">
        <v>-83.312781999999999</v>
      </c>
      <c r="L312">
        <v>-73.695526000000001</v>
      </c>
      <c r="N312" s="3">
        <f t="shared" si="51"/>
        <v>23.999796296296001</v>
      </c>
      <c r="O312" s="3">
        <f t="shared" si="49"/>
        <v>-84.696205000000006</v>
      </c>
    </row>
    <row r="313" spans="2:16" x14ac:dyDescent="0.25">
      <c r="B313">
        <v>22917481481.480999</v>
      </c>
      <c r="C313">
        <v>-81.091789000000006</v>
      </c>
      <c r="D313">
        <v>-72.136612</v>
      </c>
      <c r="F313" s="3">
        <f t="shared" si="50"/>
        <v>25</v>
      </c>
      <c r="G313" s="3">
        <f t="shared" si="48"/>
        <v>-75.693862999999993</v>
      </c>
      <c r="J313">
        <v>22917481481.480999</v>
      </c>
      <c r="K313">
        <v>-82.157371999999995</v>
      </c>
      <c r="L313">
        <v>-72.409103000000002</v>
      </c>
      <c r="N313" s="3">
        <f t="shared" si="51"/>
        <v>25</v>
      </c>
      <c r="O313" s="3">
        <f t="shared" si="49"/>
        <v>-80.539894000000004</v>
      </c>
    </row>
    <row r="314" spans="2:16" x14ac:dyDescent="0.25">
      <c r="B314">
        <v>23943574074.074001</v>
      </c>
      <c r="C314">
        <v>-85.455971000000005</v>
      </c>
      <c r="D314">
        <v>-76.879456000000005</v>
      </c>
      <c r="F314" s="3" t="s">
        <v>26</v>
      </c>
      <c r="J314">
        <v>23943574074.074001</v>
      </c>
      <c r="K314">
        <v>-87.817841000000001</v>
      </c>
      <c r="L314">
        <v>-77.815369000000004</v>
      </c>
      <c r="N314" s="3" t="s">
        <v>26</v>
      </c>
    </row>
    <row r="315" spans="2:16" x14ac:dyDescent="0.25">
      <c r="B315">
        <v>24969666666.667</v>
      </c>
      <c r="C315">
        <v>-83.262039000000001</v>
      </c>
      <c r="D315">
        <v>-74.332190999999995</v>
      </c>
      <c r="J315">
        <v>24969666666.667</v>
      </c>
      <c r="K315">
        <v>-83.095222000000007</v>
      </c>
      <c r="L315">
        <v>-72.395142000000007</v>
      </c>
    </row>
    <row r="316" spans="2:16" x14ac:dyDescent="0.25">
      <c r="B316" t="s">
        <v>26</v>
      </c>
      <c r="J316" t="s">
        <v>26</v>
      </c>
    </row>
    <row r="317" spans="2:16" x14ac:dyDescent="0.25">
      <c r="F317" s="3" t="s">
        <v>59</v>
      </c>
      <c r="N317" s="3" t="s">
        <v>59</v>
      </c>
    </row>
    <row r="318" spans="2:16" ht="15.75" x14ac:dyDescent="0.25">
      <c r="F318" s="3" t="s">
        <v>22</v>
      </c>
      <c r="G318" s="3" t="str">
        <f t="shared" ref="G318:G337" si="52">D344</f>
        <v>3Rx5L dBc Log Mag(dB)</v>
      </c>
      <c r="H318" s="26">
        <v>3</v>
      </c>
      <c r="N318" s="3" t="s">
        <v>22</v>
      </c>
      <c r="O318" s="3" t="str">
        <f t="shared" ref="O318:O337" si="53">L344</f>
        <v>3Rx5L dBc Log Mag(dB)</v>
      </c>
      <c r="P318" s="26">
        <v>3</v>
      </c>
    </row>
    <row r="319" spans="2:16" ht="15.75" x14ac:dyDescent="0.25">
      <c r="B319" t="s">
        <v>57</v>
      </c>
      <c r="F319" s="3">
        <f t="shared" ref="F319:F337" si="54">B345/1000000000</f>
        <v>9.1630000000000003</v>
      </c>
      <c r="G319" s="3">
        <f t="shared" si="52"/>
        <v>-61.170490000000001</v>
      </c>
      <c r="H319" s="27">
        <f>ABS(AVERAGE(G319:G337)-(H318-1)*5)</f>
        <v>74.153034578947384</v>
      </c>
      <c r="J319" t="s">
        <v>57</v>
      </c>
      <c r="N319" s="3">
        <f t="shared" ref="N319:N337" si="55">J345/1000000000</f>
        <v>9.1630000000000003</v>
      </c>
      <c r="O319" s="3">
        <f t="shared" si="53"/>
        <v>-63.815219999999997</v>
      </c>
      <c r="P319" s="27">
        <f>ABS(AVERAGE(O319:O337)-(P318-1)*5)</f>
        <v>77.993405578947375</v>
      </c>
    </row>
    <row r="320" spans="2:16" x14ac:dyDescent="0.25">
      <c r="B320" t="s">
        <v>22</v>
      </c>
      <c r="C320" t="s">
        <v>153</v>
      </c>
      <c r="D320" t="s">
        <v>58</v>
      </c>
      <c r="F320" s="3">
        <f t="shared" si="54"/>
        <v>10.042833333333</v>
      </c>
      <c r="G320" s="3">
        <f t="shared" si="52"/>
        <v>-65.296227000000002</v>
      </c>
      <c r="J320" t="s">
        <v>22</v>
      </c>
      <c r="K320" t="s">
        <v>153</v>
      </c>
      <c r="L320" t="s">
        <v>58</v>
      </c>
      <c r="N320" s="3">
        <f t="shared" si="55"/>
        <v>10.042833333333</v>
      </c>
      <c r="O320" s="3">
        <f t="shared" si="53"/>
        <v>-63.961143</v>
      </c>
    </row>
    <row r="321" spans="2:15" x14ac:dyDescent="0.25">
      <c r="B321">
        <v>6996333333.3332996</v>
      </c>
      <c r="C321">
        <v>-77.531761000000003</v>
      </c>
      <c r="D321">
        <v>-70.973984000000002</v>
      </c>
      <c r="F321" s="3">
        <f t="shared" si="54"/>
        <v>10.922666666667</v>
      </c>
      <c r="G321" s="3">
        <f t="shared" si="52"/>
        <v>-67.338226000000006</v>
      </c>
      <c r="J321">
        <v>6996333333.3332996</v>
      </c>
      <c r="K321">
        <v>-94.296256999999997</v>
      </c>
      <c r="L321">
        <v>-86.233147000000002</v>
      </c>
      <c r="N321" s="3">
        <f t="shared" si="55"/>
        <v>10.922666666667</v>
      </c>
      <c r="O321" s="3">
        <f t="shared" si="53"/>
        <v>-66.224968000000004</v>
      </c>
    </row>
    <row r="322" spans="2:15" x14ac:dyDescent="0.25">
      <c r="B322">
        <v>7996537037.0369997</v>
      </c>
      <c r="C322">
        <v>-90.895515000000003</v>
      </c>
      <c r="D322">
        <v>-83.873519999999999</v>
      </c>
      <c r="F322" s="3">
        <f t="shared" si="54"/>
        <v>11.8025</v>
      </c>
      <c r="G322" s="3">
        <f t="shared" si="52"/>
        <v>-78.869529999999997</v>
      </c>
      <c r="J322">
        <v>7996537037.0369997</v>
      </c>
      <c r="K322">
        <v>-94.340164000000001</v>
      </c>
      <c r="L322">
        <v>-86.070899999999995</v>
      </c>
      <c r="N322" s="3">
        <f t="shared" si="55"/>
        <v>11.8025</v>
      </c>
      <c r="O322" s="3">
        <f t="shared" si="53"/>
        <v>-72.706969999999998</v>
      </c>
    </row>
    <row r="323" spans="2:15" x14ac:dyDescent="0.25">
      <c r="B323">
        <v>8996740740.7406998</v>
      </c>
      <c r="C323">
        <v>-82.888901000000004</v>
      </c>
      <c r="D323">
        <v>-75.558716000000004</v>
      </c>
      <c r="F323" s="3">
        <f t="shared" si="54"/>
        <v>12.682333333333</v>
      </c>
      <c r="G323" s="3">
        <f t="shared" si="52"/>
        <v>-66.505661000000003</v>
      </c>
      <c r="J323">
        <v>8996740740.7406998</v>
      </c>
      <c r="K323">
        <v>-93.411857999999995</v>
      </c>
      <c r="L323">
        <v>-85.409058000000002</v>
      </c>
      <c r="N323" s="3">
        <f t="shared" si="55"/>
        <v>12.682333333333</v>
      </c>
      <c r="O323" s="3">
        <f t="shared" si="53"/>
        <v>-77.331992999999997</v>
      </c>
    </row>
    <row r="324" spans="2:15" x14ac:dyDescent="0.25">
      <c r="B324">
        <v>9996944444.4444008</v>
      </c>
      <c r="C324">
        <v>-84.553932000000003</v>
      </c>
      <c r="D324">
        <v>-77.286529999999999</v>
      </c>
      <c r="F324" s="3">
        <f t="shared" si="54"/>
        <v>13.562166666667</v>
      </c>
      <c r="G324" s="3">
        <f t="shared" si="52"/>
        <v>-66.108322000000001</v>
      </c>
      <c r="J324">
        <v>9996944444.4444008</v>
      </c>
      <c r="K324">
        <v>-95.288787999999997</v>
      </c>
      <c r="L324">
        <v>-87.431572000000003</v>
      </c>
      <c r="N324" s="3">
        <f t="shared" si="55"/>
        <v>13.562166666667</v>
      </c>
      <c r="O324" s="3">
        <f t="shared" si="53"/>
        <v>-72.023285000000001</v>
      </c>
    </row>
    <row r="325" spans="2:15" x14ac:dyDescent="0.25">
      <c r="B325">
        <v>10997148148.148001</v>
      </c>
      <c r="C325">
        <v>-99.104309000000001</v>
      </c>
      <c r="D325">
        <v>-91.882621999999998</v>
      </c>
      <c r="F325" s="3">
        <f t="shared" si="54"/>
        <v>14.442</v>
      </c>
      <c r="G325" s="3">
        <f t="shared" si="52"/>
        <v>-70.313316</v>
      </c>
      <c r="J325">
        <v>10997148148.148001</v>
      </c>
      <c r="K325">
        <v>-102.33166</v>
      </c>
      <c r="L325">
        <v>-94.394081</v>
      </c>
      <c r="N325" s="3">
        <f t="shared" si="55"/>
        <v>14.442</v>
      </c>
      <c r="O325" s="3">
        <f t="shared" si="53"/>
        <v>-72.531257999999994</v>
      </c>
    </row>
    <row r="326" spans="2:15" x14ac:dyDescent="0.25">
      <c r="B326">
        <v>11997351851.851999</v>
      </c>
      <c r="C326">
        <v>-96.927025</v>
      </c>
      <c r="D326">
        <v>-88.671279999999996</v>
      </c>
      <c r="F326" s="3">
        <f t="shared" si="54"/>
        <v>15.321833333333</v>
      </c>
      <c r="G326" s="3">
        <f t="shared" si="52"/>
        <v>-66.165665000000004</v>
      </c>
      <c r="J326">
        <v>11997351851.851999</v>
      </c>
      <c r="K326">
        <v>-101.36169</v>
      </c>
      <c r="L326">
        <v>-92.245734999999996</v>
      </c>
      <c r="N326" s="3">
        <f t="shared" si="55"/>
        <v>15.321833333333</v>
      </c>
      <c r="O326" s="3">
        <f t="shared" si="53"/>
        <v>-71.455916999999999</v>
      </c>
    </row>
    <row r="327" spans="2:15" x14ac:dyDescent="0.25">
      <c r="B327">
        <v>12997555555.556</v>
      </c>
      <c r="C327">
        <v>-90.656647000000007</v>
      </c>
      <c r="D327">
        <v>-82.308434000000005</v>
      </c>
      <c r="F327" s="3">
        <f t="shared" si="54"/>
        <v>16.201666666666998</v>
      </c>
      <c r="G327" s="3">
        <f t="shared" si="52"/>
        <v>-66.804069999999996</v>
      </c>
      <c r="J327">
        <v>12997555555.556</v>
      </c>
      <c r="K327">
        <v>-99.351410000000001</v>
      </c>
      <c r="L327">
        <v>-90.161750999999995</v>
      </c>
      <c r="N327" s="3">
        <f t="shared" si="55"/>
        <v>16.201666666666998</v>
      </c>
      <c r="O327" s="3">
        <f t="shared" si="53"/>
        <v>-69.675963999999993</v>
      </c>
    </row>
    <row r="328" spans="2:15" x14ac:dyDescent="0.25">
      <c r="B328">
        <v>13997759259.259001</v>
      </c>
      <c r="C328">
        <v>-83.111366000000004</v>
      </c>
      <c r="D328">
        <v>-75.126098999999996</v>
      </c>
      <c r="F328" s="3">
        <f t="shared" si="54"/>
        <v>17.081499999999998</v>
      </c>
      <c r="G328" s="3">
        <f t="shared" si="52"/>
        <v>-63.960205000000002</v>
      </c>
      <c r="J328">
        <v>13997759259.259001</v>
      </c>
      <c r="K328">
        <v>-92.141777000000005</v>
      </c>
      <c r="L328">
        <v>-82.881125999999995</v>
      </c>
      <c r="N328" s="3">
        <f t="shared" si="55"/>
        <v>17.081499999999998</v>
      </c>
      <c r="O328" s="3">
        <f t="shared" si="53"/>
        <v>-68.851699999999994</v>
      </c>
    </row>
    <row r="329" spans="2:15" x14ac:dyDescent="0.25">
      <c r="B329">
        <v>14997962962.962999</v>
      </c>
      <c r="C329">
        <v>-86.972060999999997</v>
      </c>
      <c r="D329">
        <v>-79.056351000000006</v>
      </c>
      <c r="F329" s="3">
        <f t="shared" si="54"/>
        <v>17.961333333333002</v>
      </c>
      <c r="G329" s="3">
        <f t="shared" si="52"/>
        <v>-64.149246000000005</v>
      </c>
      <c r="J329">
        <v>14997962962.962999</v>
      </c>
      <c r="K329">
        <v>-98.437186999999994</v>
      </c>
      <c r="L329">
        <v>-89.307563999999999</v>
      </c>
      <c r="N329" s="3">
        <f t="shared" si="55"/>
        <v>17.961333333333002</v>
      </c>
      <c r="O329" s="3">
        <f t="shared" si="53"/>
        <v>-68.914207000000005</v>
      </c>
    </row>
    <row r="330" spans="2:15" x14ac:dyDescent="0.25">
      <c r="B330">
        <v>15998166666.667</v>
      </c>
      <c r="C330">
        <v>-86.183014</v>
      </c>
      <c r="D330">
        <v>-78.196510000000004</v>
      </c>
      <c r="F330" s="3">
        <f t="shared" si="54"/>
        <v>18.841166666667</v>
      </c>
      <c r="G330" s="3">
        <f t="shared" si="52"/>
        <v>-61.157940000000004</v>
      </c>
      <c r="J330">
        <v>15998166666.667</v>
      </c>
      <c r="K330">
        <v>-94.318291000000002</v>
      </c>
      <c r="L330">
        <v>-85.500197999999997</v>
      </c>
      <c r="N330" s="3">
        <f t="shared" si="55"/>
        <v>18.841166666667</v>
      </c>
      <c r="O330" s="3">
        <f t="shared" si="53"/>
        <v>-65.580971000000005</v>
      </c>
    </row>
    <row r="331" spans="2:15" x14ac:dyDescent="0.25">
      <c r="B331">
        <v>16998370370.370001</v>
      </c>
      <c r="C331">
        <v>-80.125</v>
      </c>
      <c r="D331">
        <v>-72.206260999999998</v>
      </c>
      <c r="F331" s="3">
        <f t="shared" si="54"/>
        <v>19.721</v>
      </c>
      <c r="G331" s="3">
        <f t="shared" si="52"/>
        <v>-61.771178999999997</v>
      </c>
      <c r="J331">
        <v>16998370370.370001</v>
      </c>
      <c r="K331">
        <v>-95.553757000000004</v>
      </c>
      <c r="L331">
        <v>-86.633858000000004</v>
      </c>
      <c r="N331" s="3">
        <f t="shared" si="55"/>
        <v>19.721</v>
      </c>
      <c r="O331" s="3">
        <f t="shared" si="53"/>
        <v>-65.457840000000004</v>
      </c>
    </row>
    <row r="332" spans="2:15" x14ac:dyDescent="0.25">
      <c r="B332">
        <v>17998574074.074001</v>
      </c>
      <c r="C332">
        <v>-77.545661999999993</v>
      </c>
      <c r="D332">
        <v>-69.206535000000002</v>
      </c>
      <c r="F332" s="3">
        <f t="shared" si="54"/>
        <v>20.600833333333</v>
      </c>
      <c r="G332" s="3">
        <f t="shared" si="52"/>
        <v>-61.885685000000002</v>
      </c>
      <c r="J332">
        <v>17998574074.074001</v>
      </c>
      <c r="K332">
        <v>-96.124145999999996</v>
      </c>
      <c r="L332">
        <v>-87.063041999999996</v>
      </c>
      <c r="N332" s="3">
        <f t="shared" si="55"/>
        <v>20.600833333333</v>
      </c>
      <c r="O332" s="3">
        <f t="shared" si="53"/>
        <v>-65.016502000000003</v>
      </c>
    </row>
    <row r="333" spans="2:15" x14ac:dyDescent="0.25">
      <c r="B333">
        <v>18998777777.778</v>
      </c>
      <c r="C333">
        <v>-78.856003000000001</v>
      </c>
      <c r="D333">
        <v>-70.182861000000003</v>
      </c>
      <c r="F333" s="3">
        <f t="shared" si="54"/>
        <v>21.480666666666998</v>
      </c>
      <c r="G333" s="3">
        <f t="shared" si="52"/>
        <v>-60.870871999999999</v>
      </c>
      <c r="J333">
        <v>18998777777.778</v>
      </c>
      <c r="K333">
        <v>-96.463158000000007</v>
      </c>
      <c r="L333">
        <v>-87.250893000000005</v>
      </c>
      <c r="N333" s="3">
        <f t="shared" si="55"/>
        <v>21.480666666666998</v>
      </c>
      <c r="O333" s="3">
        <f t="shared" si="53"/>
        <v>-64.419510000000002</v>
      </c>
    </row>
    <row r="334" spans="2:15" x14ac:dyDescent="0.25">
      <c r="B334">
        <v>19998981481.480999</v>
      </c>
      <c r="C334">
        <v>-79.249404999999996</v>
      </c>
      <c r="D334">
        <v>-70.641570999999999</v>
      </c>
      <c r="F334" s="3">
        <f t="shared" si="54"/>
        <v>22.360499999999998</v>
      </c>
      <c r="G334" s="3">
        <f t="shared" si="52"/>
        <v>-60.790356000000003</v>
      </c>
      <c r="J334">
        <v>19998981481.480999</v>
      </c>
      <c r="K334">
        <v>-100.35319</v>
      </c>
      <c r="L334">
        <v>-91.221512000000004</v>
      </c>
      <c r="N334" s="3">
        <f t="shared" si="55"/>
        <v>22.360499999999998</v>
      </c>
      <c r="O334" s="3">
        <f t="shared" si="53"/>
        <v>-65.039565999999994</v>
      </c>
    </row>
    <row r="335" spans="2:15" x14ac:dyDescent="0.25">
      <c r="B335">
        <v>20999185185.185001</v>
      </c>
      <c r="C335">
        <v>-81.048316999999997</v>
      </c>
      <c r="D335">
        <v>-72.244904000000005</v>
      </c>
      <c r="F335" s="3">
        <f t="shared" si="54"/>
        <v>23.240333333333002</v>
      </c>
      <c r="G335" s="3">
        <f t="shared" si="52"/>
        <v>-59.501736000000001</v>
      </c>
      <c r="J335">
        <v>20999185185.185001</v>
      </c>
      <c r="K335">
        <v>-94.655051999999998</v>
      </c>
      <c r="L335">
        <v>-85.187545999999998</v>
      </c>
      <c r="N335" s="3">
        <f t="shared" si="55"/>
        <v>23.240333333333002</v>
      </c>
      <c r="O335" s="3">
        <f t="shared" si="53"/>
        <v>-64.512444000000002</v>
      </c>
    </row>
    <row r="336" spans="2:15" x14ac:dyDescent="0.25">
      <c r="B336">
        <v>21999388888.889</v>
      </c>
      <c r="C336">
        <v>-79.400452000000001</v>
      </c>
      <c r="D336">
        <v>-70.391289</v>
      </c>
      <c r="F336" s="3">
        <f t="shared" si="54"/>
        <v>24.120166666667</v>
      </c>
      <c r="G336" s="3">
        <f t="shared" si="52"/>
        <v>-58.321013999999998</v>
      </c>
      <c r="J336">
        <v>21999388888.889</v>
      </c>
      <c r="K336">
        <v>-91.426094000000006</v>
      </c>
      <c r="L336">
        <v>-81.808837999999994</v>
      </c>
      <c r="N336" s="3">
        <f t="shared" si="55"/>
        <v>24.120166666667</v>
      </c>
      <c r="O336" s="3">
        <f t="shared" si="53"/>
        <v>-65.412186000000005</v>
      </c>
    </row>
    <row r="337" spans="2:16" x14ac:dyDescent="0.25">
      <c r="B337">
        <v>22999592592.592999</v>
      </c>
      <c r="C337">
        <v>-79.939635999999993</v>
      </c>
      <c r="D337">
        <v>-70.984459000000001</v>
      </c>
      <c r="F337" s="3">
        <f t="shared" si="54"/>
        <v>25</v>
      </c>
      <c r="G337" s="3">
        <f t="shared" si="52"/>
        <v>-57.927917000000001</v>
      </c>
      <c r="J337">
        <v>22999592592.592999</v>
      </c>
      <c r="K337">
        <v>-95.276093000000003</v>
      </c>
      <c r="L337">
        <v>-85.527823999999995</v>
      </c>
      <c r="N337" s="3">
        <f t="shared" si="55"/>
        <v>25</v>
      </c>
      <c r="O337" s="3">
        <f t="shared" si="53"/>
        <v>-68.943061999999998</v>
      </c>
    </row>
    <row r="338" spans="2:16" x14ac:dyDescent="0.25">
      <c r="B338">
        <v>23999796296.296001</v>
      </c>
      <c r="C338">
        <v>-83.186629999999994</v>
      </c>
      <c r="D338">
        <v>-74.610106999999999</v>
      </c>
      <c r="F338" s="3" t="s">
        <v>26</v>
      </c>
      <c r="J338">
        <v>23999796296.296001</v>
      </c>
      <c r="K338">
        <v>-94.698677000000004</v>
      </c>
      <c r="L338">
        <v>-84.696205000000006</v>
      </c>
      <c r="N338" s="3" t="s">
        <v>26</v>
      </c>
    </row>
    <row r="339" spans="2:16" x14ac:dyDescent="0.25">
      <c r="B339">
        <v>25000000000</v>
      </c>
      <c r="C339">
        <v>-84.623711</v>
      </c>
      <c r="D339">
        <v>-75.693862999999993</v>
      </c>
      <c r="J339">
        <v>25000000000</v>
      </c>
      <c r="K339">
        <v>-91.239982999999995</v>
      </c>
      <c r="L339">
        <v>-80.539894000000004</v>
      </c>
    </row>
    <row r="340" spans="2:16" x14ac:dyDescent="0.25">
      <c r="B340" t="s">
        <v>26</v>
      </c>
      <c r="J340" t="s">
        <v>26</v>
      </c>
    </row>
    <row r="341" spans="2:16" x14ac:dyDescent="0.25">
      <c r="F341" s="3" t="s">
        <v>61</v>
      </c>
      <c r="N341" s="3" t="s">
        <v>61</v>
      </c>
    </row>
    <row r="342" spans="2:16" ht="15.75" x14ac:dyDescent="0.25">
      <c r="F342" s="3" t="s">
        <v>22</v>
      </c>
      <c r="G342" s="3" t="str">
        <f t="shared" ref="G342:G361" si="56">D368</f>
        <v>4Rx1L dBc Log Mag(dB)</v>
      </c>
      <c r="H342" s="26">
        <v>4</v>
      </c>
      <c r="N342" s="3" t="s">
        <v>22</v>
      </c>
      <c r="O342" s="3" t="str">
        <f t="shared" ref="O342:O361" si="57">L368</f>
        <v>4Rx1L dBc Log Mag(dB)</v>
      </c>
      <c r="P342" s="26">
        <v>4</v>
      </c>
    </row>
    <row r="343" spans="2:16" ht="15.75" x14ac:dyDescent="0.25">
      <c r="B343" t="s">
        <v>59</v>
      </c>
      <c r="F343" s="3">
        <f t="shared" ref="F343:F361" si="58">B369/1000000000</f>
        <v>6.5</v>
      </c>
      <c r="G343" s="3">
        <f t="shared" si="56"/>
        <v>-85.924453999999997</v>
      </c>
      <c r="H343" s="27">
        <f>ABS(AVERAGE(G343:G361)-(H342-1)*10)</f>
        <v>117.29300852631577</v>
      </c>
      <c r="J343" t="s">
        <v>59</v>
      </c>
      <c r="N343" s="3">
        <f t="shared" ref="N343:N361" si="59">J369/1000000000</f>
        <v>6.5</v>
      </c>
      <c r="O343" s="3">
        <f t="shared" si="57"/>
        <v>-84.468581999999998</v>
      </c>
      <c r="P343" s="27">
        <f>ABS(AVERAGE(O343:O361)-(P342-1)*10)</f>
        <v>112.12303726315788</v>
      </c>
    </row>
    <row r="344" spans="2:16" x14ac:dyDescent="0.25">
      <c r="B344" t="s">
        <v>22</v>
      </c>
      <c r="C344" t="s">
        <v>154</v>
      </c>
      <c r="D344" t="s">
        <v>60</v>
      </c>
      <c r="F344" s="3">
        <f t="shared" si="58"/>
        <v>6.5557083333332997</v>
      </c>
      <c r="G344" s="3">
        <f t="shared" si="56"/>
        <v>-78.467269999999999</v>
      </c>
      <c r="J344" t="s">
        <v>22</v>
      </c>
      <c r="K344" t="s">
        <v>154</v>
      </c>
      <c r="L344" t="s">
        <v>60</v>
      </c>
      <c r="N344" s="3">
        <f t="shared" si="59"/>
        <v>6.5557083333332997</v>
      </c>
      <c r="O344" s="3">
        <f t="shared" si="57"/>
        <v>-80.044205000000005</v>
      </c>
    </row>
    <row r="345" spans="2:16" x14ac:dyDescent="0.25">
      <c r="B345">
        <v>9163000000</v>
      </c>
      <c r="C345">
        <v>-67.728263999999996</v>
      </c>
      <c r="D345">
        <v>-61.170490000000001</v>
      </c>
      <c r="F345" s="3">
        <f t="shared" si="58"/>
        <v>6.6114166666667007</v>
      </c>
      <c r="G345" s="3">
        <f t="shared" si="56"/>
        <v>-80.420913999999996</v>
      </c>
      <c r="J345">
        <v>9163000000</v>
      </c>
      <c r="K345">
        <v>-71.878333999999995</v>
      </c>
      <c r="L345">
        <v>-63.815219999999997</v>
      </c>
      <c r="N345" s="3">
        <f t="shared" si="59"/>
        <v>6.6114166666667007</v>
      </c>
      <c r="O345" s="3">
        <f t="shared" si="57"/>
        <v>-86.917693999999997</v>
      </c>
    </row>
    <row r="346" spans="2:16" x14ac:dyDescent="0.25">
      <c r="B346">
        <v>10042833333.333</v>
      </c>
      <c r="C346">
        <v>-72.31823</v>
      </c>
      <c r="D346">
        <v>-65.296227000000002</v>
      </c>
      <c r="F346" s="3">
        <f t="shared" si="58"/>
        <v>6.6671250000000004</v>
      </c>
      <c r="G346" s="3">
        <f t="shared" si="56"/>
        <v>-82.893546999999998</v>
      </c>
      <c r="J346">
        <v>10042833333.333</v>
      </c>
      <c r="K346">
        <v>-72.230407999999997</v>
      </c>
      <c r="L346">
        <v>-63.961143</v>
      </c>
      <c r="N346" s="3">
        <f t="shared" si="59"/>
        <v>6.6671250000000004</v>
      </c>
      <c r="O346" s="3">
        <f t="shared" si="57"/>
        <v>-91.107651000000004</v>
      </c>
    </row>
    <row r="347" spans="2:16" x14ac:dyDescent="0.25">
      <c r="B347">
        <v>10922666666.667</v>
      </c>
      <c r="C347">
        <v>-74.668411000000006</v>
      </c>
      <c r="D347">
        <v>-67.338226000000006</v>
      </c>
      <c r="F347" s="3">
        <f t="shared" si="58"/>
        <v>6.7228333333332992</v>
      </c>
      <c r="G347" s="3">
        <f t="shared" si="56"/>
        <v>-89.026061999999996</v>
      </c>
      <c r="J347">
        <v>10922666666.667</v>
      </c>
      <c r="K347">
        <v>-74.227767999999998</v>
      </c>
      <c r="L347">
        <v>-66.224968000000004</v>
      </c>
      <c r="N347" s="3">
        <f t="shared" si="59"/>
        <v>6.7228333333332992</v>
      </c>
      <c r="O347" s="3">
        <f t="shared" si="57"/>
        <v>-86.350655000000003</v>
      </c>
    </row>
    <row r="348" spans="2:16" x14ac:dyDescent="0.25">
      <c r="B348">
        <v>11802500000</v>
      </c>
      <c r="C348">
        <v>-86.136932000000002</v>
      </c>
      <c r="D348">
        <v>-78.869529999999997</v>
      </c>
      <c r="F348" s="3">
        <f t="shared" si="58"/>
        <v>6.7785416666667002</v>
      </c>
      <c r="G348" s="3">
        <f t="shared" si="56"/>
        <v>-86.442963000000006</v>
      </c>
      <c r="J348">
        <v>11802500000</v>
      </c>
      <c r="K348">
        <v>-80.564186000000007</v>
      </c>
      <c r="L348">
        <v>-72.706969999999998</v>
      </c>
      <c r="N348" s="3">
        <f t="shared" si="59"/>
        <v>6.7785416666667002</v>
      </c>
      <c r="O348" s="3">
        <f t="shared" si="57"/>
        <v>-86.197281000000004</v>
      </c>
    </row>
    <row r="349" spans="2:16" x14ac:dyDescent="0.25">
      <c r="B349">
        <v>12682333333.333</v>
      </c>
      <c r="C349">
        <v>-73.727348000000006</v>
      </c>
      <c r="D349">
        <v>-66.505661000000003</v>
      </c>
      <c r="F349" s="3">
        <f t="shared" si="58"/>
        <v>6.8342499999999999</v>
      </c>
      <c r="G349" s="3">
        <f t="shared" si="56"/>
        <v>-86.827736000000002</v>
      </c>
      <c r="J349">
        <v>12682333333.333</v>
      </c>
      <c r="K349">
        <v>-85.269569000000004</v>
      </c>
      <c r="L349">
        <v>-77.331992999999997</v>
      </c>
      <c r="N349" s="3">
        <f t="shared" si="59"/>
        <v>6.8342499999999999</v>
      </c>
      <c r="O349" s="3">
        <f t="shared" si="57"/>
        <v>-76.021338999999998</v>
      </c>
    </row>
    <row r="350" spans="2:16" x14ac:dyDescent="0.25">
      <c r="B350">
        <v>13562166666.667</v>
      </c>
      <c r="C350">
        <v>-74.364058999999997</v>
      </c>
      <c r="D350">
        <v>-66.108322000000001</v>
      </c>
      <c r="F350" s="3">
        <f t="shared" si="58"/>
        <v>6.8899583333332997</v>
      </c>
      <c r="G350" s="3">
        <f t="shared" si="56"/>
        <v>-89.556952999999993</v>
      </c>
      <c r="J350">
        <v>13562166666.667</v>
      </c>
      <c r="K350">
        <v>-81.139244000000005</v>
      </c>
      <c r="L350">
        <v>-72.023285000000001</v>
      </c>
      <c r="N350" s="3">
        <f t="shared" si="59"/>
        <v>6.8899583333332997</v>
      </c>
      <c r="O350" s="3">
        <f t="shared" si="57"/>
        <v>-74.196158999999994</v>
      </c>
    </row>
    <row r="351" spans="2:16" x14ac:dyDescent="0.25">
      <c r="B351">
        <v>14442000000</v>
      </c>
      <c r="C351">
        <v>-78.661529999999999</v>
      </c>
      <c r="D351">
        <v>-70.313316</v>
      </c>
      <c r="F351" s="3">
        <f t="shared" si="58"/>
        <v>6.9456666666667006</v>
      </c>
      <c r="G351" s="3">
        <f t="shared" si="56"/>
        <v>-83.652336000000005</v>
      </c>
      <c r="J351">
        <v>14442000000</v>
      </c>
      <c r="K351">
        <v>-81.720917</v>
      </c>
      <c r="L351">
        <v>-72.531257999999994</v>
      </c>
      <c r="N351" s="3">
        <f t="shared" si="59"/>
        <v>6.9456666666667006</v>
      </c>
      <c r="O351" s="3">
        <f t="shared" si="57"/>
        <v>-74.653648000000004</v>
      </c>
    </row>
    <row r="352" spans="2:16" x14ac:dyDescent="0.25">
      <c r="B352">
        <v>15321833333.333</v>
      </c>
      <c r="C352">
        <v>-74.150931999999997</v>
      </c>
      <c r="D352">
        <v>-66.165665000000004</v>
      </c>
      <c r="F352" s="3">
        <f t="shared" si="58"/>
        <v>7.0013750000000003</v>
      </c>
      <c r="G352" s="3">
        <f t="shared" si="56"/>
        <v>-86.513855000000007</v>
      </c>
      <c r="J352">
        <v>15321833333.333</v>
      </c>
      <c r="K352">
        <v>-80.716567999999995</v>
      </c>
      <c r="L352">
        <v>-71.455916999999999</v>
      </c>
      <c r="N352" s="3">
        <f t="shared" si="59"/>
        <v>7.0013750000000003</v>
      </c>
      <c r="O352" s="3">
        <f t="shared" si="57"/>
        <v>-76.329696999999996</v>
      </c>
    </row>
    <row r="353" spans="2:16" x14ac:dyDescent="0.25">
      <c r="B353">
        <v>16201666666.667</v>
      </c>
      <c r="C353">
        <v>-74.719772000000006</v>
      </c>
      <c r="D353">
        <v>-66.804069999999996</v>
      </c>
      <c r="F353" s="3">
        <f t="shared" si="58"/>
        <v>7.0570833333333001</v>
      </c>
      <c r="G353" s="3">
        <f t="shared" si="56"/>
        <v>-86.374504000000002</v>
      </c>
      <c r="J353">
        <v>16201666666.667</v>
      </c>
      <c r="K353">
        <v>-78.805588</v>
      </c>
      <c r="L353">
        <v>-69.675963999999993</v>
      </c>
      <c r="N353" s="3">
        <f t="shared" si="59"/>
        <v>7.0570833333333001</v>
      </c>
      <c r="O353" s="3">
        <f t="shared" si="57"/>
        <v>-79.236107000000004</v>
      </c>
    </row>
    <row r="354" spans="2:16" x14ac:dyDescent="0.25">
      <c r="B354">
        <v>17081500000</v>
      </c>
      <c r="C354">
        <v>-71.946715999999995</v>
      </c>
      <c r="D354">
        <v>-63.960205000000002</v>
      </c>
      <c r="F354" s="3">
        <f t="shared" si="58"/>
        <v>7.1127916666667002</v>
      </c>
      <c r="G354" s="3">
        <f t="shared" si="56"/>
        <v>-89.447806999999997</v>
      </c>
      <c r="J354">
        <v>17081500000</v>
      </c>
      <c r="K354">
        <v>-77.669792000000001</v>
      </c>
      <c r="L354">
        <v>-68.851699999999994</v>
      </c>
      <c r="N354" s="3">
        <f t="shared" si="59"/>
        <v>7.1127916666667002</v>
      </c>
      <c r="O354" s="3">
        <f t="shared" si="57"/>
        <v>-80.154846000000006</v>
      </c>
    </row>
    <row r="355" spans="2:16" x14ac:dyDescent="0.25">
      <c r="B355">
        <v>17961333333.333</v>
      </c>
      <c r="C355">
        <v>-72.067977999999997</v>
      </c>
      <c r="D355">
        <v>-64.149246000000005</v>
      </c>
      <c r="F355" s="3">
        <f t="shared" si="58"/>
        <v>7.1684999999999999</v>
      </c>
      <c r="G355" s="3">
        <f t="shared" si="56"/>
        <v>-85.305724999999995</v>
      </c>
      <c r="J355">
        <v>17961333333.333</v>
      </c>
      <c r="K355">
        <v>-77.834098999999995</v>
      </c>
      <c r="L355">
        <v>-68.914207000000005</v>
      </c>
      <c r="N355" s="3">
        <f t="shared" si="59"/>
        <v>7.1684999999999999</v>
      </c>
      <c r="O355" s="3">
        <f t="shared" si="57"/>
        <v>-79.076172</v>
      </c>
    </row>
    <row r="356" spans="2:16" x14ac:dyDescent="0.25">
      <c r="B356">
        <v>18841166666.667</v>
      </c>
      <c r="C356">
        <v>-69.497062999999997</v>
      </c>
      <c r="D356">
        <v>-61.157940000000004</v>
      </c>
      <c r="F356" s="3">
        <f t="shared" si="58"/>
        <v>7.2242083333332996</v>
      </c>
      <c r="G356" s="3">
        <f t="shared" si="56"/>
        <v>-91.479073</v>
      </c>
      <c r="J356">
        <v>18841166666.667</v>
      </c>
      <c r="K356">
        <v>-74.642066999999997</v>
      </c>
      <c r="L356">
        <v>-65.580971000000005</v>
      </c>
      <c r="N356" s="3">
        <f t="shared" si="59"/>
        <v>7.2242083333332996</v>
      </c>
      <c r="O356" s="3">
        <f t="shared" si="57"/>
        <v>-80.288917999999995</v>
      </c>
    </row>
    <row r="357" spans="2:16" x14ac:dyDescent="0.25">
      <c r="B357">
        <v>19721000000</v>
      </c>
      <c r="C357">
        <v>-70.444321000000002</v>
      </c>
      <c r="D357">
        <v>-61.771178999999997</v>
      </c>
      <c r="F357" s="3">
        <f t="shared" si="58"/>
        <v>7.2799166666667006</v>
      </c>
      <c r="G357" s="3">
        <f t="shared" si="56"/>
        <v>-95.625145000000003</v>
      </c>
      <c r="J357">
        <v>19721000000</v>
      </c>
      <c r="K357">
        <v>-74.670096999999998</v>
      </c>
      <c r="L357">
        <v>-65.457840000000004</v>
      </c>
      <c r="N357" s="3">
        <f t="shared" si="59"/>
        <v>7.2799166666667006</v>
      </c>
      <c r="O357" s="3">
        <f t="shared" si="57"/>
        <v>-78.942847999999998</v>
      </c>
    </row>
    <row r="358" spans="2:16" x14ac:dyDescent="0.25">
      <c r="B358">
        <v>20600833333.333</v>
      </c>
      <c r="C358">
        <v>-70.493515000000002</v>
      </c>
      <c r="D358">
        <v>-61.885685000000002</v>
      </c>
      <c r="F358" s="3">
        <f t="shared" si="58"/>
        <v>7.3356250000000003</v>
      </c>
      <c r="G358" s="3">
        <f t="shared" si="56"/>
        <v>-88.093673999999993</v>
      </c>
      <c r="J358">
        <v>20600833333.333</v>
      </c>
      <c r="K358">
        <v>-74.148178000000001</v>
      </c>
      <c r="L358">
        <v>-65.016502000000003</v>
      </c>
      <c r="N358" s="3">
        <f t="shared" si="59"/>
        <v>7.3356250000000003</v>
      </c>
      <c r="O358" s="3">
        <f t="shared" si="57"/>
        <v>-82.207397</v>
      </c>
    </row>
    <row r="359" spans="2:16" x14ac:dyDescent="0.25">
      <c r="B359">
        <v>21480666666.667</v>
      </c>
      <c r="C359">
        <v>-69.674278000000001</v>
      </c>
      <c r="D359">
        <v>-60.870871999999999</v>
      </c>
      <c r="F359" s="3">
        <f t="shared" si="58"/>
        <v>7.3913333333333</v>
      </c>
      <c r="G359" s="3">
        <f t="shared" si="56"/>
        <v>-85.126022000000006</v>
      </c>
      <c r="J359">
        <v>21480666666.667</v>
      </c>
      <c r="K359">
        <v>-73.887016000000003</v>
      </c>
      <c r="L359">
        <v>-64.419510000000002</v>
      </c>
      <c r="N359" s="3">
        <f t="shared" si="59"/>
        <v>7.3913333333333</v>
      </c>
      <c r="O359" s="3">
        <f t="shared" si="57"/>
        <v>-96.044372999999993</v>
      </c>
    </row>
    <row r="360" spans="2:16" x14ac:dyDescent="0.25">
      <c r="B360">
        <v>22360500000</v>
      </c>
      <c r="C360">
        <v>-69.799515</v>
      </c>
      <c r="D360">
        <v>-60.790356000000003</v>
      </c>
      <c r="F360" s="3">
        <f t="shared" si="58"/>
        <v>7.4470416666667001</v>
      </c>
      <c r="G360" s="3">
        <f t="shared" si="56"/>
        <v>-92.337997000000001</v>
      </c>
      <c r="J360">
        <v>22360500000</v>
      </c>
      <c r="K360">
        <v>-74.656822000000005</v>
      </c>
      <c r="L360">
        <v>-65.039565999999994</v>
      </c>
      <c r="N360" s="3">
        <f t="shared" si="59"/>
        <v>7.4470416666667001</v>
      </c>
      <c r="O360" s="3">
        <f t="shared" si="57"/>
        <v>-84.122467</v>
      </c>
    </row>
    <row r="361" spans="2:16" x14ac:dyDescent="0.25">
      <c r="B361">
        <v>23240333333.333</v>
      </c>
      <c r="C361">
        <v>-68.456908999999996</v>
      </c>
      <c r="D361">
        <v>-59.501736000000001</v>
      </c>
      <c r="F361" s="3">
        <f t="shared" si="58"/>
        <v>7.5027499999999998</v>
      </c>
      <c r="G361" s="3">
        <f t="shared" si="56"/>
        <v>-95.051124999999999</v>
      </c>
      <c r="J361">
        <v>23240333333.333</v>
      </c>
      <c r="K361">
        <v>-74.260704000000004</v>
      </c>
      <c r="L361">
        <v>-64.512444000000002</v>
      </c>
      <c r="N361" s="3">
        <f t="shared" si="59"/>
        <v>7.5027499999999998</v>
      </c>
      <c r="O361" s="3">
        <f t="shared" si="57"/>
        <v>-83.977669000000006</v>
      </c>
    </row>
    <row r="362" spans="2:16" x14ac:dyDescent="0.25">
      <c r="B362">
        <v>24120166666.667</v>
      </c>
      <c r="C362">
        <v>-66.897537</v>
      </c>
      <c r="D362">
        <v>-58.321013999999998</v>
      </c>
      <c r="F362" s="3" t="s">
        <v>26</v>
      </c>
      <c r="J362">
        <v>24120166666.667</v>
      </c>
      <c r="K362">
        <v>-75.414658000000003</v>
      </c>
      <c r="L362">
        <v>-65.412186000000005</v>
      </c>
      <c r="N362" s="3" t="s">
        <v>26</v>
      </c>
    </row>
    <row r="363" spans="2:16" x14ac:dyDescent="0.25">
      <c r="B363">
        <v>25000000000</v>
      </c>
      <c r="C363">
        <v>-66.857765000000001</v>
      </c>
      <c r="D363">
        <v>-57.927917000000001</v>
      </c>
      <c r="J363">
        <v>25000000000</v>
      </c>
      <c r="K363">
        <v>-79.643142999999995</v>
      </c>
      <c r="L363">
        <v>-68.943061999999998</v>
      </c>
    </row>
    <row r="364" spans="2:16" x14ac:dyDescent="0.25">
      <c r="B364" t="s">
        <v>26</v>
      </c>
      <c r="J364" t="s">
        <v>26</v>
      </c>
    </row>
    <row r="365" spans="2:16" x14ac:dyDescent="0.25">
      <c r="F365" s="3" t="s">
        <v>63</v>
      </c>
      <c r="N365" s="3" t="s">
        <v>63</v>
      </c>
    </row>
    <row r="366" spans="2:16" ht="15.75" x14ac:dyDescent="0.25">
      <c r="F366" s="3" t="s">
        <v>22</v>
      </c>
      <c r="G366" s="3" t="str">
        <f t="shared" ref="G366:G385" si="60">D392</f>
        <v>4Rx2L dBc Log Mag(dB)</v>
      </c>
      <c r="H366" s="26">
        <v>4</v>
      </c>
      <c r="N366" s="3" t="s">
        <v>22</v>
      </c>
      <c r="O366" s="3" t="str">
        <f t="shared" ref="O366:O385" si="61">L392</f>
        <v>4Rx2L dBc Log Mag(dB)</v>
      </c>
      <c r="P366" s="26">
        <v>4</v>
      </c>
    </row>
    <row r="367" spans="2:16" ht="15.75" x14ac:dyDescent="0.25">
      <c r="B367" t="s">
        <v>61</v>
      </c>
      <c r="F367" s="3">
        <f t="shared" ref="F367:F385" si="62">B393/1000000000</f>
        <v>6.5</v>
      </c>
      <c r="G367" s="3">
        <f t="shared" si="60"/>
        <v>-86.598990999999998</v>
      </c>
      <c r="H367" s="27">
        <f>ABS(AVERAGE(G367:G385)-(H366-1)*10)</f>
        <v>116.20094736842105</v>
      </c>
      <c r="J367" t="s">
        <v>61</v>
      </c>
      <c r="N367" s="3">
        <f t="shared" ref="N367:N385" si="63">J393/1000000000</f>
        <v>6.5</v>
      </c>
      <c r="O367" s="3">
        <f t="shared" si="61"/>
        <v>-87.382087999999996</v>
      </c>
      <c r="P367" s="27">
        <f>ABS(AVERAGE(O367:O385)-(P366-1)*10)</f>
        <v>114.44180331578947</v>
      </c>
    </row>
    <row r="368" spans="2:16" x14ac:dyDescent="0.25">
      <c r="B368" t="s">
        <v>22</v>
      </c>
      <c r="C368" t="s">
        <v>155</v>
      </c>
      <c r="D368" t="s">
        <v>62</v>
      </c>
      <c r="F368" s="3">
        <f t="shared" si="62"/>
        <v>6.8320694444444001</v>
      </c>
      <c r="G368" s="3">
        <f t="shared" si="60"/>
        <v>-87.023071000000002</v>
      </c>
      <c r="J368" t="s">
        <v>22</v>
      </c>
      <c r="K368" t="s">
        <v>155</v>
      </c>
      <c r="L368" t="s">
        <v>62</v>
      </c>
      <c r="N368" s="3">
        <f t="shared" si="63"/>
        <v>6.8320694444444001</v>
      </c>
      <c r="O368" s="3">
        <f t="shared" si="61"/>
        <v>-92.969093000000001</v>
      </c>
    </row>
    <row r="369" spans="2:15" x14ac:dyDescent="0.25">
      <c r="B369">
        <v>6500000000</v>
      </c>
      <c r="C369">
        <v>-92.482230999999999</v>
      </c>
      <c r="D369">
        <v>-85.924453999999997</v>
      </c>
      <c r="F369" s="3">
        <f t="shared" si="62"/>
        <v>7.1641388888888997</v>
      </c>
      <c r="G369" s="3">
        <f t="shared" si="60"/>
        <v>-83.016655</v>
      </c>
      <c r="J369">
        <v>6500000000</v>
      </c>
      <c r="K369">
        <v>-92.531700000000001</v>
      </c>
      <c r="L369">
        <v>-84.468581999999998</v>
      </c>
      <c r="N369" s="3">
        <f t="shared" si="63"/>
        <v>7.1641388888888997</v>
      </c>
      <c r="O369" s="3">
        <f t="shared" si="61"/>
        <v>-87.520995999999997</v>
      </c>
    </row>
    <row r="370" spans="2:15" x14ac:dyDescent="0.25">
      <c r="B370">
        <v>6555708333.3332996</v>
      </c>
      <c r="C370">
        <v>-85.489272999999997</v>
      </c>
      <c r="D370">
        <v>-78.467269999999999</v>
      </c>
      <c r="F370" s="3">
        <f t="shared" si="62"/>
        <v>7.4962083333332998</v>
      </c>
      <c r="G370" s="3">
        <f t="shared" si="60"/>
        <v>-82.533844000000002</v>
      </c>
      <c r="J370">
        <v>6555708333.3332996</v>
      </c>
      <c r="K370">
        <v>-88.313468999999998</v>
      </c>
      <c r="L370">
        <v>-80.044205000000005</v>
      </c>
      <c r="N370" s="3">
        <f t="shared" si="63"/>
        <v>7.4962083333332998</v>
      </c>
      <c r="O370" s="3">
        <f t="shared" si="61"/>
        <v>-82.460875999999999</v>
      </c>
    </row>
    <row r="371" spans="2:15" x14ac:dyDescent="0.25">
      <c r="B371">
        <v>6611416666.6667004</v>
      </c>
      <c r="C371">
        <v>-87.751105999999993</v>
      </c>
      <c r="D371">
        <v>-80.420913999999996</v>
      </c>
      <c r="F371" s="3">
        <f t="shared" si="62"/>
        <v>7.8282777777777994</v>
      </c>
      <c r="G371" s="3">
        <f t="shared" si="60"/>
        <v>-84.725532999999999</v>
      </c>
      <c r="J371">
        <v>6611416666.6667004</v>
      </c>
      <c r="K371">
        <v>-94.920501999999999</v>
      </c>
      <c r="L371">
        <v>-86.917693999999997</v>
      </c>
      <c r="N371" s="3">
        <f t="shared" si="63"/>
        <v>7.8282777777777994</v>
      </c>
      <c r="O371" s="3">
        <f t="shared" si="61"/>
        <v>-79.726639000000006</v>
      </c>
    </row>
    <row r="372" spans="2:15" x14ac:dyDescent="0.25">
      <c r="B372">
        <v>6667125000</v>
      </c>
      <c r="C372">
        <v>-90.16095</v>
      </c>
      <c r="D372">
        <v>-82.893546999999998</v>
      </c>
      <c r="F372" s="3">
        <f t="shared" si="62"/>
        <v>8.1603472222221995</v>
      </c>
      <c r="G372" s="3">
        <f t="shared" si="60"/>
        <v>-84.306563999999995</v>
      </c>
      <c r="J372">
        <v>6667125000</v>
      </c>
      <c r="K372">
        <v>-98.964866999999998</v>
      </c>
      <c r="L372">
        <v>-91.107651000000004</v>
      </c>
      <c r="N372" s="3">
        <f t="shared" si="63"/>
        <v>8.1603472222221995</v>
      </c>
      <c r="O372" s="3">
        <f t="shared" si="61"/>
        <v>-96.957297999999994</v>
      </c>
    </row>
    <row r="373" spans="2:15" x14ac:dyDescent="0.25">
      <c r="B373">
        <v>6722833333.3332996</v>
      </c>
      <c r="C373">
        <v>-96.247748999999999</v>
      </c>
      <c r="D373">
        <v>-89.026061999999996</v>
      </c>
      <c r="F373" s="3">
        <f t="shared" si="62"/>
        <v>8.4924166666667009</v>
      </c>
      <c r="G373" s="3">
        <f t="shared" si="60"/>
        <v>-91.762023999999997</v>
      </c>
      <c r="J373">
        <v>6722833333.3332996</v>
      </c>
      <c r="K373">
        <v>-94.288223000000002</v>
      </c>
      <c r="L373">
        <v>-86.350655000000003</v>
      </c>
      <c r="N373" s="3">
        <f t="shared" si="63"/>
        <v>8.4924166666667009</v>
      </c>
      <c r="O373" s="3">
        <f t="shared" si="61"/>
        <v>-78.681388999999996</v>
      </c>
    </row>
    <row r="374" spans="2:15" x14ac:dyDescent="0.25">
      <c r="B374">
        <v>6778541666.6667004</v>
      </c>
      <c r="C374">
        <v>-94.698707999999996</v>
      </c>
      <c r="D374">
        <v>-86.442963000000006</v>
      </c>
      <c r="F374" s="3">
        <f t="shared" si="62"/>
        <v>8.8244861111110993</v>
      </c>
      <c r="G374" s="3">
        <f t="shared" si="60"/>
        <v>-84.998626999999999</v>
      </c>
      <c r="J374">
        <v>6778541666.6667004</v>
      </c>
      <c r="K374">
        <v>-95.313239999999993</v>
      </c>
      <c r="L374">
        <v>-86.197281000000004</v>
      </c>
      <c r="N374" s="3">
        <f t="shared" si="63"/>
        <v>8.8244861111110993</v>
      </c>
      <c r="O374" s="3">
        <f t="shared" si="61"/>
        <v>-75.399085999999997</v>
      </c>
    </row>
    <row r="375" spans="2:15" x14ac:dyDescent="0.25">
      <c r="B375">
        <v>6834250000</v>
      </c>
      <c r="C375">
        <v>-95.175956999999997</v>
      </c>
      <c r="D375">
        <v>-86.827736000000002</v>
      </c>
      <c r="F375" s="3">
        <f t="shared" si="62"/>
        <v>9.1565555555555989</v>
      </c>
      <c r="G375" s="3">
        <f t="shared" si="60"/>
        <v>-86.351646000000002</v>
      </c>
      <c r="J375">
        <v>6834250000</v>
      </c>
      <c r="K375">
        <v>-85.210999000000001</v>
      </c>
      <c r="L375">
        <v>-76.021338999999998</v>
      </c>
      <c r="N375" s="3">
        <f t="shared" si="63"/>
        <v>9.1565555555555989</v>
      </c>
      <c r="O375" s="3">
        <f t="shared" si="61"/>
        <v>-85.401465999999999</v>
      </c>
    </row>
    <row r="376" spans="2:15" x14ac:dyDescent="0.25">
      <c r="B376">
        <v>6889958333.3332996</v>
      </c>
      <c r="C376">
        <v>-97.542220999999998</v>
      </c>
      <c r="D376">
        <v>-89.556952999999993</v>
      </c>
      <c r="F376" s="3">
        <f t="shared" si="62"/>
        <v>9.4886250000000008</v>
      </c>
      <c r="G376" s="3">
        <f t="shared" si="60"/>
        <v>-86.337181000000001</v>
      </c>
      <c r="J376">
        <v>6889958333.3332996</v>
      </c>
      <c r="K376">
        <v>-83.456810000000004</v>
      </c>
      <c r="L376">
        <v>-74.196158999999994</v>
      </c>
      <c r="N376" s="3">
        <f t="shared" si="63"/>
        <v>9.4886250000000008</v>
      </c>
      <c r="O376" s="3">
        <f t="shared" si="61"/>
        <v>-79.709762999999995</v>
      </c>
    </row>
    <row r="377" spans="2:15" x14ac:dyDescent="0.25">
      <c r="B377">
        <v>6945666666.6667004</v>
      </c>
      <c r="C377">
        <v>-91.568047000000007</v>
      </c>
      <c r="D377">
        <v>-83.652336000000005</v>
      </c>
      <c r="F377" s="3">
        <f t="shared" si="62"/>
        <v>9.8206944444444009</v>
      </c>
      <c r="G377" s="3">
        <f t="shared" si="60"/>
        <v>-104.52455</v>
      </c>
      <c r="J377">
        <v>6945666666.6667004</v>
      </c>
      <c r="K377">
        <v>-83.783271999999997</v>
      </c>
      <c r="L377">
        <v>-74.653648000000004</v>
      </c>
      <c r="N377" s="3">
        <f t="shared" si="63"/>
        <v>9.8206944444444009</v>
      </c>
      <c r="O377" s="3">
        <f t="shared" si="61"/>
        <v>-81.360343999999998</v>
      </c>
    </row>
    <row r="378" spans="2:15" x14ac:dyDescent="0.25">
      <c r="B378">
        <v>7001375000</v>
      </c>
      <c r="C378">
        <v>-94.500366</v>
      </c>
      <c r="D378">
        <v>-86.513855000000007</v>
      </c>
      <c r="F378" s="3">
        <f t="shared" si="62"/>
        <v>10.152763888889</v>
      </c>
      <c r="G378" s="3">
        <f t="shared" si="60"/>
        <v>-77.869529999999997</v>
      </c>
      <c r="J378">
        <v>7001375000</v>
      </c>
      <c r="K378">
        <v>-85.147789000000003</v>
      </c>
      <c r="L378">
        <v>-76.329696999999996</v>
      </c>
      <c r="N378" s="3">
        <f t="shared" si="63"/>
        <v>10.152763888889</v>
      </c>
      <c r="O378" s="3">
        <f t="shared" si="61"/>
        <v>-85.492148999999998</v>
      </c>
    </row>
    <row r="379" spans="2:15" x14ac:dyDescent="0.25">
      <c r="B379">
        <v>7057083333.3332996</v>
      </c>
      <c r="C379">
        <v>-94.293235999999993</v>
      </c>
      <c r="D379">
        <v>-86.374504000000002</v>
      </c>
      <c r="F379" s="3">
        <f t="shared" si="62"/>
        <v>10.484833333333</v>
      </c>
      <c r="G379" s="3">
        <f t="shared" si="60"/>
        <v>-88.828575000000001</v>
      </c>
      <c r="J379">
        <v>7057083333.3332996</v>
      </c>
      <c r="K379">
        <v>-88.156006000000005</v>
      </c>
      <c r="L379">
        <v>-79.236107000000004</v>
      </c>
      <c r="N379" s="3">
        <f t="shared" si="63"/>
        <v>10.484833333333</v>
      </c>
      <c r="O379" s="3">
        <f t="shared" si="61"/>
        <v>-80.224868999999998</v>
      </c>
    </row>
    <row r="380" spans="2:15" x14ac:dyDescent="0.25">
      <c r="B380">
        <v>7112791666.6667004</v>
      </c>
      <c r="C380">
        <v>-97.786925999999994</v>
      </c>
      <c r="D380">
        <v>-89.447806999999997</v>
      </c>
      <c r="F380" s="3">
        <f t="shared" si="62"/>
        <v>10.816902777777999</v>
      </c>
      <c r="G380" s="3">
        <f t="shared" si="60"/>
        <v>-83.217292999999998</v>
      </c>
      <c r="J380">
        <v>7112791666.6667004</v>
      </c>
      <c r="K380">
        <v>-89.215941999999998</v>
      </c>
      <c r="L380">
        <v>-80.154846000000006</v>
      </c>
      <c r="N380" s="3">
        <f t="shared" si="63"/>
        <v>10.816902777777999</v>
      </c>
      <c r="O380" s="3">
        <f t="shared" si="61"/>
        <v>-91.508483999999996</v>
      </c>
    </row>
    <row r="381" spans="2:15" x14ac:dyDescent="0.25">
      <c r="B381">
        <v>7168500000</v>
      </c>
      <c r="C381">
        <v>-93.978866999999994</v>
      </c>
      <c r="D381">
        <v>-85.305724999999995</v>
      </c>
      <c r="F381" s="3">
        <f t="shared" si="62"/>
        <v>11.148972222222</v>
      </c>
      <c r="G381" s="3">
        <f t="shared" si="60"/>
        <v>-85.841965000000002</v>
      </c>
      <c r="J381">
        <v>7168500000</v>
      </c>
      <c r="K381">
        <v>-88.288437000000002</v>
      </c>
      <c r="L381">
        <v>-79.076172</v>
      </c>
      <c r="N381" s="3">
        <f t="shared" si="63"/>
        <v>11.148972222222</v>
      </c>
      <c r="O381" s="3">
        <f t="shared" si="61"/>
        <v>-78.391707999999994</v>
      </c>
    </row>
    <row r="382" spans="2:15" x14ac:dyDescent="0.25">
      <c r="B382">
        <v>7224208333.3332996</v>
      </c>
      <c r="C382">
        <v>-100.08691</v>
      </c>
      <c r="D382">
        <v>-91.479073</v>
      </c>
      <c r="F382" s="3">
        <f t="shared" si="62"/>
        <v>11.481041666667</v>
      </c>
      <c r="G382" s="3">
        <f t="shared" si="60"/>
        <v>-80.414017000000001</v>
      </c>
      <c r="J382">
        <v>7224208333.3332996</v>
      </c>
      <c r="K382">
        <v>-89.420592999999997</v>
      </c>
      <c r="L382">
        <v>-80.288917999999995</v>
      </c>
      <c r="N382" s="3">
        <f t="shared" si="63"/>
        <v>11.481041666667</v>
      </c>
      <c r="O382" s="3">
        <f t="shared" si="61"/>
        <v>-90.812988000000004</v>
      </c>
    </row>
    <row r="383" spans="2:15" x14ac:dyDescent="0.25">
      <c r="B383">
        <v>7279916666.6667004</v>
      </c>
      <c r="C383">
        <v>-104.42855</v>
      </c>
      <c r="D383">
        <v>-95.625145000000003</v>
      </c>
      <c r="F383" s="3">
        <f t="shared" si="62"/>
        <v>11.813111111111001</v>
      </c>
      <c r="G383" s="3">
        <f t="shared" si="60"/>
        <v>-76.240234000000001</v>
      </c>
      <c r="J383">
        <v>7279916666.6667004</v>
      </c>
      <c r="K383">
        <v>-88.410354999999996</v>
      </c>
      <c r="L383">
        <v>-78.942847999999998</v>
      </c>
      <c r="N383" s="3">
        <f t="shared" si="63"/>
        <v>11.813111111111001</v>
      </c>
      <c r="O383" s="3">
        <f t="shared" si="61"/>
        <v>-87.652350999999996</v>
      </c>
    </row>
    <row r="384" spans="2:15" x14ac:dyDescent="0.25">
      <c r="B384">
        <v>7335625000</v>
      </c>
      <c r="C384">
        <v>-97.102836999999994</v>
      </c>
      <c r="D384">
        <v>-88.093673999999993</v>
      </c>
      <c r="F384" s="3">
        <f t="shared" si="62"/>
        <v>12.145180555555999</v>
      </c>
      <c r="G384" s="3">
        <f t="shared" si="60"/>
        <v>-91.659760000000006</v>
      </c>
      <c r="J384">
        <v>7335625000</v>
      </c>
      <c r="K384">
        <v>-91.824646000000001</v>
      </c>
      <c r="L384">
        <v>-82.207397</v>
      </c>
      <c r="N384" s="3">
        <f t="shared" si="63"/>
        <v>12.145180555555999</v>
      </c>
      <c r="O384" s="3">
        <f t="shared" si="61"/>
        <v>-83.584877000000006</v>
      </c>
    </row>
    <row r="385" spans="2:16" x14ac:dyDescent="0.25">
      <c r="B385">
        <v>7391333333.3332996</v>
      </c>
      <c r="C385">
        <v>-94.081199999999995</v>
      </c>
      <c r="D385">
        <v>-85.126022000000006</v>
      </c>
      <c r="F385" s="3">
        <f t="shared" si="62"/>
        <v>12.47725</v>
      </c>
      <c r="G385" s="3">
        <f t="shared" si="60"/>
        <v>-91.567939999999993</v>
      </c>
      <c r="J385">
        <v>7391333333.3332996</v>
      </c>
      <c r="K385">
        <v>-105.79263</v>
      </c>
      <c r="L385">
        <v>-96.044372999999993</v>
      </c>
      <c r="N385" s="3">
        <f t="shared" si="63"/>
        <v>12.47725</v>
      </c>
      <c r="O385" s="3">
        <f t="shared" si="61"/>
        <v>-79.157798999999997</v>
      </c>
    </row>
    <row r="386" spans="2:16" x14ac:dyDescent="0.25">
      <c r="B386">
        <v>7447041666.6667004</v>
      </c>
      <c r="C386">
        <v>-100.91451000000001</v>
      </c>
      <c r="D386">
        <v>-92.337997000000001</v>
      </c>
      <c r="F386" s="3" t="s">
        <v>26</v>
      </c>
      <c r="J386">
        <v>7447041666.6667004</v>
      </c>
      <c r="K386">
        <v>-94.124938999999998</v>
      </c>
      <c r="L386">
        <v>-84.122467</v>
      </c>
      <c r="N386" s="3" t="s">
        <v>26</v>
      </c>
    </row>
    <row r="387" spans="2:16" x14ac:dyDescent="0.25">
      <c r="B387">
        <v>7502750000</v>
      </c>
      <c r="C387">
        <v>-103.98098</v>
      </c>
      <c r="D387">
        <v>-95.051124999999999</v>
      </c>
      <c r="J387">
        <v>7502750000</v>
      </c>
      <c r="K387">
        <v>-94.677750000000003</v>
      </c>
      <c r="L387">
        <v>-83.977669000000006</v>
      </c>
    </row>
    <row r="388" spans="2:16" x14ac:dyDescent="0.25">
      <c r="B388" t="s">
        <v>26</v>
      </c>
      <c r="J388" t="s">
        <v>26</v>
      </c>
    </row>
    <row r="389" spans="2:16" x14ac:dyDescent="0.25">
      <c r="F389" s="3" t="s">
        <v>65</v>
      </c>
      <c r="N389" s="3" t="s">
        <v>65</v>
      </c>
    </row>
    <row r="390" spans="2:16" ht="15.75" x14ac:dyDescent="0.25">
      <c r="F390" s="3" t="s">
        <v>22</v>
      </c>
      <c r="G390" s="3" t="str">
        <f t="shared" ref="G390:G409" si="64">D416</f>
        <v>4Rx3L dBc Log Mag(dB)</v>
      </c>
      <c r="H390" s="26">
        <v>4</v>
      </c>
      <c r="N390" s="3" t="s">
        <v>22</v>
      </c>
      <c r="O390" s="3" t="str">
        <f t="shared" ref="O390:O409" si="65">L416</f>
        <v>4Rx3L dBc Log Mag(dB)</v>
      </c>
      <c r="P390" s="26">
        <v>4</v>
      </c>
    </row>
    <row r="391" spans="2:16" ht="15.75" x14ac:dyDescent="0.25">
      <c r="B391" t="s">
        <v>63</v>
      </c>
      <c r="F391" s="3">
        <f t="shared" ref="F391:F409" si="66">B417/1000000000</f>
        <v>6.5</v>
      </c>
      <c r="G391" s="3">
        <f t="shared" si="64"/>
        <v>-82.530593999999994</v>
      </c>
      <c r="H391" s="27">
        <f>ABS(AVERAGE(G391:G409)-(H390-1)*10)</f>
        <v>113.71802321052631</v>
      </c>
      <c r="J391" t="s">
        <v>63</v>
      </c>
      <c r="N391" s="3">
        <f t="shared" ref="N391:N409" si="67">J417/1000000000</f>
        <v>6.5</v>
      </c>
      <c r="O391" s="3">
        <f t="shared" si="65"/>
        <v>-81.152717999999993</v>
      </c>
      <c r="P391" s="27">
        <f>ABS(AVERAGE(O391:O409)-(P390-1)*10)</f>
        <v>114.12586047368421</v>
      </c>
    </row>
    <row r="392" spans="2:16" x14ac:dyDescent="0.25">
      <c r="B392" t="s">
        <v>22</v>
      </c>
      <c r="C392" t="s">
        <v>156</v>
      </c>
      <c r="D392" t="s">
        <v>64</v>
      </c>
      <c r="F392" s="3">
        <f t="shared" si="66"/>
        <v>7.1792916666667006</v>
      </c>
      <c r="G392" s="3">
        <f t="shared" si="64"/>
        <v>-81.472213999999994</v>
      </c>
      <c r="J392" t="s">
        <v>22</v>
      </c>
      <c r="K392" t="s">
        <v>156</v>
      </c>
      <c r="L392" t="s">
        <v>64</v>
      </c>
      <c r="N392" s="3">
        <f t="shared" si="67"/>
        <v>7.1792916666667006</v>
      </c>
      <c r="O392" s="3">
        <f t="shared" si="65"/>
        <v>-91.609832999999995</v>
      </c>
    </row>
    <row r="393" spans="2:16" x14ac:dyDescent="0.25">
      <c r="B393">
        <v>6500000000</v>
      </c>
      <c r="C393">
        <v>-93.156768999999997</v>
      </c>
      <c r="D393">
        <v>-86.598990999999998</v>
      </c>
      <c r="F393" s="3">
        <f t="shared" si="66"/>
        <v>7.8585833333332999</v>
      </c>
      <c r="G393" s="3">
        <f t="shared" si="64"/>
        <v>-84.485343999999998</v>
      </c>
      <c r="J393">
        <v>6500000000</v>
      </c>
      <c r="K393">
        <v>-95.445198000000005</v>
      </c>
      <c r="L393">
        <v>-87.382087999999996</v>
      </c>
      <c r="N393" s="3">
        <f t="shared" si="67"/>
        <v>7.8585833333332999</v>
      </c>
      <c r="O393" s="3">
        <f t="shared" si="65"/>
        <v>-84.648032999999998</v>
      </c>
    </row>
    <row r="394" spans="2:16" x14ac:dyDescent="0.25">
      <c r="B394">
        <v>6832069444.4443998</v>
      </c>
      <c r="C394">
        <v>-94.045074</v>
      </c>
      <c r="D394">
        <v>-87.023071000000002</v>
      </c>
      <c r="F394" s="3">
        <f t="shared" si="66"/>
        <v>8.5378749999999997</v>
      </c>
      <c r="G394" s="3">
        <f t="shared" si="64"/>
        <v>-87.739058999999997</v>
      </c>
      <c r="J394">
        <v>6832069444.4443998</v>
      </c>
      <c r="K394">
        <v>-101.23836</v>
      </c>
      <c r="L394">
        <v>-92.969093000000001</v>
      </c>
      <c r="N394" s="3">
        <f t="shared" si="67"/>
        <v>8.5378749999999997</v>
      </c>
      <c r="O394" s="3">
        <f t="shared" si="65"/>
        <v>-82.418869000000001</v>
      </c>
    </row>
    <row r="395" spans="2:16" x14ac:dyDescent="0.25">
      <c r="B395">
        <v>7164138888.8888998</v>
      </c>
      <c r="C395">
        <v>-90.34684</v>
      </c>
      <c r="D395">
        <v>-83.016655</v>
      </c>
      <c r="F395" s="3">
        <f t="shared" si="66"/>
        <v>9.2171666666667011</v>
      </c>
      <c r="G395" s="3">
        <f t="shared" si="64"/>
        <v>-85.652198999999996</v>
      </c>
      <c r="J395">
        <v>7164138888.8888998</v>
      </c>
      <c r="K395">
        <v>-95.523796000000004</v>
      </c>
      <c r="L395">
        <v>-87.520995999999997</v>
      </c>
      <c r="N395" s="3">
        <f t="shared" si="67"/>
        <v>9.2171666666667011</v>
      </c>
      <c r="O395" s="3">
        <f t="shared" si="65"/>
        <v>-90.373221999999998</v>
      </c>
    </row>
    <row r="396" spans="2:16" x14ac:dyDescent="0.25">
      <c r="B396">
        <v>7496208333.3332996</v>
      </c>
      <c r="C396">
        <v>-89.801254</v>
      </c>
      <c r="D396">
        <v>-82.533844000000002</v>
      </c>
      <c r="F396" s="3">
        <f t="shared" si="66"/>
        <v>9.8964583333332996</v>
      </c>
      <c r="G396" s="3">
        <f t="shared" si="64"/>
        <v>-78.510986000000003</v>
      </c>
      <c r="J396">
        <v>7496208333.3332996</v>
      </c>
      <c r="K396">
        <v>-90.318091999999993</v>
      </c>
      <c r="L396">
        <v>-82.460875999999999</v>
      </c>
      <c r="N396" s="3">
        <f t="shared" si="67"/>
        <v>9.8964583333332996</v>
      </c>
      <c r="O396" s="3">
        <f t="shared" si="65"/>
        <v>-91.462981999999997</v>
      </c>
    </row>
    <row r="397" spans="2:16" x14ac:dyDescent="0.25">
      <c r="B397">
        <v>7828277777.7777996</v>
      </c>
      <c r="C397">
        <v>-91.947220000000002</v>
      </c>
      <c r="D397">
        <v>-84.725532999999999</v>
      </c>
      <c r="F397" s="3">
        <f t="shared" si="66"/>
        <v>10.575749999999999</v>
      </c>
      <c r="G397" s="3">
        <f t="shared" si="64"/>
        <v>-77.273910999999998</v>
      </c>
      <c r="J397">
        <v>7828277777.7777996</v>
      </c>
      <c r="K397">
        <v>-87.664214999999999</v>
      </c>
      <c r="L397">
        <v>-79.726639000000006</v>
      </c>
      <c r="N397" s="3">
        <f t="shared" si="67"/>
        <v>10.575749999999999</v>
      </c>
      <c r="O397" s="3">
        <f t="shared" si="65"/>
        <v>-83.647789000000003</v>
      </c>
    </row>
    <row r="398" spans="2:16" x14ac:dyDescent="0.25">
      <c r="B398">
        <v>8160347222.2222004</v>
      </c>
      <c r="C398">
        <v>-92.562302000000003</v>
      </c>
      <c r="D398">
        <v>-84.306563999999995</v>
      </c>
      <c r="F398" s="3">
        <f t="shared" si="66"/>
        <v>11.255041666666999</v>
      </c>
      <c r="G398" s="3">
        <f t="shared" si="64"/>
        <v>-99.112647999999993</v>
      </c>
      <c r="J398">
        <v>8160347222.2222004</v>
      </c>
      <c r="K398">
        <v>-106.07326</v>
      </c>
      <c r="L398">
        <v>-96.957297999999994</v>
      </c>
      <c r="N398" s="3">
        <f t="shared" si="67"/>
        <v>11.255041666666999</v>
      </c>
      <c r="O398" s="3">
        <f t="shared" si="65"/>
        <v>-80.192604000000003</v>
      </c>
    </row>
    <row r="399" spans="2:16" x14ac:dyDescent="0.25">
      <c r="B399">
        <v>8492416666.6667004</v>
      </c>
      <c r="C399">
        <v>-100.11024</v>
      </c>
      <c r="D399">
        <v>-91.762023999999997</v>
      </c>
      <c r="F399" s="3">
        <f t="shared" si="66"/>
        <v>11.934333333333001</v>
      </c>
      <c r="G399" s="3">
        <f t="shared" si="64"/>
        <v>-80.017982000000003</v>
      </c>
      <c r="J399">
        <v>8492416666.6667004</v>
      </c>
      <c r="K399">
        <v>-87.871048000000002</v>
      </c>
      <c r="L399">
        <v>-78.681388999999996</v>
      </c>
      <c r="N399" s="3">
        <f t="shared" si="67"/>
        <v>11.934333333333001</v>
      </c>
      <c r="O399" s="3">
        <f t="shared" si="65"/>
        <v>-78.993774000000002</v>
      </c>
    </row>
    <row r="400" spans="2:16" x14ac:dyDescent="0.25">
      <c r="B400">
        <v>8824486111.1110992</v>
      </c>
      <c r="C400">
        <v>-92.983902</v>
      </c>
      <c r="D400">
        <v>-84.998626999999999</v>
      </c>
      <c r="F400" s="3">
        <f t="shared" si="66"/>
        <v>12.613625000000001</v>
      </c>
      <c r="G400" s="3">
        <f t="shared" si="64"/>
        <v>-81.797179999999997</v>
      </c>
      <c r="J400">
        <v>8824486111.1110992</v>
      </c>
      <c r="K400">
        <v>-84.659737000000007</v>
      </c>
      <c r="L400">
        <v>-75.399085999999997</v>
      </c>
      <c r="N400" s="3">
        <f t="shared" si="67"/>
        <v>12.613625000000001</v>
      </c>
      <c r="O400" s="3">
        <f t="shared" si="65"/>
        <v>-75.309760999999995</v>
      </c>
    </row>
    <row r="401" spans="2:16" x14ac:dyDescent="0.25">
      <c r="B401">
        <v>9156555555.5555992</v>
      </c>
      <c r="C401">
        <v>-94.267357000000004</v>
      </c>
      <c r="D401">
        <v>-86.351646000000002</v>
      </c>
      <c r="F401" s="3">
        <f t="shared" si="66"/>
        <v>13.292916666667001</v>
      </c>
      <c r="G401" s="3">
        <f t="shared" si="64"/>
        <v>-84.941956000000005</v>
      </c>
      <c r="J401">
        <v>9156555555.5555992</v>
      </c>
      <c r="K401">
        <v>-94.531081999999998</v>
      </c>
      <c r="L401">
        <v>-85.401465999999999</v>
      </c>
      <c r="N401" s="3">
        <f t="shared" si="67"/>
        <v>13.292916666667001</v>
      </c>
      <c r="O401" s="3">
        <f t="shared" si="65"/>
        <v>-78.911254999999997</v>
      </c>
    </row>
    <row r="402" spans="2:16" x14ac:dyDescent="0.25">
      <c r="B402">
        <v>9488625000</v>
      </c>
      <c r="C402">
        <v>-94.323684999999998</v>
      </c>
      <c r="D402">
        <v>-86.337181000000001</v>
      </c>
      <c r="F402" s="3">
        <f t="shared" si="66"/>
        <v>13.972208333333</v>
      </c>
      <c r="G402" s="3">
        <f t="shared" si="64"/>
        <v>-84.122710999999995</v>
      </c>
      <c r="J402">
        <v>9488625000</v>
      </c>
      <c r="K402">
        <v>-88.527855000000002</v>
      </c>
      <c r="L402">
        <v>-79.709762999999995</v>
      </c>
      <c r="N402" s="3">
        <f t="shared" si="67"/>
        <v>13.972208333333</v>
      </c>
      <c r="O402" s="3">
        <f t="shared" si="65"/>
        <v>-81.349853999999993</v>
      </c>
    </row>
    <row r="403" spans="2:16" x14ac:dyDescent="0.25">
      <c r="B403">
        <v>9820694444.4444008</v>
      </c>
      <c r="C403">
        <v>-112.44328</v>
      </c>
      <c r="D403">
        <v>-104.52455</v>
      </c>
      <c r="F403" s="3">
        <f t="shared" si="66"/>
        <v>14.6515</v>
      </c>
      <c r="G403" s="3">
        <f t="shared" si="64"/>
        <v>-79.008408000000003</v>
      </c>
      <c r="J403">
        <v>9820694444.4444008</v>
      </c>
      <c r="K403">
        <v>-90.280235000000005</v>
      </c>
      <c r="L403">
        <v>-81.360343999999998</v>
      </c>
      <c r="N403" s="3">
        <f t="shared" si="67"/>
        <v>14.6515</v>
      </c>
      <c r="O403" s="3">
        <f t="shared" si="65"/>
        <v>-71.608260999999999</v>
      </c>
    </row>
    <row r="404" spans="2:16" x14ac:dyDescent="0.25">
      <c r="B404">
        <v>10152763888.889</v>
      </c>
      <c r="C404">
        <v>-86.208648999999994</v>
      </c>
      <c r="D404">
        <v>-77.869529999999997</v>
      </c>
      <c r="F404" s="3">
        <f t="shared" si="66"/>
        <v>15.330791666667</v>
      </c>
      <c r="G404" s="3">
        <f t="shared" si="64"/>
        <v>-80.022437999999994</v>
      </c>
      <c r="J404">
        <v>10152763888.889</v>
      </c>
      <c r="K404">
        <v>-94.553252999999998</v>
      </c>
      <c r="L404">
        <v>-85.492148999999998</v>
      </c>
      <c r="N404" s="3">
        <f t="shared" si="67"/>
        <v>15.330791666667</v>
      </c>
      <c r="O404" s="3">
        <f t="shared" si="65"/>
        <v>-92.064353999999994</v>
      </c>
    </row>
    <row r="405" spans="2:16" x14ac:dyDescent="0.25">
      <c r="B405">
        <v>10484833333.333</v>
      </c>
      <c r="C405">
        <v>-97.501716999999999</v>
      </c>
      <c r="D405">
        <v>-88.828575000000001</v>
      </c>
      <c r="F405" s="3">
        <f t="shared" si="66"/>
        <v>16.010083333333</v>
      </c>
      <c r="G405" s="3">
        <f t="shared" si="64"/>
        <v>-74.767418000000006</v>
      </c>
      <c r="J405">
        <v>10484833333.333</v>
      </c>
      <c r="K405">
        <v>-89.437134</v>
      </c>
      <c r="L405">
        <v>-80.224868999999998</v>
      </c>
      <c r="N405" s="3">
        <f t="shared" si="67"/>
        <v>16.010083333333</v>
      </c>
      <c r="O405" s="3">
        <f t="shared" si="65"/>
        <v>-76.801085999999998</v>
      </c>
    </row>
    <row r="406" spans="2:16" x14ac:dyDescent="0.25">
      <c r="B406">
        <v>10816902777.778</v>
      </c>
      <c r="C406">
        <v>-91.825126999999995</v>
      </c>
      <c r="D406">
        <v>-83.217292999999998</v>
      </c>
      <c r="F406" s="3">
        <f t="shared" si="66"/>
        <v>16.689374999999998</v>
      </c>
      <c r="G406" s="3">
        <f t="shared" si="64"/>
        <v>-83.912932999999995</v>
      </c>
      <c r="J406">
        <v>10816902777.778</v>
      </c>
      <c r="K406">
        <v>-100.64015000000001</v>
      </c>
      <c r="L406">
        <v>-91.508483999999996</v>
      </c>
      <c r="N406" s="3">
        <f t="shared" si="67"/>
        <v>16.689374999999998</v>
      </c>
      <c r="O406" s="3">
        <f t="shared" si="65"/>
        <v>-81.056511</v>
      </c>
    </row>
    <row r="407" spans="2:16" x14ac:dyDescent="0.25">
      <c r="B407">
        <v>11148972222.222</v>
      </c>
      <c r="C407">
        <v>-94.64537</v>
      </c>
      <c r="D407">
        <v>-85.841965000000002</v>
      </c>
      <c r="F407" s="3">
        <f t="shared" si="66"/>
        <v>17.368666666667</v>
      </c>
      <c r="G407" s="3">
        <f t="shared" si="64"/>
        <v>-98.675690000000003</v>
      </c>
      <c r="J407">
        <v>11148972222.222</v>
      </c>
      <c r="K407">
        <v>-87.859206999999998</v>
      </c>
      <c r="L407">
        <v>-78.391707999999994</v>
      </c>
      <c r="N407" s="3">
        <f t="shared" si="67"/>
        <v>17.368666666667</v>
      </c>
      <c r="O407" s="3">
        <f t="shared" si="65"/>
        <v>-92.057793000000004</v>
      </c>
    </row>
    <row r="408" spans="2:16" x14ac:dyDescent="0.25">
      <c r="B408">
        <v>11481041666.667</v>
      </c>
      <c r="C408">
        <v>-89.423171999999994</v>
      </c>
      <c r="D408">
        <v>-80.414017000000001</v>
      </c>
      <c r="F408" s="3">
        <f t="shared" si="66"/>
        <v>18.047958333333</v>
      </c>
      <c r="G408" s="3">
        <f t="shared" si="64"/>
        <v>-90.211731</v>
      </c>
      <c r="J408">
        <v>11481041666.667</v>
      </c>
      <c r="K408">
        <v>-100.43024</v>
      </c>
      <c r="L408">
        <v>-90.812988000000004</v>
      </c>
      <c r="N408" s="3">
        <f t="shared" si="67"/>
        <v>18.047958333333</v>
      </c>
      <c r="O408" s="3">
        <f t="shared" si="65"/>
        <v>-85.462173000000007</v>
      </c>
    </row>
    <row r="409" spans="2:16" x14ac:dyDescent="0.25">
      <c r="B409">
        <v>11813111111.111</v>
      </c>
      <c r="C409">
        <v>-85.195412000000005</v>
      </c>
      <c r="D409">
        <v>-76.240234000000001</v>
      </c>
      <c r="F409" s="3">
        <f t="shared" si="66"/>
        <v>18.727250000000002</v>
      </c>
      <c r="G409" s="3">
        <f t="shared" si="64"/>
        <v>-76.387039000000001</v>
      </c>
      <c r="J409">
        <v>11813111111.111</v>
      </c>
      <c r="K409">
        <v>-97.400620000000004</v>
      </c>
      <c r="L409">
        <v>-87.652350999999996</v>
      </c>
      <c r="N409" s="3">
        <f t="shared" si="67"/>
        <v>18.727250000000002</v>
      </c>
      <c r="O409" s="3">
        <f t="shared" si="65"/>
        <v>-99.270477</v>
      </c>
    </row>
    <row r="410" spans="2:16" x14ac:dyDescent="0.25">
      <c r="B410">
        <v>12145180555.556</v>
      </c>
      <c r="C410">
        <v>-100.23627999999999</v>
      </c>
      <c r="D410">
        <v>-91.659760000000006</v>
      </c>
      <c r="F410" s="3" t="s">
        <v>26</v>
      </c>
      <c r="J410">
        <v>12145180555.556</v>
      </c>
      <c r="K410">
        <v>-93.587349000000003</v>
      </c>
      <c r="L410">
        <v>-83.584877000000006</v>
      </c>
      <c r="N410" s="3" t="s">
        <v>26</v>
      </c>
    </row>
    <row r="411" spans="2:16" x14ac:dyDescent="0.25">
      <c r="B411">
        <v>12477250000</v>
      </c>
      <c r="C411">
        <v>-100.49778999999999</v>
      </c>
      <c r="D411">
        <v>-91.567939999999993</v>
      </c>
      <c r="J411">
        <v>12477250000</v>
      </c>
      <c r="K411">
        <v>-89.857879999999994</v>
      </c>
      <c r="L411">
        <v>-79.157798999999997</v>
      </c>
    </row>
    <row r="412" spans="2:16" x14ac:dyDescent="0.25">
      <c r="B412" t="s">
        <v>26</v>
      </c>
      <c r="J412" t="s">
        <v>26</v>
      </c>
    </row>
    <row r="413" spans="2:16" x14ac:dyDescent="0.25">
      <c r="F413" s="3" t="s">
        <v>67</v>
      </c>
      <c r="N413" s="3" t="s">
        <v>67</v>
      </c>
    </row>
    <row r="414" spans="2:16" ht="15.75" x14ac:dyDescent="0.25">
      <c r="F414" s="3" t="s">
        <v>22</v>
      </c>
      <c r="G414" s="3" t="str">
        <f t="shared" ref="G414:G433" si="68">D440</f>
        <v>4Rx4L dBc Log Mag(dB)</v>
      </c>
      <c r="H414" s="26">
        <v>4</v>
      </c>
      <c r="N414" s="3" t="s">
        <v>22</v>
      </c>
      <c r="O414" s="3" t="str">
        <f t="shared" ref="O414:O433" si="69">L440</f>
        <v>4Rx4L dBc Log Mag(dB)</v>
      </c>
      <c r="P414" s="26">
        <v>4</v>
      </c>
    </row>
    <row r="415" spans="2:16" ht="15.75" x14ac:dyDescent="0.25">
      <c r="B415" t="s">
        <v>65</v>
      </c>
      <c r="F415" s="3">
        <f t="shared" ref="F415:F433" si="70">B441/1000000000</f>
        <v>6.5</v>
      </c>
      <c r="G415" s="3">
        <f t="shared" si="68"/>
        <v>-78.833939000000001</v>
      </c>
      <c r="H415" s="27">
        <f>ABS(AVERAGE(G415:G433)-(H414-1)*10)</f>
        <v>117.10529826315789</v>
      </c>
      <c r="J415" t="s">
        <v>65</v>
      </c>
      <c r="N415" s="3">
        <f t="shared" ref="N415:N433" si="71">J441/1000000000</f>
        <v>6.5</v>
      </c>
      <c r="O415" s="3">
        <f t="shared" si="69"/>
        <v>-85.388603000000003</v>
      </c>
      <c r="P415" s="27">
        <f>ABS(AVERAGE(O415:O433)-(P414-1)*10)</f>
        <v>115.50590268421051</v>
      </c>
    </row>
    <row r="416" spans="2:16" x14ac:dyDescent="0.25">
      <c r="B416" t="s">
        <v>22</v>
      </c>
      <c r="C416" t="s">
        <v>157</v>
      </c>
      <c r="D416" t="s">
        <v>66</v>
      </c>
      <c r="F416" s="3">
        <f t="shared" si="70"/>
        <v>7.5265138888888998</v>
      </c>
      <c r="G416" s="3">
        <f t="shared" si="68"/>
        <v>-82.087006000000002</v>
      </c>
      <c r="J416" t="s">
        <v>22</v>
      </c>
      <c r="K416" t="s">
        <v>157</v>
      </c>
      <c r="L416" t="s">
        <v>66</v>
      </c>
      <c r="N416" s="3">
        <f t="shared" si="71"/>
        <v>7.5265138888888998</v>
      </c>
      <c r="O416" s="3">
        <f t="shared" si="69"/>
        <v>-85.377464000000003</v>
      </c>
    </row>
    <row r="417" spans="2:15" x14ac:dyDescent="0.25">
      <c r="B417">
        <v>6500000000</v>
      </c>
      <c r="C417">
        <v>-89.088370999999995</v>
      </c>
      <c r="D417">
        <v>-82.530593999999994</v>
      </c>
      <c r="F417" s="3">
        <f t="shared" si="70"/>
        <v>8.5530277777777997</v>
      </c>
      <c r="G417" s="3">
        <f t="shared" si="68"/>
        <v>-81.360443000000004</v>
      </c>
      <c r="J417">
        <v>6500000000</v>
      </c>
      <c r="K417">
        <v>-89.215828000000002</v>
      </c>
      <c r="L417">
        <v>-81.152717999999993</v>
      </c>
      <c r="N417" s="3">
        <f t="shared" si="71"/>
        <v>8.5530277777777997</v>
      </c>
      <c r="O417" s="3">
        <f t="shared" si="69"/>
        <v>-83.515204999999995</v>
      </c>
    </row>
    <row r="418" spans="2:15" x14ac:dyDescent="0.25">
      <c r="B418">
        <v>7179291666.6667004</v>
      </c>
      <c r="C418">
        <v>-88.494208999999998</v>
      </c>
      <c r="D418">
        <v>-81.472213999999994</v>
      </c>
      <c r="F418" s="3">
        <f t="shared" si="70"/>
        <v>9.5795416666666995</v>
      </c>
      <c r="G418" s="3">
        <f t="shared" si="68"/>
        <v>-84.125022999999999</v>
      </c>
      <c r="J418">
        <v>7179291666.6667004</v>
      </c>
      <c r="K418">
        <v>-99.879097000000002</v>
      </c>
      <c r="L418">
        <v>-91.609832999999995</v>
      </c>
      <c r="N418" s="3">
        <f t="shared" si="71"/>
        <v>9.5795416666666995</v>
      </c>
      <c r="O418" s="3">
        <f t="shared" si="69"/>
        <v>-81.977660999999998</v>
      </c>
    </row>
    <row r="419" spans="2:15" x14ac:dyDescent="0.25">
      <c r="B419">
        <v>7858583333.3332996</v>
      </c>
      <c r="C419">
        <v>-91.815528999999998</v>
      </c>
      <c r="D419">
        <v>-84.485343999999998</v>
      </c>
      <c r="F419" s="3">
        <f t="shared" si="70"/>
        <v>10.606055555555999</v>
      </c>
      <c r="G419" s="3">
        <f t="shared" si="68"/>
        <v>-95.877228000000002</v>
      </c>
      <c r="J419">
        <v>7858583333.3332996</v>
      </c>
      <c r="K419">
        <v>-92.650841</v>
      </c>
      <c r="L419">
        <v>-84.648032999999998</v>
      </c>
      <c r="N419" s="3">
        <f t="shared" si="71"/>
        <v>10.606055555555999</v>
      </c>
      <c r="O419" s="3">
        <f t="shared" si="69"/>
        <v>-84.004379</v>
      </c>
    </row>
    <row r="420" spans="2:15" x14ac:dyDescent="0.25">
      <c r="B420">
        <v>8537875000</v>
      </c>
      <c r="C420">
        <v>-95.006461999999999</v>
      </c>
      <c r="D420">
        <v>-87.739058999999997</v>
      </c>
      <c r="F420" s="3">
        <f t="shared" si="70"/>
        <v>11.632569444444</v>
      </c>
      <c r="G420" s="3">
        <f t="shared" si="68"/>
        <v>-83.839438999999999</v>
      </c>
      <c r="J420">
        <v>8537875000</v>
      </c>
      <c r="K420">
        <v>-90.276084999999995</v>
      </c>
      <c r="L420">
        <v>-82.418869000000001</v>
      </c>
      <c r="N420" s="3">
        <f t="shared" si="71"/>
        <v>11.632569444444</v>
      </c>
      <c r="O420" s="3">
        <f t="shared" si="69"/>
        <v>-91.592201000000003</v>
      </c>
    </row>
    <row r="421" spans="2:15" x14ac:dyDescent="0.25">
      <c r="B421">
        <v>9217166666.6667004</v>
      </c>
      <c r="C421">
        <v>-92.873885999999999</v>
      </c>
      <c r="D421">
        <v>-85.652198999999996</v>
      </c>
      <c r="F421" s="3">
        <f t="shared" si="70"/>
        <v>12.659083333333001</v>
      </c>
      <c r="G421" s="3">
        <f t="shared" si="68"/>
        <v>-102.33776</v>
      </c>
      <c r="J421">
        <v>9217166666.6667004</v>
      </c>
      <c r="K421">
        <v>-98.310799000000003</v>
      </c>
      <c r="L421">
        <v>-90.373221999999998</v>
      </c>
      <c r="N421" s="3">
        <f t="shared" si="71"/>
        <v>12.659083333333001</v>
      </c>
      <c r="O421" s="3">
        <f t="shared" si="69"/>
        <v>-92.974463999999998</v>
      </c>
    </row>
    <row r="422" spans="2:15" x14ac:dyDescent="0.25">
      <c r="B422">
        <v>9896458333.3332996</v>
      </c>
      <c r="C422">
        <v>-86.766723999999996</v>
      </c>
      <c r="D422">
        <v>-78.510986000000003</v>
      </c>
      <c r="F422" s="3">
        <f t="shared" si="70"/>
        <v>13.685597222222</v>
      </c>
      <c r="G422" s="3">
        <f t="shared" si="68"/>
        <v>-89.195992000000004</v>
      </c>
      <c r="J422">
        <v>9896458333.3332996</v>
      </c>
      <c r="K422">
        <v>-100.57895000000001</v>
      </c>
      <c r="L422">
        <v>-91.462981999999997</v>
      </c>
      <c r="N422" s="3">
        <f t="shared" si="71"/>
        <v>13.685597222222</v>
      </c>
      <c r="O422" s="3">
        <f t="shared" si="69"/>
        <v>-84.527962000000002</v>
      </c>
    </row>
    <row r="423" spans="2:15" x14ac:dyDescent="0.25">
      <c r="B423">
        <v>10575750000</v>
      </c>
      <c r="C423">
        <v>-85.622123999999999</v>
      </c>
      <c r="D423">
        <v>-77.273910999999998</v>
      </c>
      <c r="F423" s="3">
        <f t="shared" si="70"/>
        <v>14.712111111111</v>
      </c>
      <c r="G423" s="3">
        <f t="shared" si="68"/>
        <v>-90.269745</v>
      </c>
      <c r="J423">
        <v>10575750000</v>
      </c>
      <c r="K423">
        <v>-92.837447999999995</v>
      </c>
      <c r="L423">
        <v>-83.647789000000003</v>
      </c>
      <c r="N423" s="3">
        <f t="shared" si="71"/>
        <v>14.712111111111</v>
      </c>
      <c r="O423" s="3">
        <f t="shared" si="69"/>
        <v>-78.561958000000004</v>
      </c>
    </row>
    <row r="424" spans="2:15" x14ac:dyDescent="0.25">
      <c r="B424">
        <v>11255041666.667</v>
      </c>
      <c r="C424">
        <v>-107.09792</v>
      </c>
      <c r="D424">
        <v>-99.112647999999993</v>
      </c>
      <c r="F424" s="3">
        <f t="shared" si="70"/>
        <v>15.738625000000001</v>
      </c>
      <c r="G424" s="3">
        <f t="shared" si="68"/>
        <v>-83.912459999999996</v>
      </c>
      <c r="J424">
        <v>11255041666.667</v>
      </c>
      <c r="K424">
        <v>-89.453254999999999</v>
      </c>
      <c r="L424">
        <v>-80.192604000000003</v>
      </c>
      <c r="N424" s="3">
        <f t="shared" si="71"/>
        <v>15.738625000000001</v>
      </c>
      <c r="O424" s="3">
        <f t="shared" si="69"/>
        <v>-80.368735999999998</v>
      </c>
    </row>
    <row r="425" spans="2:15" x14ac:dyDescent="0.25">
      <c r="B425">
        <v>11934333333.333</v>
      </c>
      <c r="C425">
        <v>-87.933693000000005</v>
      </c>
      <c r="D425">
        <v>-80.017982000000003</v>
      </c>
      <c r="F425" s="3">
        <f t="shared" si="70"/>
        <v>16.765138888888998</v>
      </c>
      <c r="G425" s="3">
        <f t="shared" si="68"/>
        <v>-85.174308999999994</v>
      </c>
      <c r="J425">
        <v>11934333333.333</v>
      </c>
      <c r="K425">
        <v>-88.123390000000001</v>
      </c>
      <c r="L425">
        <v>-78.993774000000002</v>
      </c>
      <c r="N425" s="3">
        <f t="shared" si="71"/>
        <v>16.765138888888998</v>
      </c>
      <c r="O425" s="3">
        <f t="shared" si="69"/>
        <v>-83.127448999999999</v>
      </c>
    </row>
    <row r="426" spans="2:15" x14ac:dyDescent="0.25">
      <c r="B426">
        <v>12613625000</v>
      </c>
      <c r="C426">
        <v>-89.783691000000005</v>
      </c>
      <c r="D426">
        <v>-81.797179999999997</v>
      </c>
      <c r="F426" s="3">
        <f t="shared" si="70"/>
        <v>17.791652777778001</v>
      </c>
      <c r="G426" s="3">
        <f t="shared" si="68"/>
        <v>-84.478240999999997</v>
      </c>
      <c r="J426">
        <v>12613625000</v>
      </c>
      <c r="K426">
        <v>-84.127853000000002</v>
      </c>
      <c r="L426">
        <v>-75.309760999999995</v>
      </c>
      <c r="N426" s="3">
        <f t="shared" si="71"/>
        <v>17.791652777778001</v>
      </c>
      <c r="O426" s="3">
        <f t="shared" si="69"/>
        <v>-83.875420000000005</v>
      </c>
    </row>
    <row r="427" spans="2:15" x14ac:dyDescent="0.25">
      <c r="B427">
        <v>13292916666.667</v>
      </c>
      <c r="C427">
        <v>-92.860686999999999</v>
      </c>
      <c r="D427">
        <v>-84.941956000000005</v>
      </c>
      <c r="F427" s="3">
        <f t="shared" si="70"/>
        <v>18.818166666667</v>
      </c>
      <c r="G427" s="3">
        <f t="shared" si="68"/>
        <v>-84.233024999999998</v>
      </c>
      <c r="J427">
        <v>13292916666.667</v>
      </c>
      <c r="K427">
        <v>-87.831146000000004</v>
      </c>
      <c r="L427">
        <v>-78.911254999999997</v>
      </c>
      <c r="N427" s="3">
        <f t="shared" si="71"/>
        <v>18.818166666667</v>
      </c>
      <c r="O427" s="3">
        <f t="shared" si="69"/>
        <v>-82.299499999999995</v>
      </c>
    </row>
    <row r="428" spans="2:15" x14ac:dyDescent="0.25">
      <c r="B428">
        <v>13972208333.333</v>
      </c>
      <c r="C428">
        <v>-92.461830000000006</v>
      </c>
      <c r="D428">
        <v>-84.122710999999995</v>
      </c>
      <c r="F428" s="3">
        <f t="shared" si="70"/>
        <v>19.844680555556</v>
      </c>
      <c r="G428" s="3">
        <f t="shared" si="68"/>
        <v>-93.914824999999993</v>
      </c>
      <c r="J428">
        <v>13972208333.333</v>
      </c>
      <c r="K428">
        <v>-90.410956999999996</v>
      </c>
      <c r="L428">
        <v>-81.349853999999993</v>
      </c>
      <c r="N428" s="3">
        <f t="shared" si="71"/>
        <v>19.844680555556</v>
      </c>
      <c r="O428" s="3">
        <f t="shared" si="69"/>
        <v>-82.809890999999993</v>
      </c>
    </row>
    <row r="429" spans="2:15" x14ac:dyDescent="0.25">
      <c r="B429">
        <v>14651500000</v>
      </c>
      <c r="C429">
        <v>-87.681549000000004</v>
      </c>
      <c r="D429">
        <v>-79.008408000000003</v>
      </c>
      <c r="F429" s="3">
        <f t="shared" si="70"/>
        <v>20.871194444444001</v>
      </c>
      <c r="G429" s="3">
        <f t="shared" si="68"/>
        <v>-77.045096999999998</v>
      </c>
      <c r="J429">
        <v>14651500000</v>
      </c>
      <c r="K429">
        <v>-80.820526000000001</v>
      </c>
      <c r="L429">
        <v>-71.608260999999999</v>
      </c>
      <c r="N429" s="3">
        <f t="shared" si="71"/>
        <v>20.871194444444001</v>
      </c>
      <c r="O429" s="3">
        <f t="shared" si="69"/>
        <v>-84.608917000000005</v>
      </c>
    </row>
    <row r="430" spans="2:15" x14ac:dyDescent="0.25">
      <c r="B430">
        <v>15330791666.667</v>
      </c>
      <c r="C430">
        <v>-88.630272000000005</v>
      </c>
      <c r="D430">
        <v>-80.022437999999994</v>
      </c>
      <c r="F430" s="3">
        <f t="shared" si="70"/>
        <v>21.897708333333</v>
      </c>
      <c r="G430" s="3">
        <f t="shared" si="68"/>
        <v>-103.04774</v>
      </c>
      <c r="J430">
        <v>15330791666.667</v>
      </c>
      <c r="K430">
        <v>-101.19602</v>
      </c>
      <c r="L430">
        <v>-92.064353999999994</v>
      </c>
      <c r="N430" s="3">
        <f t="shared" si="71"/>
        <v>21.897708333333</v>
      </c>
      <c r="O430" s="3">
        <f t="shared" si="69"/>
        <v>-88.412277000000003</v>
      </c>
    </row>
    <row r="431" spans="2:15" x14ac:dyDescent="0.25">
      <c r="B431">
        <v>16010083333.333</v>
      </c>
      <c r="C431">
        <v>-83.570824000000002</v>
      </c>
      <c r="D431">
        <v>-74.767418000000006</v>
      </c>
      <c r="F431" s="3">
        <f t="shared" si="70"/>
        <v>22.924222222221999</v>
      </c>
      <c r="G431" s="3">
        <f t="shared" si="68"/>
        <v>-85.942931999999999</v>
      </c>
      <c r="J431">
        <v>16010083333.333</v>
      </c>
      <c r="K431">
        <v>-86.268585000000002</v>
      </c>
      <c r="L431">
        <v>-76.801085999999998</v>
      </c>
      <c r="N431" s="3">
        <f t="shared" si="71"/>
        <v>22.924222222221999</v>
      </c>
      <c r="O431" s="3">
        <f t="shared" si="69"/>
        <v>-97.734795000000005</v>
      </c>
    </row>
    <row r="432" spans="2:15" x14ac:dyDescent="0.25">
      <c r="B432">
        <v>16689375000</v>
      </c>
      <c r="C432">
        <v>-92.922095999999996</v>
      </c>
      <c r="D432">
        <v>-83.912932999999995</v>
      </c>
      <c r="F432" s="3">
        <f t="shared" si="70"/>
        <v>23.950736111110999</v>
      </c>
      <c r="G432" s="3">
        <f t="shared" si="68"/>
        <v>-83.788689000000005</v>
      </c>
      <c r="J432">
        <v>16689375000</v>
      </c>
      <c r="K432">
        <v>-90.673766999999998</v>
      </c>
      <c r="L432">
        <v>-81.056511</v>
      </c>
      <c r="N432" s="3">
        <f t="shared" si="71"/>
        <v>23.950736111110999</v>
      </c>
      <c r="O432" s="3">
        <f t="shared" si="69"/>
        <v>-90.272102000000004</v>
      </c>
    </row>
    <row r="433" spans="2:16" x14ac:dyDescent="0.25">
      <c r="B433">
        <v>17368666666.667</v>
      </c>
      <c r="C433">
        <v>-107.63086</v>
      </c>
      <c r="D433">
        <v>-98.675690000000003</v>
      </c>
      <c r="F433" s="3">
        <f t="shared" si="70"/>
        <v>24.977250000000002</v>
      </c>
      <c r="G433" s="3">
        <f t="shared" si="68"/>
        <v>-85.536773999999994</v>
      </c>
      <c r="J433">
        <v>17368666666.667</v>
      </c>
      <c r="K433">
        <v>-101.80606</v>
      </c>
      <c r="L433">
        <v>-92.057793000000004</v>
      </c>
      <c r="N433" s="3">
        <f t="shared" si="71"/>
        <v>24.977250000000002</v>
      </c>
      <c r="O433" s="3">
        <f t="shared" si="69"/>
        <v>-83.183166999999997</v>
      </c>
    </row>
    <row r="434" spans="2:16" x14ac:dyDescent="0.25">
      <c r="B434">
        <v>18047958333.333</v>
      </c>
      <c r="C434">
        <v>-98.788253999999995</v>
      </c>
      <c r="D434">
        <v>-90.211731</v>
      </c>
      <c r="F434" s="3" t="s">
        <v>26</v>
      </c>
      <c r="J434">
        <v>18047958333.333</v>
      </c>
      <c r="K434">
        <v>-95.464645000000004</v>
      </c>
      <c r="L434">
        <v>-85.462173000000007</v>
      </c>
      <c r="N434" s="3" t="s">
        <v>26</v>
      </c>
    </row>
    <row r="435" spans="2:16" x14ac:dyDescent="0.25">
      <c r="B435">
        <v>18727250000</v>
      </c>
      <c r="C435">
        <v>-85.316886999999994</v>
      </c>
      <c r="D435">
        <v>-76.387039000000001</v>
      </c>
      <c r="J435">
        <v>18727250000</v>
      </c>
      <c r="K435">
        <v>-109.97056000000001</v>
      </c>
      <c r="L435">
        <v>-99.270477</v>
      </c>
    </row>
    <row r="436" spans="2:16" x14ac:dyDescent="0.25">
      <c r="B436" t="s">
        <v>26</v>
      </c>
      <c r="J436" t="s">
        <v>26</v>
      </c>
    </row>
    <row r="437" spans="2:16" x14ac:dyDescent="0.25">
      <c r="F437" s="3" t="s">
        <v>69</v>
      </c>
      <c r="N437" s="3" t="s">
        <v>69</v>
      </c>
    </row>
    <row r="438" spans="2:16" ht="15.75" x14ac:dyDescent="0.25">
      <c r="F438" s="3" t="s">
        <v>22</v>
      </c>
      <c r="G438" s="3" t="str">
        <f t="shared" ref="G438:G457" si="72">D464</f>
        <v>4Rx5L dBc Log Mag(dB)</v>
      </c>
      <c r="H438" s="26">
        <v>4</v>
      </c>
      <c r="N438" s="3" t="s">
        <v>22</v>
      </c>
      <c r="O438" s="3" t="str">
        <f t="shared" ref="O438:O457" si="73">L464</f>
        <v>4Rx5L dBc Log Mag(dB)</v>
      </c>
      <c r="P438" s="26">
        <v>4</v>
      </c>
    </row>
    <row r="439" spans="2:16" ht="15.75" x14ac:dyDescent="0.25">
      <c r="B439" t="s">
        <v>67</v>
      </c>
      <c r="F439" s="3">
        <f t="shared" ref="F439:F457" si="74">B465/1000000000</f>
        <v>6.8722500000000002</v>
      </c>
      <c r="G439" s="3">
        <f t="shared" si="72"/>
        <v>-66.890372999999997</v>
      </c>
      <c r="H439" s="27">
        <f>ABS(AVERAGE(G439:G457)-(H438-1)*10)</f>
        <v>120.32917952631578</v>
      </c>
      <c r="J439" t="s">
        <v>67</v>
      </c>
      <c r="N439" s="3">
        <f t="shared" ref="N439:N457" si="75">J465/1000000000</f>
        <v>6.8722500000000002</v>
      </c>
      <c r="O439" s="3">
        <f t="shared" si="73"/>
        <v>-83.523491000000007</v>
      </c>
      <c r="P439" s="27">
        <f>ABS(AVERAGE(O439:O457)-(P438-1)*10)</f>
        <v>116.06294452631577</v>
      </c>
    </row>
    <row r="440" spans="2:16" x14ac:dyDescent="0.25">
      <c r="B440" t="s">
        <v>22</v>
      </c>
      <c r="C440" t="s">
        <v>158</v>
      </c>
      <c r="D440" t="s">
        <v>68</v>
      </c>
      <c r="F440" s="3">
        <f t="shared" si="74"/>
        <v>7.8793472222222007</v>
      </c>
      <c r="G440" s="3">
        <f t="shared" si="72"/>
        <v>-76.440033</v>
      </c>
      <c r="J440" t="s">
        <v>22</v>
      </c>
      <c r="K440" t="s">
        <v>158</v>
      </c>
      <c r="L440" t="s">
        <v>68</v>
      </c>
      <c r="N440" s="3">
        <f t="shared" si="75"/>
        <v>7.8793472222222007</v>
      </c>
      <c r="O440" s="3">
        <f t="shared" si="73"/>
        <v>-82.935242000000002</v>
      </c>
    </row>
    <row r="441" spans="2:16" x14ac:dyDescent="0.25">
      <c r="B441">
        <v>6500000000</v>
      </c>
      <c r="C441">
        <v>-85.391716000000002</v>
      </c>
      <c r="D441">
        <v>-78.833939000000001</v>
      </c>
      <c r="F441" s="3">
        <f t="shared" si="74"/>
        <v>8.8864444444444004</v>
      </c>
      <c r="G441" s="3">
        <f t="shared" si="72"/>
        <v>-90.339164999999994</v>
      </c>
      <c r="J441">
        <v>6500000000</v>
      </c>
      <c r="K441">
        <v>-93.451713999999996</v>
      </c>
      <c r="L441">
        <v>-85.388603000000003</v>
      </c>
      <c r="N441" s="3">
        <f t="shared" si="75"/>
        <v>8.8864444444444004</v>
      </c>
      <c r="O441" s="3">
        <f t="shared" si="73"/>
        <v>-87.090728999999996</v>
      </c>
    </row>
    <row r="442" spans="2:16" x14ac:dyDescent="0.25">
      <c r="B442">
        <v>7526513888.8888998</v>
      </c>
      <c r="C442">
        <v>-89.109001000000006</v>
      </c>
      <c r="D442">
        <v>-82.087006000000002</v>
      </c>
      <c r="F442" s="3">
        <f t="shared" si="74"/>
        <v>9.8935416666666995</v>
      </c>
      <c r="G442" s="3">
        <f t="shared" si="72"/>
        <v>-84.177184999999994</v>
      </c>
      <c r="J442">
        <v>7526513888.8888998</v>
      </c>
      <c r="K442">
        <v>-93.646728999999993</v>
      </c>
      <c r="L442">
        <v>-85.377464000000003</v>
      </c>
      <c r="N442" s="3">
        <f t="shared" si="75"/>
        <v>9.8935416666666995</v>
      </c>
      <c r="O442" s="3">
        <f t="shared" si="73"/>
        <v>-84.222885000000005</v>
      </c>
    </row>
    <row r="443" spans="2:16" x14ac:dyDescent="0.25">
      <c r="B443">
        <v>8553027777.7777996</v>
      </c>
      <c r="C443">
        <v>-88.690628000000004</v>
      </c>
      <c r="D443">
        <v>-81.360443000000004</v>
      </c>
      <c r="F443" s="3">
        <f t="shared" si="74"/>
        <v>10.900638888889</v>
      </c>
      <c r="G443" s="3">
        <f t="shared" si="72"/>
        <v>-89.609595999999996</v>
      </c>
      <c r="J443">
        <v>8553027777.7777996</v>
      </c>
      <c r="K443">
        <v>-91.518005000000002</v>
      </c>
      <c r="L443">
        <v>-83.515204999999995</v>
      </c>
      <c r="N443" s="3">
        <f t="shared" si="75"/>
        <v>10.900638888889</v>
      </c>
      <c r="O443" s="3">
        <f t="shared" si="73"/>
        <v>-89.599800000000002</v>
      </c>
    </row>
    <row r="444" spans="2:16" x14ac:dyDescent="0.25">
      <c r="B444">
        <v>9579541666.6667004</v>
      </c>
      <c r="C444">
        <v>-91.392426</v>
      </c>
      <c r="D444">
        <v>-84.125022999999999</v>
      </c>
      <c r="F444" s="3">
        <f t="shared" si="74"/>
        <v>11.907736111110999</v>
      </c>
      <c r="G444" s="3">
        <f t="shared" si="72"/>
        <v>-95.412895000000006</v>
      </c>
      <c r="J444">
        <v>9579541666.6667004</v>
      </c>
      <c r="K444">
        <v>-89.834877000000006</v>
      </c>
      <c r="L444">
        <v>-81.977660999999998</v>
      </c>
      <c r="N444" s="3">
        <f t="shared" si="75"/>
        <v>11.907736111110999</v>
      </c>
      <c r="O444" s="3">
        <f t="shared" si="73"/>
        <v>-93.993210000000005</v>
      </c>
    </row>
    <row r="445" spans="2:16" x14ac:dyDescent="0.25">
      <c r="B445">
        <v>10606055555.556</v>
      </c>
      <c r="C445">
        <v>-103.09892000000001</v>
      </c>
      <c r="D445">
        <v>-95.877228000000002</v>
      </c>
      <c r="F445" s="3">
        <f t="shared" si="74"/>
        <v>12.914833333333</v>
      </c>
      <c r="G445" s="3">
        <f t="shared" si="72"/>
        <v>-93.686171999999999</v>
      </c>
      <c r="J445">
        <v>10606055555.556</v>
      </c>
      <c r="K445">
        <v>-91.941947999999996</v>
      </c>
      <c r="L445">
        <v>-84.004379</v>
      </c>
      <c r="N445" s="3">
        <f t="shared" si="75"/>
        <v>12.914833333333</v>
      </c>
      <c r="O445" s="3">
        <f t="shared" si="73"/>
        <v>-95.631827999999999</v>
      </c>
    </row>
    <row r="446" spans="2:16" x14ac:dyDescent="0.25">
      <c r="B446">
        <v>11632569444.444</v>
      </c>
      <c r="C446">
        <v>-92.095184000000003</v>
      </c>
      <c r="D446">
        <v>-83.839438999999999</v>
      </c>
      <c r="F446" s="3">
        <f t="shared" si="74"/>
        <v>13.921930555555999</v>
      </c>
      <c r="G446" s="3">
        <f t="shared" si="72"/>
        <v>-99.421813999999998</v>
      </c>
      <c r="J446">
        <v>11632569444.444</v>
      </c>
      <c r="K446">
        <v>-100.70817</v>
      </c>
      <c r="L446">
        <v>-91.592201000000003</v>
      </c>
      <c r="N446" s="3">
        <f t="shared" si="75"/>
        <v>13.921930555555999</v>
      </c>
      <c r="O446" s="3">
        <f t="shared" si="73"/>
        <v>-92.070351000000002</v>
      </c>
    </row>
    <row r="447" spans="2:16" x14ac:dyDescent="0.25">
      <c r="B447">
        <v>12659083333.333</v>
      </c>
      <c r="C447">
        <v>-110.68598</v>
      </c>
      <c r="D447">
        <v>-102.33776</v>
      </c>
      <c r="F447" s="3">
        <f t="shared" si="74"/>
        <v>14.929027777778</v>
      </c>
      <c r="G447" s="3">
        <f t="shared" si="72"/>
        <v>-87.186317000000003</v>
      </c>
      <c r="J447">
        <v>12659083333.333</v>
      </c>
      <c r="K447">
        <v>-102.16412</v>
      </c>
      <c r="L447">
        <v>-92.974463999999998</v>
      </c>
      <c r="N447" s="3">
        <f t="shared" si="75"/>
        <v>14.929027777778</v>
      </c>
      <c r="O447" s="3">
        <f t="shared" si="73"/>
        <v>-81.055144999999996</v>
      </c>
    </row>
    <row r="448" spans="2:16" x14ac:dyDescent="0.25">
      <c r="B448">
        <v>13685597222.222</v>
      </c>
      <c r="C448">
        <v>-97.181267000000005</v>
      </c>
      <c r="D448">
        <v>-89.195992000000004</v>
      </c>
      <c r="F448" s="3">
        <f t="shared" si="74"/>
        <v>15.936125000000001</v>
      </c>
      <c r="G448" s="3">
        <f t="shared" si="72"/>
        <v>-106.03440999999999</v>
      </c>
      <c r="J448">
        <v>13685597222.222</v>
      </c>
      <c r="K448">
        <v>-93.788612000000001</v>
      </c>
      <c r="L448">
        <v>-84.527962000000002</v>
      </c>
      <c r="N448" s="3">
        <f t="shared" si="75"/>
        <v>15.936125000000001</v>
      </c>
      <c r="O448" s="3">
        <f t="shared" si="73"/>
        <v>-86.849334999999996</v>
      </c>
    </row>
    <row r="449" spans="2:16" x14ac:dyDescent="0.25">
      <c r="B449">
        <v>14712111111.111</v>
      </c>
      <c r="C449">
        <v>-98.185447999999994</v>
      </c>
      <c r="D449">
        <v>-90.269745</v>
      </c>
      <c r="F449" s="3">
        <f t="shared" si="74"/>
        <v>16.943222222222001</v>
      </c>
      <c r="G449" s="3">
        <f t="shared" si="72"/>
        <v>-96.907593000000006</v>
      </c>
      <c r="J449">
        <v>14712111111.111</v>
      </c>
      <c r="K449">
        <v>-87.691581999999997</v>
      </c>
      <c r="L449">
        <v>-78.561958000000004</v>
      </c>
      <c r="N449" s="3">
        <f t="shared" si="75"/>
        <v>16.943222222222001</v>
      </c>
      <c r="O449" s="3">
        <f t="shared" si="73"/>
        <v>-82.538307000000003</v>
      </c>
    </row>
    <row r="450" spans="2:16" x14ac:dyDescent="0.25">
      <c r="B450">
        <v>15738625000</v>
      </c>
      <c r="C450">
        <v>-91.898972000000001</v>
      </c>
      <c r="D450">
        <v>-83.912459999999996</v>
      </c>
      <c r="F450" s="3">
        <f t="shared" si="74"/>
        <v>17.950319444444002</v>
      </c>
      <c r="G450" s="3">
        <f t="shared" si="72"/>
        <v>-95.482521000000006</v>
      </c>
      <c r="J450">
        <v>15738625000</v>
      </c>
      <c r="K450">
        <v>-89.186829000000003</v>
      </c>
      <c r="L450">
        <v>-80.368735999999998</v>
      </c>
      <c r="N450" s="3">
        <f t="shared" si="75"/>
        <v>17.950319444444002</v>
      </c>
      <c r="O450" s="3">
        <f t="shared" si="73"/>
        <v>-88.982635000000002</v>
      </c>
    </row>
    <row r="451" spans="2:16" x14ac:dyDescent="0.25">
      <c r="B451">
        <v>16765138888.889</v>
      </c>
      <c r="C451">
        <v>-93.093040000000002</v>
      </c>
      <c r="D451">
        <v>-85.174308999999994</v>
      </c>
      <c r="F451" s="3">
        <f t="shared" si="74"/>
        <v>18.957416666667001</v>
      </c>
      <c r="G451" s="3">
        <f t="shared" si="72"/>
        <v>-95.204246999999995</v>
      </c>
      <c r="J451">
        <v>16765138888.889</v>
      </c>
      <c r="K451">
        <v>-92.047348</v>
      </c>
      <c r="L451">
        <v>-83.127448999999999</v>
      </c>
      <c r="N451" s="3">
        <f t="shared" si="75"/>
        <v>18.957416666667001</v>
      </c>
      <c r="O451" s="3">
        <f t="shared" si="73"/>
        <v>-86.439071999999996</v>
      </c>
    </row>
    <row r="452" spans="2:16" x14ac:dyDescent="0.25">
      <c r="B452">
        <v>17791652777.778</v>
      </c>
      <c r="C452">
        <v>-92.817359999999994</v>
      </c>
      <c r="D452">
        <v>-84.478240999999997</v>
      </c>
      <c r="F452" s="3">
        <f t="shared" si="74"/>
        <v>19.964513888889002</v>
      </c>
      <c r="G452" s="3">
        <f t="shared" si="72"/>
        <v>-98.880050999999995</v>
      </c>
      <c r="J452">
        <v>17791652777.778</v>
      </c>
      <c r="K452">
        <v>-92.936522999999994</v>
      </c>
      <c r="L452">
        <v>-83.875420000000005</v>
      </c>
      <c r="N452" s="3">
        <f t="shared" si="75"/>
        <v>19.964513888889002</v>
      </c>
      <c r="O452" s="3">
        <f t="shared" si="73"/>
        <v>-87.665451000000004</v>
      </c>
    </row>
    <row r="453" spans="2:16" x14ac:dyDescent="0.25">
      <c r="B453">
        <v>18818166666.667</v>
      </c>
      <c r="C453">
        <v>-92.906165999999999</v>
      </c>
      <c r="D453">
        <v>-84.233024999999998</v>
      </c>
      <c r="F453" s="3">
        <f t="shared" si="74"/>
        <v>20.971611111110999</v>
      </c>
      <c r="G453" s="3">
        <f t="shared" si="72"/>
        <v>-87.280602000000002</v>
      </c>
      <c r="J453">
        <v>18818166666.667</v>
      </c>
      <c r="K453">
        <v>-91.511764999999997</v>
      </c>
      <c r="L453">
        <v>-82.299499999999995</v>
      </c>
      <c r="N453" s="3">
        <f t="shared" si="75"/>
        <v>20.971611111110999</v>
      </c>
      <c r="O453" s="3">
        <f t="shared" si="73"/>
        <v>-79.440224000000001</v>
      </c>
    </row>
    <row r="454" spans="2:16" x14ac:dyDescent="0.25">
      <c r="B454">
        <v>19844680555.556</v>
      </c>
      <c r="C454">
        <v>-102.52266</v>
      </c>
      <c r="D454">
        <v>-93.914824999999993</v>
      </c>
      <c r="F454" s="3">
        <f t="shared" si="74"/>
        <v>21.978708333333</v>
      </c>
      <c r="G454" s="3">
        <f t="shared" si="72"/>
        <v>-82.480316000000002</v>
      </c>
      <c r="J454">
        <v>19844680555.556</v>
      </c>
      <c r="K454">
        <v>-91.941565999999995</v>
      </c>
      <c r="L454">
        <v>-82.809890999999993</v>
      </c>
      <c r="N454" s="3">
        <f t="shared" si="75"/>
        <v>21.978708333333</v>
      </c>
      <c r="O454" s="3">
        <f t="shared" si="73"/>
        <v>-78.431777999999994</v>
      </c>
    </row>
    <row r="455" spans="2:16" x14ac:dyDescent="0.25">
      <c r="B455">
        <v>20871194444.444</v>
      </c>
      <c r="C455">
        <v>-85.848502999999994</v>
      </c>
      <c r="D455">
        <v>-77.045096999999998</v>
      </c>
      <c r="F455" s="3">
        <f t="shared" si="74"/>
        <v>22.985805555555999</v>
      </c>
      <c r="G455" s="3">
        <f t="shared" si="72"/>
        <v>-94.585014000000001</v>
      </c>
      <c r="J455">
        <v>20871194444.444</v>
      </c>
      <c r="K455">
        <v>-94.076424000000003</v>
      </c>
      <c r="L455">
        <v>-84.608917000000005</v>
      </c>
      <c r="N455" s="3">
        <f t="shared" si="75"/>
        <v>22.985805555555999</v>
      </c>
      <c r="O455" s="3">
        <f t="shared" si="73"/>
        <v>-80.369018999999994</v>
      </c>
    </row>
    <row r="456" spans="2:16" x14ac:dyDescent="0.25">
      <c r="B456">
        <v>21897708333.333</v>
      </c>
      <c r="C456">
        <v>-112.0569</v>
      </c>
      <c r="D456">
        <v>-103.04774</v>
      </c>
      <c r="F456" s="3">
        <f t="shared" si="74"/>
        <v>23.992902777777999</v>
      </c>
      <c r="G456" s="3">
        <f t="shared" si="72"/>
        <v>-83.288848999999999</v>
      </c>
      <c r="J456">
        <v>21897708333.333</v>
      </c>
      <c r="K456">
        <v>-98.029533000000001</v>
      </c>
      <c r="L456">
        <v>-88.412277000000003</v>
      </c>
      <c r="N456" s="3">
        <f t="shared" si="75"/>
        <v>23.992902777777999</v>
      </c>
      <c r="O456" s="3">
        <f t="shared" si="73"/>
        <v>-78.370872000000006</v>
      </c>
    </row>
    <row r="457" spans="2:16" x14ac:dyDescent="0.25">
      <c r="B457">
        <v>22924222222.222</v>
      </c>
      <c r="C457">
        <v>-94.898101999999994</v>
      </c>
      <c r="D457">
        <v>-85.942931999999999</v>
      </c>
      <c r="F457" s="3">
        <f t="shared" si="74"/>
        <v>25</v>
      </c>
      <c r="G457" s="3">
        <f t="shared" si="72"/>
        <v>-92.947258000000005</v>
      </c>
      <c r="J457">
        <v>22924222222.222</v>
      </c>
      <c r="K457">
        <v>-107.48305999999999</v>
      </c>
      <c r="L457">
        <v>-97.734795000000005</v>
      </c>
      <c r="N457" s="3">
        <f t="shared" si="75"/>
        <v>25</v>
      </c>
      <c r="O457" s="3">
        <f t="shared" si="73"/>
        <v>-95.986571999999995</v>
      </c>
    </row>
    <row r="458" spans="2:16" x14ac:dyDescent="0.25">
      <c r="B458">
        <v>23950736111.111</v>
      </c>
      <c r="C458">
        <v>-92.365211000000002</v>
      </c>
      <c r="D458">
        <v>-83.788689000000005</v>
      </c>
      <c r="F458" s="3" t="s">
        <v>26</v>
      </c>
      <c r="J458">
        <v>23950736111.111</v>
      </c>
      <c r="K458">
        <v>-100.27457</v>
      </c>
      <c r="L458">
        <v>-90.272102000000004</v>
      </c>
      <c r="N458" s="3" t="s">
        <v>26</v>
      </c>
    </row>
    <row r="459" spans="2:16" x14ac:dyDescent="0.25">
      <c r="B459">
        <v>24977250000</v>
      </c>
      <c r="C459">
        <v>-94.466621000000004</v>
      </c>
      <c r="D459">
        <v>-85.536773999999994</v>
      </c>
      <c r="J459">
        <v>24977250000</v>
      </c>
      <c r="K459">
        <v>-93.883255000000005</v>
      </c>
      <c r="L459">
        <v>-83.183166999999997</v>
      </c>
    </row>
    <row r="460" spans="2:16" x14ac:dyDescent="0.25">
      <c r="B460" t="s">
        <v>26</v>
      </c>
      <c r="J460" t="s">
        <v>26</v>
      </c>
    </row>
    <row r="461" spans="2:16" x14ac:dyDescent="0.25">
      <c r="F461" s="3" t="s">
        <v>71</v>
      </c>
      <c r="N461" s="3" t="s">
        <v>71</v>
      </c>
    </row>
    <row r="462" spans="2:16" ht="15.75" x14ac:dyDescent="0.25">
      <c r="F462" s="3" t="s">
        <v>22</v>
      </c>
      <c r="G462" s="3" t="str">
        <f t="shared" ref="G462:G481" si="76">D488</f>
        <v>5Rx1L dBc Log Mag(dB)</v>
      </c>
      <c r="H462" s="26">
        <v>5</v>
      </c>
      <c r="N462" s="3" t="s">
        <v>22</v>
      </c>
      <c r="O462" s="3" t="str">
        <f t="shared" ref="O462:O481" si="77">L488</f>
        <v>5Rx1L dBc Log Mag(dB)</v>
      </c>
      <c r="P462" s="26">
        <v>5</v>
      </c>
    </row>
    <row r="463" spans="2:16" ht="15.75" x14ac:dyDescent="0.25">
      <c r="B463" t="s">
        <v>69</v>
      </c>
      <c r="F463" s="3">
        <f t="shared" ref="F463:F481" si="78">B489/1000000000</f>
        <v>6.5</v>
      </c>
      <c r="G463" s="3">
        <f t="shared" si="76"/>
        <v>-96.735991999999996</v>
      </c>
      <c r="H463" s="27">
        <f>ABS(AVERAGE(G463:G481)-(H462-1)*10)</f>
        <v>125.13683131578946</v>
      </c>
      <c r="J463" t="s">
        <v>69</v>
      </c>
      <c r="N463" s="3">
        <f t="shared" ref="N463:N481" si="79">J489/1000000000</f>
        <v>6.5</v>
      </c>
      <c r="O463" s="3">
        <f t="shared" si="77"/>
        <v>-98.030311999999995</v>
      </c>
      <c r="P463" s="27">
        <f>ABS(AVERAGE(O463:O481)-(P462-1)*10)</f>
        <v>135.14573963157895</v>
      </c>
    </row>
    <row r="464" spans="2:16" x14ac:dyDescent="0.25">
      <c r="B464" t="s">
        <v>22</v>
      </c>
      <c r="C464" t="s">
        <v>159</v>
      </c>
      <c r="D464" t="s">
        <v>70</v>
      </c>
      <c r="F464" s="3">
        <f t="shared" si="78"/>
        <v>6.5167888888888994</v>
      </c>
      <c r="G464" s="3">
        <f t="shared" si="76"/>
        <v>-94.723122000000004</v>
      </c>
      <c r="J464" t="s">
        <v>22</v>
      </c>
      <c r="K464" t="s">
        <v>159</v>
      </c>
      <c r="L464" t="s">
        <v>70</v>
      </c>
      <c r="N464" s="3">
        <f t="shared" si="79"/>
        <v>6.5167888888888994</v>
      </c>
      <c r="O464" s="3">
        <f t="shared" si="77"/>
        <v>-89.466919000000004</v>
      </c>
    </row>
    <row r="465" spans="2:15" x14ac:dyDescent="0.25">
      <c r="B465">
        <v>6872250000</v>
      </c>
      <c r="C465">
        <v>-73.448150999999996</v>
      </c>
      <c r="D465">
        <v>-66.890372999999997</v>
      </c>
      <c r="F465" s="3">
        <f t="shared" si="78"/>
        <v>6.5335777777777997</v>
      </c>
      <c r="G465" s="3">
        <f t="shared" si="76"/>
        <v>-88.367630000000005</v>
      </c>
      <c r="J465">
        <v>6872250000</v>
      </c>
      <c r="K465">
        <v>-91.586608999999996</v>
      </c>
      <c r="L465">
        <v>-83.523491000000007</v>
      </c>
      <c r="N465" s="3">
        <f t="shared" si="79"/>
        <v>6.5335777777777997</v>
      </c>
      <c r="O465" s="3">
        <f t="shared" si="77"/>
        <v>-91.450683999999995</v>
      </c>
    </row>
    <row r="466" spans="2:15" x14ac:dyDescent="0.25">
      <c r="B466">
        <v>7879347222.2222004</v>
      </c>
      <c r="C466">
        <v>-83.462035999999998</v>
      </c>
      <c r="D466">
        <v>-76.440033</v>
      </c>
      <c r="F466" s="3">
        <f t="shared" si="78"/>
        <v>6.5503666666667</v>
      </c>
      <c r="G466" s="3">
        <f t="shared" si="76"/>
        <v>-85.253532000000007</v>
      </c>
      <c r="J466">
        <v>7879347222.2222004</v>
      </c>
      <c r="K466">
        <v>-91.204505999999995</v>
      </c>
      <c r="L466">
        <v>-82.935242000000002</v>
      </c>
      <c r="N466" s="3">
        <f t="shared" si="79"/>
        <v>6.5503666666667</v>
      </c>
      <c r="O466" s="3">
        <f t="shared" si="77"/>
        <v>-115.40703000000001</v>
      </c>
    </row>
    <row r="467" spans="2:15" x14ac:dyDescent="0.25">
      <c r="B467">
        <v>8886444444.4444008</v>
      </c>
      <c r="C467">
        <v>-97.669349999999994</v>
      </c>
      <c r="D467">
        <v>-90.339164999999994</v>
      </c>
      <c r="F467" s="3">
        <f t="shared" si="78"/>
        <v>6.5671555555556003</v>
      </c>
      <c r="G467" s="3">
        <f t="shared" si="76"/>
        <v>-85.607780000000005</v>
      </c>
      <c r="J467">
        <v>8886444444.4444008</v>
      </c>
      <c r="K467">
        <v>-95.093529000000004</v>
      </c>
      <c r="L467">
        <v>-87.090728999999996</v>
      </c>
      <c r="N467" s="3">
        <f t="shared" si="79"/>
        <v>6.5671555555556003</v>
      </c>
      <c r="O467" s="3">
        <f t="shared" si="77"/>
        <v>-93.357490999999996</v>
      </c>
    </row>
    <row r="468" spans="2:15" x14ac:dyDescent="0.25">
      <c r="B468">
        <v>9893541666.6667004</v>
      </c>
      <c r="C468">
        <v>-91.444587999999996</v>
      </c>
      <c r="D468">
        <v>-84.177184999999994</v>
      </c>
      <c r="F468" s="3">
        <f t="shared" si="78"/>
        <v>6.5839444444444002</v>
      </c>
      <c r="G468" s="3">
        <f t="shared" si="76"/>
        <v>-83.620682000000002</v>
      </c>
      <c r="J468">
        <v>9893541666.6667004</v>
      </c>
      <c r="K468">
        <v>-92.080100999999999</v>
      </c>
      <c r="L468">
        <v>-84.222885000000005</v>
      </c>
      <c r="N468" s="3">
        <f t="shared" si="79"/>
        <v>6.5839444444444002</v>
      </c>
      <c r="O468" s="3">
        <f t="shared" si="77"/>
        <v>-96.734893999999997</v>
      </c>
    </row>
    <row r="469" spans="2:15" x14ac:dyDescent="0.25">
      <c r="B469">
        <v>10900638888.889</v>
      </c>
      <c r="C469">
        <v>-96.831283999999997</v>
      </c>
      <c r="D469">
        <v>-89.609595999999996</v>
      </c>
      <c r="F469" s="3">
        <f t="shared" si="78"/>
        <v>6.6007333333332996</v>
      </c>
      <c r="G469" s="3">
        <f t="shared" si="76"/>
        <v>-100.50745000000001</v>
      </c>
      <c r="J469">
        <v>10900638888.889</v>
      </c>
      <c r="K469">
        <v>-97.537375999999995</v>
      </c>
      <c r="L469">
        <v>-89.599800000000002</v>
      </c>
      <c r="N469" s="3">
        <f t="shared" si="79"/>
        <v>6.6007333333332996</v>
      </c>
      <c r="O469" s="3">
        <f t="shared" si="77"/>
        <v>-96.164856</v>
      </c>
    </row>
    <row r="470" spans="2:15" x14ac:dyDescent="0.25">
      <c r="B470">
        <v>11907736111.111</v>
      </c>
      <c r="C470">
        <v>-103.66864</v>
      </c>
      <c r="D470">
        <v>-95.412895000000006</v>
      </c>
      <c r="F470" s="3">
        <f t="shared" si="78"/>
        <v>6.6175222222222008</v>
      </c>
      <c r="G470" s="3">
        <f t="shared" si="76"/>
        <v>-83.845268000000004</v>
      </c>
      <c r="J470">
        <v>11907736111.111</v>
      </c>
      <c r="K470">
        <v>-103.10917000000001</v>
      </c>
      <c r="L470">
        <v>-93.993210000000005</v>
      </c>
      <c r="N470" s="3">
        <f t="shared" si="79"/>
        <v>6.6175222222222008</v>
      </c>
      <c r="O470" s="3">
        <f t="shared" si="77"/>
        <v>-93.726166000000006</v>
      </c>
    </row>
    <row r="471" spans="2:15" x14ac:dyDescent="0.25">
      <c r="B471">
        <v>12914833333.333</v>
      </c>
      <c r="C471">
        <v>-102.03439</v>
      </c>
      <c r="D471">
        <v>-93.686171999999999</v>
      </c>
      <c r="F471" s="3">
        <f t="shared" si="78"/>
        <v>6.6343111111111002</v>
      </c>
      <c r="G471" s="3">
        <f t="shared" si="76"/>
        <v>-83.894699000000003</v>
      </c>
      <c r="J471">
        <v>12914833333.333</v>
      </c>
      <c r="K471">
        <v>-104.82149</v>
      </c>
      <c r="L471">
        <v>-95.631827999999999</v>
      </c>
      <c r="N471" s="3">
        <f t="shared" si="79"/>
        <v>6.6343111111111002</v>
      </c>
      <c r="O471" s="3">
        <f t="shared" si="77"/>
        <v>-99.045852999999994</v>
      </c>
    </row>
    <row r="472" spans="2:15" x14ac:dyDescent="0.25">
      <c r="B472">
        <v>13921930555.556</v>
      </c>
      <c r="C472">
        <v>-107.40709</v>
      </c>
      <c r="D472">
        <v>-99.421813999999998</v>
      </c>
      <c r="F472" s="3">
        <f t="shared" si="78"/>
        <v>6.6510999999999996</v>
      </c>
      <c r="G472" s="3">
        <f t="shared" si="76"/>
        <v>-88.291672000000005</v>
      </c>
      <c r="J472">
        <v>13921930555.556</v>
      </c>
      <c r="K472">
        <v>-101.331</v>
      </c>
      <c r="L472">
        <v>-92.070351000000002</v>
      </c>
      <c r="N472" s="3">
        <f t="shared" si="79"/>
        <v>6.6510999999999996</v>
      </c>
      <c r="O472" s="3">
        <f t="shared" si="77"/>
        <v>-97.598808000000005</v>
      </c>
    </row>
    <row r="473" spans="2:15" x14ac:dyDescent="0.25">
      <c r="B473">
        <v>14929027777.778</v>
      </c>
      <c r="C473">
        <v>-95.102019999999996</v>
      </c>
      <c r="D473">
        <v>-87.186317000000003</v>
      </c>
      <c r="F473" s="3">
        <f t="shared" si="78"/>
        <v>6.6678888888888999</v>
      </c>
      <c r="G473" s="3">
        <f t="shared" si="76"/>
        <v>-81.615416999999994</v>
      </c>
      <c r="J473">
        <v>14929027777.778</v>
      </c>
      <c r="K473">
        <v>-90.184769000000003</v>
      </c>
      <c r="L473">
        <v>-81.055144999999996</v>
      </c>
      <c r="N473" s="3">
        <f t="shared" si="79"/>
        <v>6.6678888888888999</v>
      </c>
      <c r="O473" s="3">
        <f t="shared" si="77"/>
        <v>-89.677238000000003</v>
      </c>
    </row>
    <row r="474" spans="2:15" x14ac:dyDescent="0.25">
      <c r="B474">
        <v>15936125000</v>
      </c>
      <c r="C474">
        <v>-114.02092</v>
      </c>
      <c r="D474">
        <v>-106.03440999999999</v>
      </c>
      <c r="F474" s="3">
        <f t="shared" si="78"/>
        <v>6.6846777777777993</v>
      </c>
      <c r="G474" s="3">
        <f t="shared" si="76"/>
        <v>-80.253365000000002</v>
      </c>
      <c r="J474">
        <v>15936125000</v>
      </c>
      <c r="K474">
        <v>-95.667427000000004</v>
      </c>
      <c r="L474">
        <v>-86.849334999999996</v>
      </c>
      <c r="N474" s="3">
        <f t="shared" si="79"/>
        <v>6.6846777777777993</v>
      </c>
      <c r="O474" s="3">
        <f t="shared" si="77"/>
        <v>-92.334625000000003</v>
      </c>
    </row>
    <row r="475" spans="2:15" x14ac:dyDescent="0.25">
      <c r="B475">
        <v>16943222222.222</v>
      </c>
      <c r="C475">
        <v>-104.82632</v>
      </c>
      <c r="D475">
        <v>-96.907593000000006</v>
      </c>
      <c r="F475" s="3">
        <f t="shared" si="78"/>
        <v>6.7014666666667004</v>
      </c>
      <c r="G475" s="3">
        <f t="shared" si="76"/>
        <v>-83.380302</v>
      </c>
      <c r="J475">
        <v>16943222222.222</v>
      </c>
      <c r="K475">
        <v>-91.458198999999993</v>
      </c>
      <c r="L475">
        <v>-82.538307000000003</v>
      </c>
      <c r="N475" s="3">
        <f t="shared" si="79"/>
        <v>6.7014666666667004</v>
      </c>
      <c r="O475" s="3">
        <f t="shared" si="77"/>
        <v>-96.334891999999996</v>
      </c>
    </row>
    <row r="476" spans="2:15" x14ac:dyDescent="0.25">
      <c r="B476">
        <v>17950319444.444</v>
      </c>
      <c r="C476">
        <v>-103.82164</v>
      </c>
      <c r="D476">
        <v>-95.482521000000006</v>
      </c>
      <c r="F476" s="3">
        <f t="shared" si="78"/>
        <v>6.7182555555555998</v>
      </c>
      <c r="G476" s="3">
        <f t="shared" si="76"/>
        <v>-86.062904000000003</v>
      </c>
      <c r="J476">
        <v>17950319444.444</v>
      </c>
      <c r="K476">
        <v>-98.043732000000006</v>
      </c>
      <c r="L476">
        <v>-88.982635000000002</v>
      </c>
      <c r="N476" s="3">
        <f t="shared" si="79"/>
        <v>6.7182555555555998</v>
      </c>
      <c r="O476" s="3">
        <f t="shared" si="77"/>
        <v>-92.022377000000006</v>
      </c>
    </row>
    <row r="477" spans="2:15" x14ac:dyDescent="0.25">
      <c r="B477">
        <v>18957416666.667</v>
      </c>
      <c r="C477">
        <v>-103.87739000000001</v>
      </c>
      <c r="D477">
        <v>-95.204246999999995</v>
      </c>
      <c r="F477" s="3">
        <f t="shared" si="78"/>
        <v>6.7350444444443998</v>
      </c>
      <c r="G477" s="3">
        <f t="shared" si="76"/>
        <v>-73.972770999999995</v>
      </c>
      <c r="J477">
        <v>18957416666.667</v>
      </c>
      <c r="K477">
        <v>-95.651336999999998</v>
      </c>
      <c r="L477">
        <v>-86.439071999999996</v>
      </c>
      <c r="N477" s="3">
        <f t="shared" si="79"/>
        <v>6.7350444444443998</v>
      </c>
      <c r="O477" s="3">
        <f t="shared" si="77"/>
        <v>-97.926292000000004</v>
      </c>
    </row>
    <row r="478" spans="2:15" x14ac:dyDescent="0.25">
      <c r="B478">
        <v>19964513888.889</v>
      </c>
      <c r="C478">
        <v>-107.48788</v>
      </c>
      <c r="D478">
        <v>-98.880050999999995</v>
      </c>
      <c r="F478" s="3">
        <f t="shared" si="78"/>
        <v>6.7518333333333</v>
      </c>
      <c r="G478" s="3">
        <f t="shared" si="76"/>
        <v>-80.125045999999998</v>
      </c>
      <c r="J478">
        <v>19964513888.889</v>
      </c>
      <c r="K478">
        <v>-96.797127000000003</v>
      </c>
      <c r="L478">
        <v>-87.665451000000004</v>
      </c>
      <c r="N478" s="3">
        <f t="shared" si="79"/>
        <v>6.7518333333333</v>
      </c>
      <c r="O478" s="3">
        <f t="shared" si="77"/>
        <v>-90.715546000000003</v>
      </c>
    </row>
    <row r="479" spans="2:15" x14ac:dyDescent="0.25">
      <c r="B479">
        <v>20971611111.111</v>
      </c>
      <c r="C479">
        <v>-96.084007</v>
      </c>
      <c r="D479">
        <v>-87.280602000000002</v>
      </c>
      <c r="F479" s="3">
        <f t="shared" si="78"/>
        <v>6.7686222222222003</v>
      </c>
      <c r="G479" s="3">
        <f t="shared" si="76"/>
        <v>-89.304146000000003</v>
      </c>
      <c r="J479">
        <v>20971611111.111</v>
      </c>
      <c r="K479">
        <v>-88.907730000000001</v>
      </c>
      <c r="L479">
        <v>-79.440224000000001</v>
      </c>
      <c r="N479" s="3">
        <f t="shared" si="79"/>
        <v>6.7686222222222003</v>
      </c>
      <c r="O479" s="3">
        <f t="shared" si="77"/>
        <v>-88.813889000000003</v>
      </c>
    </row>
    <row r="480" spans="2:15" x14ac:dyDescent="0.25">
      <c r="B480">
        <v>21978708333.333</v>
      </c>
      <c r="C480">
        <v>-91.489470999999995</v>
      </c>
      <c r="D480">
        <v>-82.480316000000002</v>
      </c>
      <c r="F480" s="3">
        <f t="shared" si="78"/>
        <v>6.7854111111111006</v>
      </c>
      <c r="G480" s="3">
        <f t="shared" si="76"/>
        <v>-79.971359000000007</v>
      </c>
      <c r="J480">
        <v>21978708333.333</v>
      </c>
      <c r="K480">
        <v>-88.049034000000006</v>
      </c>
      <c r="L480">
        <v>-78.431777999999994</v>
      </c>
      <c r="N480" s="3">
        <f t="shared" si="79"/>
        <v>6.7854111111111006</v>
      </c>
      <c r="O480" s="3">
        <f t="shared" si="77"/>
        <v>-95.151161000000002</v>
      </c>
    </row>
    <row r="481" spans="2:16" x14ac:dyDescent="0.25">
      <c r="B481">
        <v>22985805555.556</v>
      </c>
      <c r="C481">
        <v>-103.54019</v>
      </c>
      <c r="D481">
        <v>-94.585014000000001</v>
      </c>
      <c r="F481" s="3">
        <f t="shared" si="78"/>
        <v>6.8022</v>
      </c>
      <c r="G481" s="3">
        <f t="shared" si="76"/>
        <v>-72.066658000000004</v>
      </c>
      <c r="J481">
        <v>22985805555.556</v>
      </c>
      <c r="K481">
        <v>-90.117287000000005</v>
      </c>
      <c r="L481">
        <v>-80.369018999999994</v>
      </c>
      <c r="N481" s="3">
        <f t="shared" si="79"/>
        <v>6.8022</v>
      </c>
      <c r="O481" s="3">
        <f t="shared" si="77"/>
        <v>-93.810019999999994</v>
      </c>
    </row>
    <row r="482" spans="2:16" x14ac:dyDescent="0.25">
      <c r="B482">
        <v>23992902777.778</v>
      </c>
      <c r="C482">
        <v>-91.865371999999994</v>
      </c>
      <c r="D482">
        <v>-83.288848999999999</v>
      </c>
      <c r="F482" s="3" t="s">
        <v>26</v>
      </c>
      <c r="J482">
        <v>23992902777.778</v>
      </c>
      <c r="K482">
        <v>-88.373344000000003</v>
      </c>
      <c r="L482">
        <v>-78.370872000000006</v>
      </c>
      <c r="N482" s="3" t="s">
        <v>26</v>
      </c>
    </row>
    <row r="483" spans="2:16" x14ac:dyDescent="0.25">
      <c r="B483">
        <v>25000000000</v>
      </c>
      <c r="C483">
        <v>-101.87711</v>
      </c>
      <c r="D483">
        <v>-92.947258000000005</v>
      </c>
      <c r="J483">
        <v>25000000000</v>
      </c>
      <c r="K483">
        <v>-106.68665</v>
      </c>
      <c r="L483">
        <v>-95.986571999999995</v>
      </c>
    </row>
    <row r="484" spans="2:16" x14ac:dyDescent="0.25">
      <c r="B484" t="s">
        <v>26</v>
      </c>
      <c r="J484" t="s">
        <v>26</v>
      </c>
    </row>
    <row r="485" spans="2:16" x14ac:dyDescent="0.25">
      <c r="F485" s="3" t="s">
        <v>72</v>
      </c>
      <c r="N485" s="3" t="s">
        <v>72</v>
      </c>
    </row>
    <row r="486" spans="2:16" ht="15.75" x14ac:dyDescent="0.25">
      <c r="F486" s="3" t="s">
        <v>22</v>
      </c>
      <c r="G486" s="3" t="str">
        <f t="shared" ref="G486:G505" si="80">D512</f>
        <v>5Rx2L dBc Log Mag(dB)</v>
      </c>
      <c r="H486" s="26">
        <v>5</v>
      </c>
      <c r="N486" s="3" t="s">
        <v>22</v>
      </c>
      <c r="O486" s="3" t="str">
        <f t="shared" ref="O486:O505" si="81">L512</f>
        <v>5Rx2L dBc Log Mag(dB)</v>
      </c>
      <c r="P486" s="26">
        <v>5</v>
      </c>
    </row>
    <row r="487" spans="2:16" ht="15.75" x14ac:dyDescent="0.25">
      <c r="B487" t="s">
        <v>71</v>
      </c>
      <c r="F487" s="3">
        <f t="shared" ref="F487:F505" si="82">B513/1000000000</f>
        <v>6.5</v>
      </c>
      <c r="G487" s="3">
        <f t="shared" si="80"/>
        <v>-84.601921000000004</v>
      </c>
      <c r="H487" s="27">
        <f>ABS(AVERAGE(G487:G505)-(H486-1)*10)</f>
        <v>129.00237878947368</v>
      </c>
      <c r="J487" t="s">
        <v>71</v>
      </c>
      <c r="N487" s="3">
        <f t="shared" ref="N487:N505" si="83">J513/1000000000</f>
        <v>6.5</v>
      </c>
      <c r="O487" s="3">
        <f t="shared" si="81"/>
        <v>-98.328636000000003</v>
      </c>
      <c r="P487" s="27">
        <f>ABS(AVERAGE(O487:O505)-(P486-1)*10)</f>
        <v>130.78742384210528</v>
      </c>
    </row>
    <row r="488" spans="2:16" x14ac:dyDescent="0.25">
      <c r="B488" t="s">
        <v>22</v>
      </c>
      <c r="C488" t="s">
        <v>160</v>
      </c>
      <c r="D488" t="s">
        <v>242</v>
      </c>
      <c r="F488" s="3">
        <f t="shared" si="82"/>
        <v>6.7612333333332995</v>
      </c>
      <c r="G488" s="3">
        <f t="shared" si="80"/>
        <v>-97.320732000000007</v>
      </c>
      <c r="J488" t="s">
        <v>22</v>
      </c>
      <c r="K488" t="s">
        <v>160</v>
      </c>
      <c r="L488" t="s">
        <v>242</v>
      </c>
      <c r="N488" s="3">
        <f t="shared" si="83"/>
        <v>6.7612333333332995</v>
      </c>
      <c r="O488" s="3">
        <f t="shared" si="81"/>
        <v>-88.829880000000003</v>
      </c>
    </row>
    <row r="489" spans="2:16" x14ac:dyDescent="0.25">
      <c r="B489">
        <v>6500000000</v>
      </c>
      <c r="C489">
        <v>-103.29376999999999</v>
      </c>
      <c r="D489">
        <v>-96.735991999999996</v>
      </c>
      <c r="F489" s="3">
        <f t="shared" si="82"/>
        <v>7.0224666666667002</v>
      </c>
      <c r="G489" s="3">
        <f t="shared" si="80"/>
        <v>-95.443939</v>
      </c>
      <c r="J489">
        <v>6500000000</v>
      </c>
      <c r="K489">
        <v>-106.09341999999999</v>
      </c>
      <c r="L489">
        <v>-98.030311999999995</v>
      </c>
      <c r="N489" s="3">
        <f t="shared" si="83"/>
        <v>7.0224666666667002</v>
      </c>
      <c r="O489" s="3">
        <f t="shared" si="81"/>
        <v>-90.039162000000005</v>
      </c>
    </row>
    <row r="490" spans="2:16" x14ac:dyDescent="0.25">
      <c r="B490">
        <v>6516788888.8888998</v>
      </c>
      <c r="C490">
        <v>-101.74512</v>
      </c>
      <c r="D490">
        <v>-94.723122000000004</v>
      </c>
      <c r="F490" s="3">
        <f t="shared" si="82"/>
        <v>7.2836999999999996</v>
      </c>
      <c r="G490" s="3">
        <f t="shared" si="80"/>
        <v>-91.851318000000006</v>
      </c>
      <c r="J490">
        <v>6516788888.8888998</v>
      </c>
      <c r="K490">
        <v>-97.736182999999997</v>
      </c>
      <c r="L490">
        <v>-89.466919000000004</v>
      </c>
      <c r="N490" s="3">
        <f t="shared" si="83"/>
        <v>7.2836999999999996</v>
      </c>
      <c r="O490" s="3">
        <f t="shared" si="81"/>
        <v>-88.665656999999996</v>
      </c>
    </row>
    <row r="491" spans="2:16" x14ac:dyDescent="0.25">
      <c r="B491">
        <v>6533577777.7777996</v>
      </c>
      <c r="C491">
        <v>-95.697815000000006</v>
      </c>
      <c r="D491">
        <v>-88.367630000000005</v>
      </c>
      <c r="F491" s="3">
        <f t="shared" si="82"/>
        <v>7.5449333333333</v>
      </c>
      <c r="G491" s="3">
        <f t="shared" si="80"/>
        <v>-89.367546000000004</v>
      </c>
      <c r="J491">
        <v>6533577777.7777996</v>
      </c>
      <c r="K491">
        <v>-99.453484000000003</v>
      </c>
      <c r="L491">
        <v>-91.450683999999995</v>
      </c>
      <c r="N491" s="3">
        <f t="shared" si="83"/>
        <v>7.5449333333333</v>
      </c>
      <c r="O491" s="3">
        <f t="shared" si="81"/>
        <v>-85.083977000000004</v>
      </c>
    </row>
    <row r="492" spans="2:16" x14ac:dyDescent="0.25">
      <c r="B492">
        <v>6550366666.6667004</v>
      </c>
      <c r="C492">
        <v>-92.520934999999994</v>
      </c>
      <c r="D492">
        <v>-85.253532000000007</v>
      </c>
      <c r="F492" s="3">
        <f t="shared" si="82"/>
        <v>7.8061666666667007</v>
      </c>
      <c r="G492" s="3">
        <f t="shared" si="80"/>
        <v>-87.503936999999993</v>
      </c>
      <c r="J492">
        <v>6550366666.6667004</v>
      </c>
      <c r="K492">
        <v>-123.26424</v>
      </c>
      <c r="L492">
        <v>-115.40703000000001</v>
      </c>
      <c r="N492" s="3">
        <f t="shared" si="83"/>
        <v>7.8061666666667007</v>
      </c>
      <c r="O492" s="3">
        <f t="shared" si="81"/>
        <v>-87.148139999999998</v>
      </c>
    </row>
    <row r="493" spans="2:16" x14ac:dyDescent="0.25">
      <c r="B493">
        <v>6567155555.5556002</v>
      </c>
      <c r="C493">
        <v>-92.829475000000002</v>
      </c>
      <c r="D493">
        <v>-85.607780000000005</v>
      </c>
      <c r="F493" s="3">
        <f t="shared" si="82"/>
        <v>8.0673999999999992</v>
      </c>
      <c r="G493" s="3">
        <f t="shared" si="80"/>
        <v>-84.729354999999998</v>
      </c>
      <c r="J493">
        <v>6567155555.5556002</v>
      </c>
      <c r="K493">
        <v>-101.29507</v>
      </c>
      <c r="L493">
        <v>-93.357490999999996</v>
      </c>
      <c r="N493" s="3">
        <f t="shared" si="83"/>
        <v>8.0673999999999992</v>
      </c>
      <c r="O493" s="3">
        <f t="shared" si="81"/>
        <v>-87.182509999999994</v>
      </c>
    </row>
    <row r="494" spans="2:16" x14ac:dyDescent="0.25">
      <c r="B494">
        <v>6583944444.4443998</v>
      </c>
      <c r="C494">
        <v>-91.876427000000007</v>
      </c>
      <c r="D494">
        <v>-83.620682000000002</v>
      </c>
      <c r="F494" s="3">
        <f t="shared" si="82"/>
        <v>8.3286333333333005</v>
      </c>
      <c r="G494" s="3">
        <f t="shared" si="80"/>
        <v>-87.089744999999994</v>
      </c>
      <c r="J494">
        <v>6583944444.4443998</v>
      </c>
      <c r="K494">
        <v>-105.85084999999999</v>
      </c>
      <c r="L494">
        <v>-96.734893999999997</v>
      </c>
      <c r="N494" s="3">
        <f t="shared" si="83"/>
        <v>8.3286333333333005</v>
      </c>
      <c r="O494" s="3">
        <f t="shared" si="81"/>
        <v>-91.957488999999995</v>
      </c>
    </row>
    <row r="495" spans="2:16" x14ac:dyDescent="0.25">
      <c r="B495">
        <v>6600733333.3332996</v>
      </c>
      <c r="C495">
        <v>-108.85566</v>
      </c>
      <c r="D495">
        <v>-100.50745000000001</v>
      </c>
      <c r="F495" s="3">
        <f t="shared" si="82"/>
        <v>8.5898666666667012</v>
      </c>
      <c r="G495" s="3">
        <f t="shared" si="80"/>
        <v>-89.242835999999997</v>
      </c>
      <c r="J495">
        <v>6600733333.3332996</v>
      </c>
      <c r="K495">
        <v>-105.35451999999999</v>
      </c>
      <c r="L495">
        <v>-96.164856</v>
      </c>
      <c r="N495" s="3">
        <f t="shared" si="83"/>
        <v>8.5898666666667012</v>
      </c>
      <c r="O495" s="3">
        <f t="shared" si="81"/>
        <v>-98.254311000000001</v>
      </c>
    </row>
    <row r="496" spans="2:16" x14ac:dyDescent="0.25">
      <c r="B496">
        <v>6617522222.2222004</v>
      </c>
      <c r="C496">
        <v>-91.830535999999995</v>
      </c>
      <c r="D496">
        <v>-83.845268000000004</v>
      </c>
      <c r="F496" s="3">
        <f t="shared" si="82"/>
        <v>8.8511000000000006</v>
      </c>
      <c r="G496" s="3">
        <f t="shared" si="80"/>
        <v>-94.156441000000001</v>
      </c>
      <c r="J496">
        <v>6617522222.2222004</v>
      </c>
      <c r="K496">
        <v>-102.98681999999999</v>
      </c>
      <c r="L496">
        <v>-93.726166000000006</v>
      </c>
      <c r="N496" s="3">
        <f t="shared" si="83"/>
        <v>8.8511000000000006</v>
      </c>
      <c r="O496" s="3">
        <f t="shared" si="81"/>
        <v>-90.470366999999996</v>
      </c>
    </row>
    <row r="497" spans="2:16" x14ac:dyDescent="0.25">
      <c r="B497">
        <v>6634311111.1111002</v>
      </c>
      <c r="C497">
        <v>-91.810401999999996</v>
      </c>
      <c r="D497">
        <v>-83.894699000000003</v>
      </c>
      <c r="F497" s="3">
        <f t="shared" si="82"/>
        <v>9.1123333333333001</v>
      </c>
      <c r="G497" s="3">
        <f t="shared" si="80"/>
        <v>-85.834007</v>
      </c>
      <c r="J497">
        <v>6634311111.1111002</v>
      </c>
      <c r="K497">
        <v>-108.17547999999999</v>
      </c>
      <c r="L497">
        <v>-99.045852999999994</v>
      </c>
      <c r="N497" s="3">
        <f t="shared" si="83"/>
        <v>9.1123333333333001</v>
      </c>
      <c r="O497" s="3">
        <f t="shared" si="81"/>
        <v>-99.096939000000006</v>
      </c>
    </row>
    <row r="498" spans="2:16" x14ac:dyDescent="0.25">
      <c r="B498">
        <v>6651100000</v>
      </c>
      <c r="C498">
        <v>-96.278182999999999</v>
      </c>
      <c r="D498">
        <v>-88.291672000000005</v>
      </c>
      <c r="F498" s="3">
        <f t="shared" si="82"/>
        <v>9.3735666666667008</v>
      </c>
      <c r="G498" s="3">
        <f t="shared" si="80"/>
        <v>-86.825783000000001</v>
      </c>
      <c r="J498">
        <v>6651100000</v>
      </c>
      <c r="K498">
        <v>-106.4169</v>
      </c>
      <c r="L498">
        <v>-97.598808000000005</v>
      </c>
      <c r="N498" s="3">
        <f t="shared" si="83"/>
        <v>9.3735666666667008</v>
      </c>
      <c r="O498" s="3">
        <f t="shared" si="81"/>
        <v>-90.01088</v>
      </c>
    </row>
    <row r="499" spans="2:16" x14ac:dyDescent="0.25">
      <c r="B499">
        <v>6667888888.8888998</v>
      </c>
      <c r="C499">
        <v>-89.534148999999999</v>
      </c>
      <c r="D499">
        <v>-81.615416999999994</v>
      </c>
      <c r="F499" s="3">
        <f t="shared" si="82"/>
        <v>9.6348000000000003</v>
      </c>
      <c r="G499" s="3">
        <f t="shared" si="80"/>
        <v>-86.286270000000002</v>
      </c>
      <c r="J499">
        <v>6667888888.8888998</v>
      </c>
      <c r="K499">
        <v>-98.597130000000007</v>
      </c>
      <c r="L499">
        <v>-89.677238000000003</v>
      </c>
      <c r="N499" s="3">
        <f t="shared" si="83"/>
        <v>9.6348000000000003</v>
      </c>
      <c r="O499" s="3">
        <f t="shared" si="81"/>
        <v>-85.976967000000002</v>
      </c>
    </row>
    <row r="500" spans="2:16" x14ac:dyDescent="0.25">
      <c r="B500">
        <v>6684677777.7777996</v>
      </c>
      <c r="C500">
        <v>-88.592483999999999</v>
      </c>
      <c r="D500">
        <v>-80.253365000000002</v>
      </c>
      <c r="F500" s="3">
        <f t="shared" si="82"/>
        <v>9.8960333333332997</v>
      </c>
      <c r="G500" s="3">
        <f t="shared" si="80"/>
        <v>-84.975227000000004</v>
      </c>
      <c r="J500">
        <v>6684677777.7777996</v>
      </c>
      <c r="K500">
        <v>-101.39573</v>
      </c>
      <c r="L500">
        <v>-92.334625000000003</v>
      </c>
      <c r="N500" s="3">
        <f t="shared" si="83"/>
        <v>9.8960333333332997</v>
      </c>
      <c r="O500" s="3">
        <f t="shared" si="81"/>
        <v>-90.985184000000004</v>
      </c>
    </row>
    <row r="501" spans="2:16" x14ac:dyDescent="0.25">
      <c r="B501">
        <v>6701466666.6667004</v>
      </c>
      <c r="C501">
        <v>-92.053443999999999</v>
      </c>
      <c r="D501">
        <v>-83.380302</v>
      </c>
      <c r="F501" s="3">
        <f t="shared" si="82"/>
        <v>10.157266666667001</v>
      </c>
      <c r="G501" s="3">
        <f t="shared" si="80"/>
        <v>-88.649811</v>
      </c>
      <c r="J501">
        <v>6701466666.6667004</v>
      </c>
      <c r="K501">
        <v>-105.54716000000001</v>
      </c>
      <c r="L501">
        <v>-96.334891999999996</v>
      </c>
      <c r="N501" s="3">
        <f t="shared" si="83"/>
        <v>10.157266666667001</v>
      </c>
      <c r="O501" s="3">
        <f t="shared" si="81"/>
        <v>-98.121544</v>
      </c>
    </row>
    <row r="502" spans="2:16" x14ac:dyDescent="0.25">
      <c r="B502">
        <v>6718255555.5556002</v>
      </c>
      <c r="C502">
        <v>-94.670738</v>
      </c>
      <c r="D502">
        <v>-86.062904000000003</v>
      </c>
      <c r="F502" s="3">
        <f t="shared" si="82"/>
        <v>10.4185</v>
      </c>
      <c r="G502" s="3">
        <f t="shared" si="80"/>
        <v>-86.516295999999997</v>
      </c>
      <c r="J502">
        <v>6718255555.5556002</v>
      </c>
      <c r="K502">
        <v>-101.15405</v>
      </c>
      <c r="L502">
        <v>-92.022377000000006</v>
      </c>
      <c r="N502" s="3">
        <f t="shared" si="83"/>
        <v>10.4185</v>
      </c>
      <c r="O502" s="3">
        <f t="shared" si="81"/>
        <v>-88.487342999999996</v>
      </c>
    </row>
    <row r="503" spans="2:16" x14ac:dyDescent="0.25">
      <c r="B503">
        <v>6735044444.4443998</v>
      </c>
      <c r="C503">
        <v>-82.776176000000007</v>
      </c>
      <c r="D503">
        <v>-73.972770999999995</v>
      </c>
      <c r="F503" s="3">
        <f t="shared" si="82"/>
        <v>10.679733333333001</v>
      </c>
      <c r="G503" s="3">
        <f t="shared" si="80"/>
        <v>-96.275124000000005</v>
      </c>
      <c r="J503">
        <v>6735044444.4443998</v>
      </c>
      <c r="K503">
        <v>-107.39379</v>
      </c>
      <c r="L503">
        <v>-97.926292000000004</v>
      </c>
      <c r="N503" s="3">
        <f t="shared" si="83"/>
        <v>10.679733333333001</v>
      </c>
      <c r="O503" s="3">
        <f t="shared" si="81"/>
        <v>-88.019897</v>
      </c>
    </row>
    <row r="504" spans="2:16" x14ac:dyDescent="0.25">
      <c r="B504">
        <v>6751833333.3332996</v>
      </c>
      <c r="C504">
        <v>-89.134208999999998</v>
      </c>
      <c r="D504">
        <v>-80.125045999999998</v>
      </c>
      <c r="F504" s="3">
        <f t="shared" si="82"/>
        <v>10.940966666667</v>
      </c>
      <c r="G504" s="3">
        <f t="shared" si="80"/>
        <v>-89.035645000000002</v>
      </c>
      <c r="J504">
        <v>6751833333.3332996</v>
      </c>
      <c r="K504">
        <v>-100.33279</v>
      </c>
      <c r="L504">
        <v>-90.715546000000003</v>
      </c>
      <c r="N504" s="3">
        <f t="shared" si="83"/>
        <v>10.940966666667</v>
      </c>
      <c r="O504" s="3">
        <f t="shared" si="81"/>
        <v>-86.541092000000006</v>
      </c>
    </row>
    <row r="505" spans="2:16" x14ac:dyDescent="0.25">
      <c r="B505">
        <v>6768622222.2222004</v>
      </c>
      <c r="C505">
        <v>-98.259315000000001</v>
      </c>
      <c r="D505">
        <v>-89.304146000000003</v>
      </c>
      <c r="F505" s="3">
        <f t="shared" si="82"/>
        <v>11.202199999999999</v>
      </c>
      <c r="G505" s="3">
        <f t="shared" si="80"/>
        <v>-85.339264</v>
      </c>
      <c r="J505">
        <v>6768622222.2222004</v>
      </c>
      <c r="K505">
        <v>-98.562156999999999</v>
      </c>
      <c r="L505">
        <v>-88.813889000000003</v>
      </c>
      <c r="N505" s="3">
        <f t="shared" si="83"/>
        <v>11.202199999999999</v>
      </c>
      <c r="O505" s="3">
        <f t="shared" si="81"/>
        <v>-91.761077999999998</v>
      </c>
    </row>
    <row r="506" spans="2:16" x14ac:dyDescent="0.25">
      <c r="B506">
        <v>6785411111.1111002</v>
      </c>
      <c r="C506">
        <v>-88.547873999999993</v>
      </c>
      <c r="D506">
        <v>-79.971359000000007</v>
      </c>
      <c r="F506" s="3" t="s">
        <v>26</v>
      </c>
      <c r="J506">
        <v>6785411111.1111002</v>
      </c>
      <c r="K506">
        <v>-105.15363000000001</v>
      </c>
      <c r="L506">
        <v>-95.151161000000002</v>
      </c>
      <c r="N506" s="3" t="s">
        <v>26</v>
      </c>
    </row>
    <row r="507" spans="2:16" x14ac:dyDescent="0.25">
      <c r="B507">
        <v>6802200000</v>
      </c>
      <c r="C507">
        <v>-80.996505999999997</v>
      </c>
      <c r="D507">
        <v>-72.066658000000004</v>
      </c>
      <c r="J507">
        <v>6802200000</v>
      </c>
      <c r="K507">
        <v>-104.51009999999999</v>
      </c>
      <c r="L507">
        <v>-93.810019999999994</v>
      </c>
    </row>
    <row r="508" spans="2:16" x14ac:dyDescent="0.25">
      <c r="B508" t="s">
        <v>26</v>
      </c>
      <c r="J508" t="s">
        <v>26</v>
      </c>
    </row>
    <row r="509" spans="2:16" x14ac:dyDescent="0.25">
      <c r="F509" s="3" t="s">
        <v>74</v>
      </c>
      <c r="N509" s="3" t="s">
        <v>74</v>
      </c>
    </row>
    <row r="510" spans="2:16" ht="15.75" x14ac:dyDescent="0.25">
      <c r="F510" s="3" t="s">
        <v>22</v>
      </c>
      <c r="G510" s="3" t="str">
        <f t="shared" ref="G510:G529" si="84">D536</f>
        <v>5Rx3L dBc Log Mag(dB)</v>
      </c>
      <c r="H510" s="26">
        <v>5</v>
      </c>
      <c r="N510" s="3" t="s">
        <v>22</v>
      </c>
      <c r="O510" s="3" t="str">
        <f t="shared" ref="O510:O529" si="85">L536</f>
        <v>5Rx3L dBc Log Mag(dB)</v>
      </c>
      <c r="P510" s="26">
        <v>5</v>
      </c>
    </row>
    <row r="511" spans="2:16" ht="15.75" x14ac:dyDescent="0.25">
      <c r="B511" t="s">
        <v>72</v>
      </c>
      <c r="F511" s="3">
        <f t="shared" ref="F511:F529" si="86">B537/1000000000</f>
        <v>6.5</v>
      </c>
      <c r="G511" s="3">
        <f t="shared" si="84"/>
        <v>-76.548232999999996</v>
      </c>
      <c r="H511" s="27">
        <f>ABS(AVERAGE(G511:G529)-(H510-1)*10)</f>
        <v>124.32167863157895</v>
      </c>
      <c r="J511" t="s">
        <v>72</v>
      </c>
      <c r="N511" s="3">
        <f t="shared" ref="N511:N529" si="87">J537/1000000000</f>
        <v>6.5</v>
      </c>
      <c r="O511" s="3">
        <f t="shared" si="85"/>
        <v>-86.120621</v>
      </c>
      <c r="P511" s="27">
        <f>ABS(AVERAGE(O511:O529)-(P510-1)*10)</f>
        <v>131.32646478947368</v>
      </c>
    </row>
    <row r="512" spans="2:16" x14ac:dyDescent="0.25">
      <c r="B512" t="s">
        <v>22</v>
      </c>
      <c r="C512" t="s">
        <v>161</v>
      </c>
      <c r="D512" t="s">
        <v>73</v>
      </c>
      <c r="F512" s="3">
        <f t="shared" si="86"/>
        <v>7.0390111111111002</v>
      </c>
      <c r="G512" s="3">
        <f t="shared" si="84"/>
        <v>-74.356369000000001</v>
      </c>
      <c r="J512" t="s">
        <v>22</v>
      </c>
      <c r="K512" t="s">
        <v>161</v>
      </c>
      <c r="L512" t="s">
        <v>73</v>
      </c>
      <c r="N512" s="3">
        <f t="shared" si="87"/>
        <v>7.0390111111111002</v>
      </c>
      <c r="O512" s="3">
        <f t="shared" si="85"/>
        <v>-101.96993000000001</v>
      </c>
    </row>
    <row r="513" spans="2:15" x14ac:dyDescent="0.25">
      <c r="B513">
        <v>6500000000</v>
      </c>
      <c r="C513">
        <v>-91.159698000000006</v>
      </c>
      <c r="D513">
        <v>-84.601921000000004</v>
      </c>
      <c r="F513" s="3">
        <f t="shared" si="86"/>
        <v>7.5780222222222005</v>
      </c>
      <c r="G513" s="3">
        <f t="shared" si="84"/>
        <v>-88.332877999999994</v>
      </c>
      <c r="J513">
        <v>6500000000</v>
      </c>
      <c r="K513">
        <v>-106.39175</v>
      </c>
      <c r="L513">
        <v>-98.328636000000003</v>
      </c>
      <c r="N513" s="3">
        <f t="shared" si="87"/>
        <v>7.5780222222222005</v>
      </c>
      <c r="O513" s="3">
        <f t="shared" si="85"/>
        <v>-88.442711000000003</v>
      </c>
    </row>
    <row r="514" spans="2:15" x14ac:dyDescent="0.25">
      <c r="B514">
        <v>6761233333.3332996</v>
      </c>
      <c r="C514">
        <v>-104.34273</v>
      </c>
      <c r="D514">
        <v>-97.320732000000007</v>
      </c>
      <c r="F514" s="3">
        <f t="shared" si="86"/>
        <v>8.1170333333332998</v>
      </c>
      <c r="G514" s="3">
        <f t="shared" si="84"/>
        <v>-82.931458000000006</v>
      </c>
      <c r="J514">
        <v>6761233333.3332996</v>
      </c>
      <c r="K514">
        <v>-97.099143999999995</v>
      </c>
      <c r="L514">
        <v>-88.829880000000003</v>
      </c>
      <c r="N514" s="3">
        <f t="shared" si="87"/>
        <v>8.1170333333332998</v>
      </c>
      <c r="O514" s="3">
        <f t="shared" si="85"/>
        <v>-92.633933999999996</v>
      </c>
    </row>
    <row r="515" spans="2:15" x14ac:dyDescent="0.25">
      <c r="B515">
        <v>7022466666.6667004</v>
      </c>
      <c r="C515">
        <v>-102.77412</v>
      </c>
      <c r="D515">
        <v>-95.443939</v>
      </c>
      <c r="F515" s="3">
        <f t="shared" si="86"/>
        <v>8.6560444444444009</v>
      </c>
      <c r="G515" s="3">
        <f t="shared" si="84"/>
        <v>-89.632064999999997</v>
      </c>
      <c r="J515">
        <v>7022466666.6667004</v>
      </c>
      <c r="K515">
        <v>-98.041961999999998</v>
      </c>
      <c r="L515">
        <v>-90.039162000000005</v>
      </c>
      <c r="N515" s="3">
        <f t="shared" si="87"/>
        <v>8.6560444444444009</v>
      </c>
      <c r="O515" s="3">
        <f t="shared" si="85"/>
        <v>-99.91037</v>
      </c>
    </row>
    <row r="516" spans="2:15" x14ac:dyDescent="0.25">
      <c r="B516">
        <v>7283700000</v>
      </c>
      <c r="C516">
        <v>-99.118720999999994</v>
      </c>
      <c r="D516">
        <v>-91.851318000000006</v>
      </c>
      <c r="F516" s="3">
        <f t="shared" si="86"/>
        <v>9.1950555555555997</v>
      </c>
      <c r="G516" s="3">
        <f t="shared" si="84"/>
        <v>-85.279944999999998</v>
      </c>
      <c r="J516">
        <v>7283700000</v>
      </c>
      <c r="K516">
        <v>-96.522873000000004</v>
      </c>
      <c r="L516">
        <v>-88.665656999999996</v>
      </c>
      <c r="N516" s="3">
        <f t="shared" si="87"/>
        <v>9.1950555555555997</v>
      </c>
      <c r="O516" s="3">
        <f t="shared" si="85"/>
        <v>-95.718047999999996</v>
      </c>
    </row>
    <row r="517" spans="2:15" x14ac:dyDescent="0.25">
      <c r="B517">
        <v>7544933333.3332996</v>
      </c>
      <c r="C517">
        <v>-96.589232999999993</v>
      </c>
      <c r="D517">
        <v>-89.367546000000004</v>
      </c>
      <c r="F517" s="3">
        <f t="shared" si="86"/>
        <v>9.7340666666667008</v>
      </c>
      <c r="G517" s="3">
        <f t="shared" si="84"/>
        <v>-91.801102</v>
      </c>
      <c r="J517">
        <v>7544933333.3332996</v>
      </c>
      <c r="K517">
        <v>-93.021552999999997</v>
      </c>
      <c r="L517">
        <v>-85.083977000000004</v>
      </c>
      <c r="N517" s="3">
        <f t="shared" si="87"/>
        <v>9.7340666666667008</v>
      </c>
      <c r="O517" s="3">
        <f t="shared" si="85"/>
        <v>-88.480109999999996</v>
      </c>
    </row>
    <row r="518" spans="2:15" x14ac:dyDescent="0.25">
      <c r="B518">
        <v>7806166666.6667004</v>
      </c>
      <c r="C518">
        <v>-95.759681999999998</v>
      </c>
      <c r="D518">
        <v>-87.503936999999993</v>
      </c>
      <c r="F518" s="3">
        <f t="shared" si="86"/>
        <v>10.273077777777999</v>
      </c>
      <c r="G518" s="3">
        <f t="shared" si="84"/>
        <v>-81.563277999999997</v>
      </c>
      <c r="J518">
        <v>7806166666.6667004</v>
      </c>
      <c r="K518">
        <v>-96.264099000000002</v>
      </c>
      <c r="L518">
        <v>-87.148139999999998</v>
      </c>
      <c r="N518" s="3">
        <f t="shared" si="87"/>
        <v>10.273077777777999</v>
      </c>
      <c r="O518" s="3">
        <f t="shared" si="85"/>
        <v>-85.447875999999994</v>
      </c>
    </row>
    <row r="519" spans="2:15" x14ac:dyDescent="0.25">
      <c r="B519">
        <v>8067400000</v>
      </c>
      <c r="C519">
        <v>-93.077567999999999</v>
      </c>
      <c r="D519">
        <v>-84.729354999999998</v>
      </c>
      <c r="F519" s="3">
        <f t="shared" si="86"/>
        <v>10.812088888889001</v>
      </c>
      <c r="G519" s="3">
        <f t="shared" si="84"/>
        <v>-79.194817</v>
      </c>
      <c r="J519">
        <v>8067400000</v>
      </c>
      <c r="K519">
        <v>-96.372169</v>
      </c>
      <c r="L519">
        <v>-87.182509999999994</v>
      </c>
      <c r="N519" s="3">
        <f t="shared" si="87"/>
        <v>10.812088888889001</v>
      </c>
      <c r="O519" s="3">
        <f t="shared" si="85"/>
        <v>-91.218322999999998</v>
      </c>
    </row>
    <row r="520" spans="2:15" x14ac:dyDescent="0.25">
      <c r="B520">
        <v>8328633333.3332996</v>
      </c>
      <c r="C520">
        <v>-95.075019999999995</v>
      </c>
      <c r="D520">
        <v>-87.089744999999994</v>
      </c>
      <c r="F520" s="3">
        <f t="shared" si="86"/>
        <v>11.351100000000001</v>
      </c>
      <c r="G520" s="3">
        <f t="shared" si="84"/>
        <v>-80.976676999999995</v>
      </c>
      <c r="J520">
        <v>8328633333.3332996</v>
      </c>
      <c r="K520">
        <v>-101.21814999999999</v>
      </c>
      <c r="L520">
        <v>-91.957488999999995</v>
      </c>
      <c r="N520" s="3">
        <f t="shared" si="87"/>
        <v>11.351100000000001</v>
      </c>
      <c r="O520" s="3">
        <f t="shared" si="85"/>
        <v>-96.396629000000004</v>
      </c>
    </row>
    <row r="521" spans="2:15" x14ac:dyDescent="0.25">
      <c r="B521">
        <v>8589866666.6667004</v>
      </c>
      <c r="C521">
        <v>-97.158546000000001</v>
      </c>
      <c r="D521">
        <v>-89.242835999999997</v>
      </c>
      <c r="F521" s="3">
        <f t="shared" si="86"/>
        <v>11.890111111111</v>
      </c>
      <c r="G521" s="3">
        <f t="shared" si="84"/>
        <v>-80.182738999999998</v>
      </c>
      <c r="J521">
        <v>8589866666.6667004</v>
      </c>
      <c r="K521">
        <v>-107.38393000000001</v>
      </c>
      <c r="L521">
        <v>-98.254311000000001</v>
      </c>
      <c r="N521" s="3">
        <f t="shared" si="87"/>
        <v>11.890111111111</v>
      </c>
      <c r="O521" s="3">
        <f t="shared" si="85"/>
        <v>-94.892166000000003</v>
      </c>
    </row>
    <row r="522" spans="2:15" x14ac:dyDescent="0.25">
      <c r="B522">
        <v>8851100000</v>
      </c>
      <c r="C522">
        <v>-102.14295</v>
      </c>
      <c r="D522">
        <v>-94.156441000000001</v>
      </c>
      <c r="F522" s="3">
        <f t="shared" si="86"/>
        <v>12.429122222222</v>
      </c>
      <c r="G522" s="3">
        <f t="shared" si="84"/>
        <v>-79.923362999999995</v>
      </c>
      <c r="J522">
        <v>8851100000</v>
      </c>
      <c r="K522">
        <v>-99.288460000000001</v>
      </c>
      <c r="L522">
        <v>-90.470366999999996</v>
      </c>
      <c r="N522" s="3">
        <f t="shared" si="87"/>
        <v>12.429122222222</v>
      </c>
      <c r="O522" s="3">
        <f t="shared" si="85"/>
        <v>-90.677932999999996</v>
      </c>
    </row>
    <row r="523" spans="2:15" x14ac:dyDescent="0.25">
      <c r="B523">
        <v>9112333333.3332996</v>
      </c>
      <c r="C523">
        <v>-93.752739000000005</v>
      </c>
      <c r="D523">
        <v>-85.834007</v>
      </c>
      <c r="F523" s="3">
        <f t="shared" si="86"/>
        <v>12.968133333333</v>
      </c>
      <c r="G523" s="3">
        <f t="shared" si="84"/>
        <v>-83.866707000000005</v>
      </c>
      <c r="J523">
        <v>9112333333.3332996</v>
      </c>
      <c r="K523">
        <v>-108.01683</v>
      </c>
      <c r="L523">
        <v>-99.096939000000006</v>
      </c>
      <c r="N523" s="3">
        <f t="shared" si="87"/>
        <v>12.968133333333</v>
      </c>
      <c r="O523" s="3">
        <f t="shared" si="85"/>
        <v>-84.511664999999994</v>
      </c>
    </row>
    <row r="524" spans="2:15" x14ac:dyDescent="0.25">
      <c r="B524">
        <v>9373566666.6667004</v>
      </c>
      <c r="C524">
        <v>-95.164901999999998</v>
      </c>
      <c r="D524">
        <v>-86.825783000000001</v>
      </c>
      <c r="F524" s="3">
        <f t="shared" si="86"/>
        <v>13.507144444444</v>
      </c>
      <c r="G524" s="3">
        <f t="shared" si="84"/>
        <v>-90.596198999999999</v>
      </c>
      <c r="J524">
        <v>9373566666.6667004</v>
      </c>
      <c r="K524">
        <v>-99.071983000000003</v>
      </c>
      <c r="L524">
        <v>-90.01088</v>
      </c>
      <c r="N524" s="3">
        <f t="shared" si="87"/>
        <v>13.507144444444</v>
      </c>
      <c r="O524" s="3">
        <f t="shared" si="85"/>
        <v>-84.393958999999995</v>
      </c>
    </row>
    <row r="525" spans="2:15" x14ac:dyDescent="0.25">
      <c r="B525">
        <v>9634800000</v>
      </c>
      <c r="C525">
        <v>-94.959412</v>
      </c>
      <c r="D525">
        <v>-86.286270000000002</v>
      </c>
      <c r="F525" s="3">
        <f t="shared" si="86"/>
        <v>14.046155555556</v>
      </c>
      <c r="G525" s="3">
        <f t="shared" si="84"/>
        <v>-86.349273999999994</v>
      </c>
      <c r="J525">
        <v>9634800000</v>
      </c>
      <c r="K525">
        <v>-95.189223999999996</v>
      </c>
      <c r="L525">
        <v>-85.976967000000002</v>
      </c>
      <c r="N525" s="3">
        <f t="shared" si="87"/>
        <v>14.046155555556</v>
      </c>
      <c r="O525" s="3">
        <f t="shared" si="85"/>
        <v>-89.813438000000005</v>
      </c>
    </row>
    <row r="526" spans="2:15" x14ac:dyDescent="0.25">
      <c r="B526">
        <v>9896033333.3332996</v>
      </c>
      <c r="C526">
        <v>-93.583061000000001</v>
      </c>
      <c r="D526">
        <v>-84.975227000000004</v>
      </c>
      <c r="F526" s="3">
        <f t="shared" si="86"/>
        <v>14.585166666667</v>
      </c>
      <c r="G526" s="3">
        <f t="shared" si="84"/>
        <v>-96.483977999999993</v>
      </c>
      <c r="J526">
        <v>9896033333.3332996</v>
      </c>
      <c r="K526">
        <v>-100.11685</v>
      </c>
      <c r="L526">
        <v>-90.985184000000004</v>
      </c>
      <c r="N526" s="3">
        <f t="shared" si="87"/>
        <v>14.585166666667</v>
      </c>
      <c r="O526" s="3">
        <f t="shared" si="85"/>
        <v>-90.409110999999996</v>
      </c>
    </row>
    <row r="527" spans="2:15" x14ac:dyDescent="0.25">
      <c r="B527">
        <v>10157266666.667</v>
      </c>
      <c r="C527">
        <v>-97.453216999999995</v>
      </c>
      <c r="D527">
        <v>-88.649811</v>
      </c>
      <c r="F527" s="3">
        <f t="shared" si="86"/>
        <v>15.124177777778</v>
      </c>
      <c r="G527" s="3">
        <f t="shared" si="84"/>
        <v>-87.880584999999996</v>
      </c>
      <c r="J527">
        <v>10157266666.667</v>
      </c>
      <c r="K527">
        <v>-107.58905</v>
      </c>
      <c r="L527">
        <v>-98.121544</v>
      </c>
      <c r="N527" s="3">
        <f t="shared" si="87"/>
        <v>15.124177777778</v>
      </c>
      <c r="O527" s="3">
        <f t="shared" si="85"/>
        <v>-83.124579999999995</v>
      </c>
    </row>
    <row r="528" spans="2:15" x14ac:dyDescent="0.25">
      <c r="B528">
        <v>10418500000</v>
      </c>
      <c r="C528">
        <v>-95.525452000000001</v>
      </c>
      <c r="D528">
        <v>-86.516295999999997</v>
      </c>
      <c r="F528" s="3">
        <f t="shared" si="86"/>
        <v>15.663188888889</v>
      </c>
      <c r="G528" s="3">
        <f t="shared" si="84"/>
        <v>-90.150795000000002</v>
      </c>
      <c r="J528">
        <v>10418500000</v>
      </c>
      <c r="K528">
        <v>-98.104598999999993</v>
      </c>
      <c r="L528">
        <v>-88.487342999999996</v>
      </c>
      <c r="N528" s="3">
        <f t="shared" si="87"/>
        <v>15.663188888889</v>
      </c>
      <c r="O528" s="3">
        <f t="shared" si="85"/>
        <v>-99.332358999999997</v>
      </c>
    </row>
    <row r="529" spans="2:16" x14ac:dyDescent="0.25">
      <c r="B529">
        <v>10679733333.333</v>
      </c>
      <c r="C529">
        <v>-105.2303</v>
      </c>
      <c r="D529">
        <v>-96.275124000000005</v>
      </c>
      <c r="F529" s="3">
        <f t="shared" si="86"/>
        <v>16.202200000000001</v>
      </c>
      <c r="G529" s="3">
        <f t="shared" si="84"/>
        <v>-76.061431999999996</v>
      </c>
      <c r="J529">
        <v>10679733333.333</v>
      </c>
      <c r="K529">
        <v>-97.768158</v>
      </c>
      <c r="L529">
        <v>-88.019897</v>
      </c>
      <c r="N529" s="3">
        <f t="shared" si="87"/>
        <v>16.202200000000001</v>
      </c>
      <c r="O529" s="3">
        <f t="shared" si="85"/>
        <v>-91.709068000000002</v>
      </c>
    </row>
    <row r="530" spans="2:16" x14ac:dyDescent="0.25">
      <c r="B530">
        <v>10940966666.667</v>
      </c>
      <c r="C530">
        <v>-97.612160000000003</v>
      </c>
      <c r="D530">
        <v>-89.035645000000002</v>
      </c>
      <c r="F530" s="3" t="s">
        <v>26</v>
      </c>
      <c r="J530">
        <v>10940966666.667</v>
      </c>
      <c r="K530">
        <v>-96.543564000000003</v>
      </c>
      <c r="L530">
        <v>-86.541092000000006</v>
      </c>
      <c r="N530" s="3" t="s">
        <v>26</v>
      </c>
    </row>
    <row r="531" spans="2:16" x14ac:dyDescent="0.25">
      <c r="B531">
        <v>11202200000</v>
      </c>
      <c r="C531">
        <v>-94.269112000000007</v>
      </c>
      <c r="D531">
        <v>-85.339264</v>
      </c>
      <c r="J531">
        <v>11202200000</v>
      </c>
      <c r="K531">
        <v>-102.46116000000001</v>
      </c>
      <c r="L531">
        <v>-91.761077999999998</v>
      </c>
    </row>
    <row r="532" spans="2:16" x14ac:dyDescent="0.25">
      <c r="B532" t="s">
        <v>26</v>
      </c>
      <c r="J532" t="s">
        <v>26</v>
      </c>
    </row>
    <row r="533" spans="2:16" x14ac:dyDescent="0.25">
      <c r="F533" s="3" t="s">
        <v>76</v>
      </c>
      <c r="N533" s="3" t="s">
        <v>76</v>
      </c>
    </row>
    <row r="534" spans="2:16" ht="15.75" x14ac:dyDescent="0.25">
      <c r="F534" s="3" t="s">
        <v>22</v>
      </c>
      <c r="G534" s="3" t="str">
        <f t="shared" ref="G534:G553" si="88">D560</f>
        <v>5Rx4L dBc Log Mag(dB)</v>
      </c>
      <c r="H534" s="26">
        <v>5</v>
      </c>
      <c r="N534" s="3" t="s">
        <v>22</v>
      </c>
      <c r="O534" s="3" t="str">
        <f t="shared" ref="O534:O553" si="89">L560</f>
        <v>5Rx4L dBc Log Mag(dB)</v>
      </c>
      <c r="P534" s="26">
        <v>5</v>
      </c>
    </row>
    <row r="535" spans="2:16" ht="15.75" x14ac:dyDescent="0.25">
      <c r="B535" t="s">
        <v>74</v>
      </c>
      <c r="F535" s="3">
        <f t="shared" ref="F535:F553" si="90">B561/1000000000</f>
        <v>6.5</v>
      </c>
      <c r="G535" s="3">
        <f t="shared" si="88"/>
        <v>-83.047202999999996</v>
      </c>
      <c r="H535" s="27">
        <f>ABS(AVERAGE(G535:G553)-(H534-1)*10)</f>
        <v>131.45467010526312</v>
      </c>
      <c r="J535" t="s">
        <v>74</v>
      </c>
      <c r="N535" s="3">
        <f t="shared" ref="N535:N553" si="91">J561/1000000000</f>
        <v>6.5</v>
      </c>
      <c r="O535" s="3">
        <f t="shared" si="89"/>
        <v>-89.969375999999997</v>
      </c>
      <c r="P535" s="27">
        <f>ABS(AVERAGE(O535:O553)-(P534-1)*10)</f>
        <v>135.69386784210525</v>
      </c>
    </row>
    <row r="536" spans="2:16" x14ac:dyDescent="0.25">
      <c r="B536" t="s">
        <v>22</v>
      </c>
      <c r="C536" t="s">
        <v>162</v>
      </c>
      <c r="D536" t="s">
        <v>75</v>
      </c>
      <c r="F536" s="3">
        <f t="shared" si="90"/>
        <v>7.3056777777777997</v>
      </c>
      <c r="G536" s="3">
        <f t="shared" si="88"/>
        <v>-81.713509000000002</v>
      </c>
      <c r="J536" t="s">
        <v>22</v>
      </c>
      <c r="K536" t="s">
        <v>162</v>
      </c>
      <c r="L536" t="s">
        <v>75</v>
      </c>
      <c r="N536" s="3">
        <f t="shared" si="91"/>
        <v>7.3056777777777997</v>
      </c>
      <c r="O536" s="3">
        <f t="shared" si="89"/>
        <v>-101.57281999999999</v>
      </c>
    </row>
    <row r="537" spans="2:16" x14ac:dyDescent="0.25">
      <c r="B537">
        <v>6500000000</v>
      </c>
      <c r="C537">
        <v>-83.106009999999998</v>
      </c>
      <c r="D537">
        <v>-76.548232999999996</v>
      </c>
      <c r="F537" s="3">
        <f t="shared" si="90"/>
        <v>8.1113555555555994</v>
      </c>
      <c r="G537" s="3">
        <f t="shared" si="88"/>
        <v>-92.830855999999997</v>
      </c>
      <c r="J537">
        <v>6500000000</v>
      </c>
      <c r="K537">
        <v>-94.183739000000003</v>
      </c>
      <c r="L537">
        <v>-86.120621</v>
      </c>
      <c r="N537" s="3">
        <f t="shared" si="91"/>
        <v>8.1113555555555994</v>
      </c>
      <c r="O537" s="3">
        <f t="shared" si="89"/>
        <v>-94.400536000000002</v>
      </c>
    </row>
    <row r="538" spans="2:16" x14ac:dyDescent="0.25">
      <c r="B538">
        <v>7039011111.1111002</v>
      </c>
      <c r="C538">
        <v>-81.378371999999999</v>
      </c>
      <c r="D538">
        <v>-74.356369000000001</v>
      </c>
      <c r="F538" s="3">
        <f t="shared" si="90"/>
        <v>8.9170333333333005</v>
      </c>
      <c r="G538" s="3">
        <f t="shared" si="88"/>
        <v>-89.638228999999995</v>
      </c>
      <c r="J538">
        <v>7039011111.1111002</v>
      </c>
      <c r="K538">
        <v>-110.2392</v>
      </c>
      <c r="L538">
        <v>-101.96993000000001</v>
      </c>
      <c r="N538" s="3">
        <f t="shared" si="91"/>
        <v>8.9170333333333005</v>
      </c>
      <c r="O538" s="3">
        <f t="shared" si="89"/>
        <v>-104.13290000000001</v>
      </c>
    </row>
    <row r="539" spans="2:16" x14ac:dyDescent="0.25">
      <c r="B539">
        <v>7578022222.2222004</v>
      </c>
      <c r="C539">
        <v>-95.663062999999994</v>
      </c>
      <c r="D539">
        <v>-88.332877999999994</v>
      </c>
      <c r="F539" s="3">
        <f t="shared" si="90"/>
        <v>9.7227111111110993</v>
      </c>
      <c r="G539" s="3">
        <f t="shared" si="88"/>
        <v>-96.841599000000002</v>
      </c>
      <c r="J539">
        <v>7578022222.2222004</v>
      </c>
      <c r="K539">
        <v>-96.445510999999996</v>
      </c>
      <c r="L539">
        <v>-88.442711000000003</v>
      </c>
      <c r="N539" s="3">
        <f t="shared" si="91"/>
        <v>9.7227111111110993</v>
      </c>
      <c r="O539" s="3">
        <f t="shared" si="89"/>
        <v>-89.763885000000002</v>
      </c>
    </row>
    <row r="540" spans="2:16" x14ac:dyDescent="0.25">
      <c r="B540">
        <v>8117033333.3332996</v>
      </c>
      <c r="C540">
        <v>-90.198859999999996</v>
      </c>
      <c r="D540">
        <v>-82.931458000000006</v>
      </c>
      <c r="F540" s="3">
        <f t="shared" si="90"/>
        <v>10.528388888888999</v>
      </c>
      <c r="G540" s="3">
        <f t="shared" si="88"/>
        <v>-84.540854999999993</v>
      </c>
      <c r="J540">
        <v>8117033333.3332996</v>
      </c>
      <c r="K540">
        <v>-100.49115</v>
      </c>
      <c r="L540">
        <v>-92.633933999999996</v>
      </c>
      <c r="N540" s="3">
        <f t="shared" si="91"/>
        <v>10.528388888888999</v>
      </c>
      <c r="O540" s="3">
        <f t="shared" si="89"/>
        <v>-97.336342000000002</v>
      </c>
    </row>
    <row r="541" spans="2:16" x14ac:dyDescent="0.25">
      <c r="B541">
        <v>8656044444.4444008</v>
      </c>
      <c r="C541">
        <v>-96.853752</v>
      </c>
      <c r="D541">
        <v>-89.632064999999997</v>
      </c>
      <c r="F541" s="3">
        <f t="shared" si="90"/>
        <v>11.334066666667001</v>
      </c>
      <c r="G541" s="3">
        <f t="shared" si="88"/>
        <v>-91.230605999999995</v>
      </c>
      <c r="J541">
        <v>8656044444.4444008</v>
      </c>
      <c r="K541">
        <v>-107.84795</v>
      </c>
      <c r="L541">
        <v>-99.91037</v>
      </c>
      <c r="N541" s="3">
        <f t="shared" si="91"/>
        <v>11.334066666667001</v>
      </c>
      <c r="O541" s="3">
        <f t="shared" si="89"/>
        <v>-91.497482000000005</v>
      </c>
    </row>
    <row r="542" spans="2:16" x14ac:dyDescent="0.25">
      <c r="B542">
        <v>9195055555.5555992</v>
      </c>
      <c r="C542">
        <v>-93.535690000000002</v>
      </c>
      <c r="D542">
        <v>-85.279944999999998</v>
      </c>
      <c r="F542" s="3">
        <f t="shared" si="90"/>
        <v>12.139744444444</v>
      </c>
      <c r="G542" s="3">
        <f t="shared" si="88"/>
        <v>-88.485000999999997</v>
      </c>
      <c r="J542">
        <v>9195055555.5555992</v>
      </c>
      <c r="K542">
        <v>-104.83401000000001</v>
      </c>
      <c r="L542">
        <v>-95.718047999999996</v>
      </c>
      <c r="N542" s="3">
        <f t="shared" si="91"/>
        <v>12.139744444444</v>
      </c>
      <c r="O542" s="3">
        <f t="shared" si="89"/>
        <v>-95.964118999999997</v>
      </c>
    </row>
    <row r="543" spans="2:16" x14ac:dyDescent="0.25">
      <c r="B543">
        <v>9734066666.6667004</v>
      </c>
      <c r="C543">
        <v>-100.14932</v>
      </c>
      <c r="D543">
        <v>-91.801102</v>
      </c>
      <c r="F543" s="3">
        <f t="shared" si="90"/>
        <v>12.945422222222</v>
      </c>
      <c r="G543" s="3">
        <f t="shared" si="88"/>
        <v>-89.634338</v>
      </c>
      <c r="J543">
        <v>9734066666.6667004</v>
      </c>
      <c r="K543">
        <v>-97.669769000000002</v>
      </c>
      <c r="L543">
        <v>-88.480109999999996</v>
      </c>
      <c r="N543" s="3">
        <f t="shared" si="91"/>
        <v>12.945422222222</v>
      </c>
      <c r="O543" s="3">
        <f t="shared" si="89"/>
        <v>-93.322861000000003</v>
      </c>
    </row>
    <row r="544" spans="2:16" x14ac:dyDescent="0.25">
      <c r="B544">
        <v>10273077777.778</v>
      </c>
      <c r="C544">
        <v>-89.548552999999998</v>
      </c>
      <c r="D544">
        <v>-81.563277999999997</v>
      </c>
      <c r="F544" s="3">
        <f t="shared" si="90"/>
        <v>13.751099999999999</v>
      </c>
      <c r="G544" s="3">
        <f t="shared" si="88"/>
        <v>-90.005943000000002</v>
      </c>
      <c r="J544">
        <v>10273077777.778</v>
      </c>
      <c r="K544">
        <v>-94.708534</v>
      </c>
      <c r="L544">
        <v>-85.447875999999994</v>
      </c>
      <c r="N544" s="3">
        <f t="shared" si="91"/>
        <v>13.751099999999999</v>
      </c>
      <c r="O544" s="3">
        <f t="shared" si="89"/>
        <v>-115.28082000000001</v>
      </c>
    </row>
    <row r="545" spans="2:16" x14ac:dyDescent="0.25">
      <c r="B545">
        <v>10812088888.889</v>
      </c>
      <c r="C545">
        <v>-87.110518999999996</v>
      </c>
      <c r="D545">
        <v>-79.194817</v>
      </c>
      <c r="F545" s="3">
        <f t="shared" si="90"/>
        <v>14.556777777778001</v>
      </c>
      <c r="G545" s="3">
        <f t="shared" si="88"/>
        <v>-95.641975000000002</v>
      </c>
      <c r="J545">
        <v>10812088888.889</v>
      </c>
      <c r="K545">
        <v>-100.34795</v>
      </c>
      <c r="L545">
        <v>-91.218322999999998</v>
      </c>
      <c r="N545" s="3">
        <f t="shared" si="91"/>
        <v>14.556777777778001</v>
      </c>
      <c r="O545" s="3">
        <f t="shared" si="89"/>
        <v>-89.197265999999999</v>
      </c>
    </row>
    <row r="546" spans="2:16" x14ac:dyDescent="0.25">
      <c r="B546">
        <v>11351100000</v>
      </c>
      <c r="C546">
        <v>-88.963188000000002</v>
      </c>
      <c r="D546">
        <v>-80.976676999999995</v>
      </c>
      <c r="F546" s="3">
        <f t="shared" si="90"/>
        <v>15.362455555556</v>
      </c>
      <c r="G546" s="3">
        <f t="shared" si="88"/>
        <v>-97.316993999999994</v>
      </c>
      <c r="J546">
        <v>11351100000</v>
      </c>
      <c r="K546">
        <v>-105.21472</v>
      </c>
      <c r="L546">
        <v>-96.396629000000004</v>
      </c>
      <c r="N546" s="3">
        <f t="shared" si="91"/>
        <v>15.362455555556</v>
      </c>
      <c r="O546" s="3">
        <f t="shared" si="89"/>
        <v>-95.864738000000003</v>
      </c>
    </row>
    <row r="547" spans="2:16" x14ac:dyDescent="0.25">
      <c r="B547">
        <v>11890111111.111</v>
      </c>
      <c r="C547">
        <v>-88.101471000000004</v>
      </c>
      <c r="D547">
        <v>-80.182738999999998</v>
      </c>
      <c r="F547" s="3">
        <f t="shared" si="90"/>
        <v>16.168133333333</v>
      </c>
      <c r="G547" s="3">
        <f t="shared" si="88"/>
        <v>-98.850586000000007</v>
      </c>
      <c r="J547">
        <v>11890111111.111</v>
      </c>
      <c r="K547">
        <v>-103.81206</v>
      </c>
      <c r="L547">
        <v>-94.892166000000003</v>
      </c>
      <c r="N547" s="3">
        <f t="shared" si="91"/>
        <v>16.168133333333</v>
      </c>
      <c r="O547" s="3">
        <f t="shared" si="89"/>
        <v>-93.219734000000003</v>
      </c>
    </row>
    <row r="548" spans="2:16" x14ac:dyDescent="0.25">
      <c r="B548">
        <v>12429122222.222</v>
      </c>
      <c r="C548">
        <v>-88.262482000000006</v>
      </c>
      <c r="D548">
        <v>-79.923362999999995</v>
      </c>
      <c r="F548" s="3">
        <f t="shared" si="90"/>
        <v>16.973811111111001</v>
      </c>
      <c r="G548" s="3">
        <f t="shared" si="88"/>
        <v>-97.471748000000005</v>
      </c>
      <c r="J548">
        <v>12429122222.222</v>
      </c>
      <c r="K548">
        <v>-99.739036999999996</v>
      </c>
      <c r="L548">
        <v>-90.677932999999996</v>
      </c>
      <c r="N548" s="3">
        <f t="shared" si="91"/>
        <v>16.973811111111001</v>
      </c>
      <c r="O548" s="3">
        <f t="shared" si="89"/>
        <v>-91.274085999999997</v>
      </c>
    </row>
    <row r="549" spans="2:16" x14ac:dyDescent="0.25">
      <c r="B549">
        <v>12968133333.333</v>
      </c>
      <c r="C549">
        <v>-92.539848000000006</v>
      </c>
      <c r="D549">
        <v>-83.866707000000005</v>
      </c>
      <c r="F549" s="3">
        <f t="shared" si="90"/>
        <v>17.779488888888999</v>
      </c>
      <c r="G549" s="3">
        <f t="shared" si="88"/>
        <v>-86.985878</v>
      </c>
      <c r="J549">
        <v>12968133333.333</v>
      </c>
      <c r="K549">
        <v>-93.723929999999996</v>
      </c>
      <c r="L549">
        <v>-84.511664999999994</v>
      </c>
      <c r="N549" s="3">
        <f t="shared" si="91"/>
        <v>17.779488888888999</v>
      </c>
      <c r="O549" s="3">
        <f t="shared" si="89"/>
        <v>-87.106864999999999</v>
      </c>
    </row>
    <row r="550" spans="2:16" x14ac:dyDescent="0.25">
      <c r="B550">
        <v>13507144444.444</v>
      </c>
      <c r="C550">
        <v>-99.204032999999995</v>
      </c>
      <c r="D550">
        <v>-90.596198999999999</v>
      </c>
      <c r="F550" s="3">
        <f t="shared" si="90"/>
        <v>18.585166666667</v>
      </c>
      <c r="G550" s="3">
        <f t="shared" si="88"/>
        <v>-103.25949</v>
      </c>
      <c r="J550">
        <v>13507144444.444</v>
      </c>
      <c r="K550">
        <v>-93.525634999999994</v>
      </c>
      <c r="L550">
        <v>-84.393958999999995</v>
      </c>
      <c r="N550" s="3">
        <f t="shared" si="91"/>
        <v>18.585166666667</v>
      </c>
      <c r="O550" s="3">
        <f t="shared" si="89"/>
        <v>-94.114020999999994</v>
      </c>
    </row>
    <row r="551" spans="2:16" x14ac:dyDescent="0.25">
      <c r="B551">
        <v>14046155555.556</v>
      </c>
      <c r="C551">
        <v>-95.152679000000006</v>
      </c>
      <c r="D551">
        <v>-86.349273999999994</v>
      </c>
      <c r="F551" s="3">
        <f t="shared" si="90"/>
        <v>19.390844444443999</v>
      </c>
      <c r="G551" s="3">
        <f t="shared" si="88"/>
        <v>-89.987885000000006</v>
      </c>
      <c r="J551">
        <v>14046155555.556</v>
      </c>
      <c r="K551">
        <v>-99.280945000000003</v>
      </c>
      <c r="L551">
        <v>-89.813438000000005</v>
      </c>
      <c r="N551" s="3">
        <f t="shared" si="91"/>
        <v>19.390844444443999</v>
      </c>
      <c r="O551" s="3">
        <f t="shared" si="89"/>
        <v>-99.822449000000006</v>
      </c>
    </row>
    <row r="552" spans="2:16" x14ac:dyDescent="0.25">
      <c r="B552">
        <v>14585166666.667</v>
      </c>
      <c r="C552">
        <v>-105.49314</v>
      </c>
      <c r="D552">
        <v>-96.483977999999993</v>
      </c>
      <c r="F552" s="3">
        <f t="shared" si="90"/>
        <v>20.196522222222001</v>
      </c>
      <c r="G552" s="3">
        <f t="shared" si="88"/>
        <v>-99.755523999999994</v>
      </c>
      <c r="J552">
        <v>14585166666.667</v>
      </c>
      <c r="K552">
        <v>-100.02637</v>
      </c>
      <c r="L552">
        <v>-90.409110999999996</v>
      </c>
      <c r="N552" s="3">
        <f t="shared" si="91"/>
        <v>20.196522222222001</v>
      </c>
      <c r="O552" s="3">
        <f t="shared" si="89"/>
        <v>-91.442429000000004</v>
      </c>
    </row>
    <row r="553" spans="2:16" x14ac:dyDescent="0.25">
      <c r="B553">
        <v>15124177777.778</v>
      </c>
      <c r="C553">
        <v>-96.835753999999994</v>
      </c>
      <c r="D553">
        <v>-87.880584999999996</v>
      </c>
      <c r="F553" s="3">
        <f t="shared" si="90"/>
        <v>21.002199999999998</v>
      </c>
      <c r="G553" s="3">
        <f t="shared" si="88"/>
        <v>-80.400513000000004</v>
      </c>
      <c r="J553">
        <v>15124177777.778</v>
      </c>
      <c r="K553">
        <v>-92.872849000000002</v>
      </c>
      <c r="L553">
        <v>-83.124579999999995</v>
      </c>
      <c r="N553" s="3">
        <f t="shared" si="91"/>
        <v>21.002199999999998</v>
      </c>
      <c r="O553" s="3">
        <f t="shared" si="89"/>
        <v>-102.90076000000001</v>
      </c>
    </row>
    <row r="554" spans="2:16" x14ac:dyDescent="0.25">
      <c r="B554">
        <v>15663188888.889</v>
      </c>
      <c r="C554">
        <v>-98.727317999999997</v>
      </c>
      <c r="D554">
        <v>-90.150795000000002</v>
      </c>
      <c r="F554" s="3" t="s">
        <v>26</v>
      </c>
      <c r="J554">
        <v>15663188888.889</v>
      </c>
      <c r="K554">
        <v>-109.33483</v>
      </c>
      <c r="L554">
        <v>-99.332358999999997</v>
      </c>
      <c r="N554" s="3" t="s">
        <v>26</v>
      </c>
    </row>
    <row r="555" spans="2:16" x14ac:dyDescent="0.25">
      <c r="B555">
        <v>16202200000</v>
      </c>
      <c r="C555">
        <v>-84.991280000000003</v>
      </c>
      <c r="D555">
        <v>-76.061431999999996</v>
      </c>
      <c r="J555">
        <v>16202200000</v>
      </c>
      <c r="K555">
        <v>-102.40915</v>
      </c>
      <c r="L555">
        <v>-91.709068000000002</v>
      </c>
    </row>
    <row r="556" spans="2:16" x14ac:dyDescent="0.25">
      <c r="B556" t="s">
        <v>26</v>
      </c>
      <c r="J556" t="s">
        <v>26</v>
      </c>
    </row>
    <row r="557" spans="2:16" x14ac:dyDescent="0.25">
      <c r="F557" s="3" t="s">
        <v>78</v>
      </c>
      <c r="N557" s="3" t="s">
        <v>78</v>
      </c>
    </row>
    <row r="558" spans="2:16" ht="15.75" x14ac:dyDescent="0.25">
      <c r="F558" s="3" t="s">
        <v>22</v>
      </c>
      <c r="G558" s="3" t="str">
        <f t="shared" ref="G558:G577" si="92">D584</f>
        <v>5Rx5L dBc Log Mag(dB)</v>
      </c>
      <c r="H558" s="26">
        <v>5</v>
      </c>
      <c r="N558" s="3" t="s">
        <v>22</v>
      </c>
      <c r="O558" s="3" t="str">
        <f t="shared" ref="O558:O577" si="93">L584</f>
        <v>5Rx5L dBc Log Mag(dB)</v>
      </c>
      <c r="P558" s="26">
        <v>5</v>
      </c>
    </row>
    <row r="559" spans="2:16" ht="15.75" x14ac:dyDescent="0.25">
      <c r="B559" t="s">
        <v>76</v>
      </c>
      <c r="F559" s="3">
        <f t="shared" ref="F559:F577" si="94">B585/1000000000</f>
        <v>6.5</v>
      </c>
      <c r="G559" s="3">
        <f t="shared" si="92"/>
        <v>-72.006279000000006</v>
      </c>
      <c r="H559" s="27">
        <f>ABS(AVERAGE(G559:G577)-(H558-1)*10)</f>
        <v>125.74805931578948</v>
      </c>
      <c r="J559" t="s">
        <v>76</v>
      </c>
      <c r="N559" s="3">
        <f t="shared" ref="N559:N577" si="95">J585/1000000000</f>
        <v>6.5</v>
      </c>
      <c r="O559" s="3">
        <f t="shared" si="93"/>
        <v>-82.718284999999995</v>
      </c>
      <c r="P559" s="27">
        <f>ABS(AVERAGE(O559:O577)-(P558-1)*10)</f>
        <v>122.83101778947369</v>
      </c>
    </row>
    <row r="560" spans="2:16" x14ac:dyDescent="0.25">
      <c r="B560" t="s">
        <v>22</v>
      </c>
      <c r="C560" t="s">
        <v>163</v>
      </c>
      <c r="D560" t="s">
        <v>77</v>
      </c>
      <c r="F560" s="3">
        <f t="shared" si="94"/>
        <v>7.5267666666667008</v>
      </c>
      <c r="G560" s="3">
        <f t="shared" si="92"/>
        <v>-87.406418000000002</v>
      </c>
      <c r="J560" t="s">
        <v>22</v>
      </c>
      <c r="K560" t="s">
        <v>163</v>
      </c>
      <c r="L560" t="s">
        <v>77</v>
      </c>
      <c r="N560" s="3">
        <f t="shared" si="95"/>
        <v>7.5267666666667008</v>
      </c>
      <c r="O560" s="3">
        <f t="shared" si="93"/>
        <v>-84.607451999999995</v>
      </c>
    </row>
    <row r="561" spans="2:15" x14ac:dyDescent="0.25">
      <c r="B561">
        <v>6500000000</v>
      </c>
      <c r="C561">
        <v>-89.604979999999998</v>
      </c>
      <c r="D561">
        <v>-83.047202999999996</v>
      </c>
      <c r="F561" s="3">
        <f t="shared" si="94"/>
        <v>8.5535333333333003</v>
      </c>
      <c r="G561" s="3">
        <f t="shared" si="92"/>
        <v>-83.871628000000001</v>
      </c>
      <c r="J561">
        <v>6500000000</v>
      </c>
      <c r="K561">
        <v>-98.032494</v>
      </c>
      <c r="L561">
        <v>-89.969375999999997</v>
      </c>
      <c r="N561" s="3">
        <f t="shared" si="95"/>
        <v>8.5535333333333003</v>
      </c>
      <c r="O561" s="3">
        <f t="shared" si="93"/>
        <v>-75.268439999999998</v>
      </c>
    </row>
    <row r="562" spans="2:15" x14ac:dyDescent="0.25">
      <c r="B562">
        <v>7305677777.7777996</v>
      </c>
      <c r="C562">
        <v>-88.735512</v>
      </c>
      <c r="D562">
        <v>-81.713509000000002</v>
      </c>
      <c r="F562" s="3">
        <f t="shared" si="94"/>
        <v>9.5802999999999994</v>
      </c>
      <c r="G562" s="3">
        <f t="shared" si="92"/>
        <v>-86.417327999999998</v>
      </c>
      <c r="J562">
        <v>7305677777.7777996</v>
      </c>
      <c r="K562">
        <v>-109.84209</v>
      </c>
      <c r="L562">
        <v>-101.57281999999999</v>
      </c>
      <c r="N562" s="3">
        <f t="shared" si="95"/>
        <v>9.5802999999999994</v>
      </c>
      <c r="O562" s="3">
        <f t="shared" si="93"/>
        <v>-85.106644000000003</v>
      </c>
    </row>
    <row r="563" spans="2:15" x14ac:dyDescent="0.25">
      <c r="B563">
        <v>8111355555.5556002</v>
      </c>
      <c r="C563">
        <v>-100.16104</v>
      </c>
      <c r="D563">
        <v>-92.830855999999997</v>
      </c>
      <c r="F563" s="3">
        <f t="shared" si="94"/>
        <v>10.607066666667</v>
      </c>
      <c r="G563" s="3">
        <f t="shared" si="92"/>
        <v>-95.402794</v>
      </c>
      <c r="J563">
        <v>8111355555.5556002</v>
      </c>
      <c r="K563">
        <v>-102.40334</v>
      </c>
      <c r="L563">
        <v>-94.400536000000002</v>
      </c>
      <c r="N563" s="3">
        <f t="shared" si="95"/>
        <v>10.607066666667</v>
      </c>
      <c r="O563" s="3">
        <f t="shared" si="93"/>
        <v>-92.869613999999999</v>
      </c>
    </row>
    <row r="564" spans="2:15" x14ac:dyDescent="0.25">
      <c r="B564">
        <v>8917033333.3332996</v>
      </c>
      <c r="C564">
        <v>-96.905640000000005</v>
      </c>
      <c r="D564">
        <v>-89.638228999999995</v>
      </c>
      <c r="F564" s="3">
        <f t="shared" si="94"/>
        <v>11.633833333333</v>
      </c>
      <c r="G564" s="3">
        <f t="shared" si="92"/>
        <v>-96.111159999999998</v>
      </c>
      <c r="J564">
        <v>8917033333.3332996</v>
      </c>
      <c r="K564">
        <v>-111.99011</v>
      </c>
      <c r="L564">
        <v>-104.13290000000001</v>
      </c>
      <c r="N564" s="3">
        <f t="shared" si="95"/>
        <v>11.633833333333</v>
      </c>
      <c r="O564" s="3">
        <f t="shared" si="93"/>
        <v>-81.922195000000002</v>
      </c>
    </row>
    <row r="565" spans="2:15" x14ac:dyDescent="0.25">
      <c r="B565">
        <v>9722711111.1110992</v>
      </c>
      <c r="C565">
        <v>-104.06328999999999</v>
      </c>
      <c r="D565">
        <v>-96.841599000000002</v>
      </c>
      <c r="F565" s="3">
        <f t="shared" si="94"/>
        <v>12.660600000000001</v>
      </c>
      <c r="G565" s="3">
        <f t="shared" si="92"/>
        <v>-89.499686999999994</v>
      </c>
      <c r="J565">
        <v>9722711111.1110992</v>
      </c>
      <c r="K565">
        <v>-97.701453999999998</v>
      </c>
      <c r="L565">
        <v>-89.763885000000002</v>
      </c>
      <c r="N565" s="3">
        <f t="shared" si="95"/>
        <v>12.660600000000001</v>
      </c>
      <c r="O565" s="3">
        <f t="shared" si="93"/>
        <v>-85.148842000000002</v>
      </c>
    </row>
    <row r="566" spans="2:15" x14ac:dyDescent="0.25">
      <c r="B566">
        <v>10528388888.889</v>
      </c>
      <c r="C566">
        <v>-92.796599999999998</v>
      </c>
      <c r="D566">
        <v>-84.540854999999993</v>
      </c>
      <c r="F566" s="3">
        <f t="shared" si="94"/>
        <v>13.687366666667</v>
      </c>
      <c r="G566" s="3">
        <f t="shared" si="92"/>
        <v>-87.562331999999998</v>
      </c>
      <c r="J566">
        <v>10528388888.889</v>
      </c>
      <c r="K566">
        <v>-106.45229999999999</v>
      </c>
      <c r="L566">
        <v>-97.336342000000002</v>
      </c>
      <c r="N566" s="3">
        <f t="shared" si="95"/>
        <v>13.687366666667</v>
      </c>
      <c r="O566" s="3">
        <f t="shared" si="93"/>
        <v>-84.118080000000006</v>
      </c>
    </row>
    <row r="567" spans="2:15" x14ac:dyDescent="0.25">
      <c r="B567">
        <v>11334066666.667</v>
      </c>
      <c r="C567">
        <v>-99.578827000000004</v>
      </c>
      <c r="D567">
        <v>-91.230605999999995</v>
      </c>
      <c r="F567" s="3">
        <f t="shared" si="94"/>
        <v>14.714133333333001</v>
      </c>
      <c r="G567" s="3">
        <f t="shared" si="92"/>
        <v>-78.786193999999995</v>
      </c>
      <c r="J567">
        <v>11334066666.667</v>
      </c>
      <c r="K567">
        <v>-100.68714</v>
      </c>
      <c r="L567">
        <v>-91.497482000000005</v>
      </c>
      <c r="N567" s="3">
        <f t="shared" si="95"/>
        <v>14.714133333333001</v>
      </c>
      <c r="O567" s="3">
        <f t="shared" si="93"/>
        <v>-77.293419</v>
      </c>
    </row>
    <row r="568" spans="2:15" x14ac:dyDescent="0.25">
      <c r="B568">
        <v>12139744444.444</v>
      </c>
      <c r="C568">
        <v>-96.470268000000004</v>
      </c>
      <c r="D568">
        <v>-88.485000999999997</v>
      </c>
      <c r="F568" s="3">
        <f t="shared" si="94"/>
        <v>15.7409</v>
      </c>
      <c r="G568" s="3">
        <f t="shared" si="92"/>
        <v>-77.625793000000002</v>
      </c>
      <c r="J568">
        <v>12139744444.444</v>
      </c>
      <c r="K568">
        <v>-105.22477000000001</v>
      </c>
      <c r="L568">
        <v>-95.964118999999997</v>
      </c>
      <c r="N568" s="3">
        <f t="shared" si="95"/>
        <v>15.7409</v>
      </c>
      <c r="O568" s="3">
        <f t="shared" si="93"/>
        <v>-79.560669000000004</v>
      </c>
    </row>
    <row r="569" spans="2:15" x14ac:dyDescent="0.25">
      <c r="B569">
        <v>12945422222.222</v>
      </c>
      <c r="C569">
        <v>-97.550040999999993</v>
      </c>
      <c r="D569">
        <v>-89.634338</v>
      </c>
      <c r="F569" s="3">
        <f t="shared" si="94"/>
        <v>16.767666666667001</v>
      </c>
      <c r="G569" s="3">
        <f t="shared" si="92"/>
        <v>-93.080214999999995</v>
      </c>
      <c r="J569">
        <v>12945422222.222</v>
      </c>
      <c r="K569">
        <v>-102.45247999999999</v>
      </c>
      <c r="L569">
        <v>-93.322861000000003</v>
      </c>
      <c r="N569" s="3">
        <f t="shared" si="95"/>
        <v>16.767666666667001</v>
      </c>
      <c r="O569" s="3">
        <f t="shared" si="93"/>
        <v>-85.670647000000002</v>
      </c>
    </row>
    <row r="570" spans="2:15" x14ac:dyDescent="0.25">
      <c r="B570">
        <v>13751100000</v>
      </c>
      <c r="C570">
        <v>-97.992455000000007</v>
      </c>
      <c r="D570">
        <v>-90.005943000000002</v>
      </c>
      <c r="F570" s="3">
        <f t="shared" si="94"/>
        <v>17.794433333333</v>
      </c>
      <c r="G570" s="3">
        <f t="shared" si="92"/>
        <v>-90.305817000000005</v>
      </c>
      <c r="J570">
        <v>13751100000</v>
      </c>
      <c r="K570">
        <v>-124.09891</v>
      </c>
      <c r="L570">
        <v>-115.28082000000001</v>
      </c>
      <c r="N570" s="3">
        <f t="shared" si="95"/>
        <v>17.794433333333</v>
      </c>
      <c r="O570" s="3">
        <f t="shared" si="93"/>
        <v>-80.967208999999997</v>
      </c>
    </row>
    <row r="571" spans="2:15" x14ac:dyDescent="0.25">
      <c r="B571">
        <v>14556777777.778</v>
      </c>
      <c r="C571">
        <v>-103.56071</v>
      </c>
      <c r="D571">
        <v>-95.641975000000002</v>
      </c>
      <c r="F571" s="3">
        <f t="shared" si="94"/>
        <v>18.821200000000001</v>
      </c>
      <c r="G571" s="3">
        <f t="shared" si="92"/>
        <v>-88.231566999999998</v>
      </c>
      <c r="J571">
        <v>14556777777.778</v>
      </c>
      <c r="K571">
        <v>-98.117157000000006</v>
      </c>
      <c r="L571">
        <v>-89.197265999999999</v>
      </c>
      <c r="N571" s="3">
        <f t="shared" si="95"/>
        <v>18.821200000000001</v>
      </c>
      <c r="O571" s="3">
        <f t="shared" si="93"/>
        <v>-84.759628000000006</v>
      </c>
    </row>
    <row r="572" spans="2:15" x14ac:dyDescent="0.25">
      <c r="B572">
        <v>15362455555.556</v>
      </c>
      <c r="C572">
        <v>-105.65611</v>
      </c>
      <c r="D572">
        <v>-97.316993999999994</v>
      </c>
      <c r="F572" s="3">
        <f t="shared" si="94"/>
        <v>19.847966666666998</v>
      </c>
      <c r="G572" s="3">
        <f t="shared" si="92"/>
        <v>-79.618720999999994</v>
      </c>
      <c r="J572">
        <v>15362455555.556</v>
      </c>
      <c r="K572">
        <v>-104.92583999999999</v>
      </c>
      <c r="L572">
        <v>-95.864738000000003</v>
      </c>
      <c r="N572" s="3">
        <f t="shared" si="95"/>
        <v>19.847966666666998</v>
      </c>
      <c r="O572" s="3">
        <f t="shared" si="93"/>
        <v>-77.717827</v>
      </c>
    </row>
    <row r="573" spans="2:15" x14ac:dyDescent="0.25">
      <c r="B573">
        <v>16168133333.333</v>
      </c>
      <c r="C573">
        <v>-107.52373</v>
      </c>
      <c r="D573">
        <v>-98.850586000000007</v>
      </c>
      <c r="F573" s="3">
        <f t="shared" si="94"/>
        <v>20.874733333333001</v>
      </c>
      <c r="G573" s="3">
        <f t="shared" si="92"/>
        <v>-88.406998000000002</v>
      </c>
      <c r="J573">
        <v>16168133333.333</v>
      </c>
      <c r="K573">
        <v>-102.432</v>
      </c>
      <c r="L573">
        <v>-93.219734000000003</v>
      </c>
      <c r="N573" s="3">
        <f t="shared" si="95"/>
        <v>20.874733333333001</v>
      </c>
      <c r="O573" s="3">
        <f t="shared" si="93"/>
        <v>-86.383148000000006</v>
      </c>
    </row>
    <row r="574" spans="2:15" x14ac:dyDescent="0.25">
      <c r="B574">
        <v>16973811111.111</v>
      </c>
      <c r="C574">
        <v>-106.07958000000001</v>
      </c>
      <c r="D574">
        <v>-97.471748000000005</v>
      </c>
      <c r="F574" s="3">
        <f t="shared" si="94"/>
        <v>21.901499999999999</v>
      </c>
      <c r="G574" s="3">
        <f t="shared" si="92"/>
        <v>-91.617096000000004</v>
      </c>
      <c r="J574">
        <v>16973811111.111</v>
      </c>
      <c r="K574">
        <v>-100.40576</v>
      </c>
      <c r="L574">
        <v>-91.274085999999997</v>
      </c>
      <c r="N574" s="3">
        <f t="shared" si="95"/>
        <v>21.901499999999999</v>
      </c>
      <c r="O574" s="3">
        <f t="shared" si="93"/>
        <v>-86.734711000000004</v>
      </c>
    </row>
    <row r="575" spans="2:15" x14ac:dyDescent="0.25">
      <c r="B575">
        <v>17779488888.889</v>
      </c>
      <c r="C575">
        <v>-95.789283999999995</v>
      </c>
      <c r="D575">
        <v>-86.985878</v>
      </c>
      <c r="F575" s="3">
        <f t="shared" si="94"/>
        <v>22.928266666667</v>
      </c>
      <c r="G575" s="3">
        <f t="shared" si="92"/>
        <v>-78.543334999999999</v>
      </c>
      <c r="J575">
        <v>17779488888.889</v>
      </c>
      <c r="K575">
        <v>-96.574370999999999</v>
      </c>
      <c r="L575">
        <v>-87.106864999999999</v>
      </c>
      <c r="N575" s="3">
        <f t="shared" si="95"/>
        <v>22.928266666667</v>
      </c>
      <c r="O575" s="3">
        <f t="shared" si="93"/>
        <v>-88.108176999999998</v>
      </c>
    </row>
    <row r="576" spans="2:15" x14ac:dyDescent="0.25">
      <c r="B576">
        <v>18585166666.667</v>
      </c>
      <c r="C576">
        <v>-112.26864999999999</v>
      </c>
      <c r="D576">
        <v>-103.25949</v>
      </c>
      <c r="F576" s="3">
        <f t="shared" si="94"/>
        <v>23.955033333332999</v>
      </c>
      <c r="G576" s="3">
        <f t="shared" si="92"/>
        <v>-83.820137000000003</v>
      </c>
      <c r="J576">
        <v>18585166666.667</v>
      </c>
      <c r="K576">
        <v>-103.73126999999999</v>
      </c>
      <c r="L576">
        <v>-94.114020999999994</v>
      </c>
      <c r="N576" s="3">
        <f t="shared" si="95"/>
        <v>23.955033333332999</v>
      </c>
      <c r="O576" s="3">
        <f t="shared" si="93"/>
        <v>-76.896332000000001</v>
      </c>
    </row>
    <row r="577" spans="2:15" x14ac:dyDescent="0.25">
      <c r="B577">
        <v>19390844444.444</v>
      </c>
      <c r="C577">
        <v>-98.943061999999998</v>
      </c>
      <c r="D577">
        <v>-89.987885000000006</v>
      </c>
      <c r="F577" s="3">
        <f t="shared" si="94"/>
        <v>24.9818</v>
      </c>
      <c r="G577" s="3">
        <f t="shared" si="92"/>
        <v>-80.899628000000007</v>
      </c>
      <c r="J577">
        <v>19390844444.444</v>
      </c>
      <c r="K577">
        <v>-109.57071999999999</v>
      </c>
      <c r="L577">
        <v>-99.822449000000006</v>
      </c>
      <c r="N577" s="3">
        <f t="shared" si="95"/>
        <v>24.9818</v>
      </c>
      <c r="O577" s="3">
        <f t="shared" si="93"/>
        <v>-77.938018999999997</v>
      </c>
    </row>
    <row r="578" spans="2:15" x14ac:dyDescent="0.25">
      <c r="B578">
        <v>20196522222.222</v>
      </c>
      <c r="C578">
        <v>-108.33204000000001</v>
      </c>
      <c r="D578">
        <v>-99.755523999999994</v>
      </c>
      <c r="F578" s="3" t="s">
        <v>26</v>
      </c>
      <c r="J578">
        <v>20196522222.222</v>
      </c>
      <c r="K578">
        <v>-101.4449</v>
      </c>
      <c r="L578">
        <v>-91.442429000000004</v>
      </c>
      <c r="N578" s="3" t="s">
        <v>26</v>
      </c>
    </row>
    <row r="579" spans="2:15" x14ac:dyDescent="0.25">
      <c r="B579">
        <v>21002200000</v>
      </c>
      <c r="C579">
        <v>-89.330359999999999</v>
      </c>
      <c r="D579">
        <v>-80.400513000000004</v>
      </c>
      <c r="J579">
        <v>21002200000</v>
      </c>
      <c r="K579">
        <v>-113.60084000000001</v>
      </c>
      <c r="L579">
        <v>-102.90076000000001</v>
      </c>
    </row>
    <row r="580" spans="2:15" x14ac:dyDescent="0.25">
      <c r="B580" t="s">
        <v>26</v>
      </c>
      <c r="J580" t="s">
        <v>26</v>
      </c>
    </row>
    <row r="583" spans="2:15" x14ac:dyDescent="0.25">
      <c r="B583" t="s">
        <v>78</v>
      </c>
      <c r="J583" t="s">
        <v>78</v>
      </c>
    </row>
    <row r="584" spans="2:15" x14ac:dyDescent="0.25">
      <c r="B584" t="s">
        <v>22</v>
      </c>
      <c r="C584" t="s">
        <v>164</v>
      </c>
      <c r="D584" t="s">
        <v>79</v>
      </c>
      <c r="J584" t="s">
        <v>22</v>
      </c>
      <c r="K584" t="s">
        <v>164</v>
      </c>
      <c r="L584" t="s">
        <v>79</v>
      </c>
    </row>
    <row r="585" spans="2:15" x14ac:dyDescent="0.25">
      <c r="B585">
        <v>6500000000</v>
      </c>
      <c r="C585">
        <v>-78.564055999999994</v>
      </c>
      <c r="D585">
        <v>-72.006279000000006</v>
      </c>
      <c r="J585">
        <v>6500000000</v>
      </c>
      <c r="K585">
        <v>-90.781402999999997</v>
      </c>
      <c r="L585">
        <v>-82.718284999999995</v>
      </c>
    </row>
    <row r="586" spans="2:15" x14ac:dyDescent="0.25">
      <c r="B586">
        <v>7526766666.6667004</v>
      </c>
      <c r="C586">
        <v>-94.428421</v>
      </c>
      <c r="D586">
        <v>-87.406418000000002</v>
      </c>
      <c r="J586">
        <v>7526766666.6667004</v>
      </c>
      <c r="K586">
        <v>-92.876723999999996</v>
      </c>
      <c r="L586">
        <v>-84.607451999999995</v>
      </c>
    </row>
    <row r="587" spans="2:15" x14ac:dyDescent="0.25">
      <c r="B587">
        <v>8553533333.3332996</v>
      </c>
      <c r="C587">
        <v>-91.201819999999998</v>
      </c>
      <c r="D587">
        <v>-83.871628000000001</v>
      </c>
      <c r="J587">
        <v>8553533333.3332996</v>
      </c>
      <c r="K587">
        <v>-83.271248</v>
      </c>
      <c r="L587">
        <v>-75.268439999999998</v>
      </c>
    </row>
    <row r="588" spans="2:15" x14ac:dyDescent="0.25">
      <c r="B588">
        <v>9580300000</v>
      </c>
      <c r="C588">
        <v>-93.684730999999999</v>
      </c>
      <c r="D588">
        <v>-86.417327999999998</v>
      </c>
      <c r="J588">
        <v>9580300000</v>
      </c>
      <c r="K588">
        <v>-92.963859999999997</v>
      </c>
      <c r="L588">
        <v>-85.106644000000003</v>
      </c>
    </row>
    <row r="589" spans="2:15" x14ac:dyDescent="0.25">
      <c r="B589">
        <v>10607066666.667</v>
      </c>
      <c r="C589">
        <v>-102.62448000000001</v>
      </c>
      <c r="D589">
        <v>-95.402794</v>
      </c>
      <c r="J589">
        <v>10607066666.667</v>
      </c>
      <c r="K589">
        <v>-100.80718</v>
      </c>
      <c r="L589">
        <v>-92.869613999999999</v>
      </c>
    </row>
    <row r="590" spans="2:15" x14ac:dyDescent="0.25">
      <c r="B590">
        <v>11633833333.333</v>
      </c>
      <c r="C590">
        <v>-104.36691</v>
      </c>
      <c r="D590">
        <v>-96.111159999999998</v>
      </c>
      <c r="J590">
        <v>11633833333.333</v>
      </c>
      <c r="K590">
        <v>-91.038155000000003</v>
      </c>
      <c r="L590">
        <v>-81.922195000000002</v>
      </c>
    </row>
    <row r="591" spans="2:15" x14ac:dyDescent="0.25">
      <c r="B591">
        <v>12660600000</v>
      </c>
      <c r="C591">
        <v>-97.847899999999996</v>
      </c>
      <c r="D591">
        <v>-89.499686999999994</v>
      </c>
      <c r="J591">
        <v>12660600000</v>
      </c>
      <c r="K591">
        <v>-94.338500999999994</v>
      </c>
      <c r="L591">
        <v>-85.148842000000002</v>
      </c>
    </row>
    <row r="592" spans="2:15" x14ac:dyDescent="0.25">
      <c r="B592">
        <v>13687366666.667</v>
      </c>
      <c r="C592">
        <v>-95.547600000000003</v>
      </c>
      <c r="D592">
        <v>-87.562331999999998</v>
      </c>
      <c r="J592">
        <v>13687366666.667</v>
      </c>
      <c r="K592">
        <v>-93.378731000000002</v>
      </c>
      <c r="L592">
        <v>-84.118080000000006</v>
      </c>
    </row>
    <row r="593" spans="2:12" x14ac:dyDescent="0.25">
      <c r="B593">
        <v>14714133333.333</v>
      </c>
      <c r="C593">
        <v>-86.701897000000002</v>
      </c>
      <c r="D593">
        <v>-78.786193999999995</v>
      </c>
      <c r="J593">
        <v>14714133333.333</v>
      </c>
      <c r="K593">
        <v>-86.423034999999999</v>
      </c>
      <c r="L593">
        <v>-77.293419</v>
      </c>
    </row>
    <row r="594" spans="2:12" x14ac:dyDescent="0.25">
      <c r="B594">
        <v>15740900000</v>
      </c>
      <c r="C594">
        <v>-85.612305000000006</v>
      </c>
      <c r="D594">
        <v>-77.625793000000002</v>
      </c>
      <c r="J594">
        <v>15740900000</v>
      </c>
      <c r="K594">
        <v>-88.378760999999997</v>
      </c>
      <c r="L594">
        <v>-79.560669000000004</v>
      </c>
    </row>
    <row r="595" spans="2:12" x14ac:dyDescent="0.25">
      <c r="B595">
        <v>16767666666.667</v>
      </c>
      <c r="C595">
        <v>-100.99894999999999</v>
      </c>
      <c r="D595">
        <v>-93.080214999999995</v>
      </c>
      <c r="J595">
        <v>16767666666.667</v>
      </c>
      <c r="K595">
        <v>-94.590537999999995</v>
      </c>
      <c r="L595">
        <v>-85.670647000000002</v>
      </c>
    </row>
    <row r="596" spans="2:12" x14ac:dyDescent="0.25">
      <c r="B596">
        <v>17794433333.333</v>
      </c>
      <c r="C596">
        <v>-98.644936000000001</v>
      </c>
      <c r="D596">
        <v>-90.305817000000005</v>
      </c>
      <c r="J596">
        <v>17794433333.333</v>
      </c>
      <c r="K596">
        <v>-90.028312999999997</v>
      </c>
      <c r="L596">
        <v>-80.967208999999997</v>
      </c>
    </row>
    <row r="597" spans="2:12" x14ac:dyDescent="0.25">
      <c r="B597">
        <v>18821200000</v>
      </c>
      <c r="C597">
        <v>-96.904708999999997</v>
      </c>
      <c r="D597">
        <v>-88.231566999999998</v>
      </c>
      <c r="J597">
        <v>18821200000</v>
      </c>
      <c r="K597">
        <v>-93.971892999999994</v>
      </c>
      <c r="L597">
        <v>-84.759628000000006</v>
      </c>
    </row>
    <row r="598" spans="2:12" x14ac:dyDescent="0.25">
      <c r="B598">
        <v>19847966666.667</v>
      </c>
      <c r="C598">
        <v>-88.226555000000005</v>
      </c>
      <c r="D598">
        <v>-79.618720999999994</v>
      </c>
      <c r="J598">
        <v>19847966666.667</v>
      </c>
      <c r="K598">
        <v>-86.849495000000005</v>
      </c>
      <c r="L598">
        <v>-77.717827</v>
      </c>
    </row>
    <row r="599" spans="2:12" x14ac:dyDescent="0.25">
      <c r="B599">
        <v>20874733333.333</v>
      </c>
      <c r="C599">
        <v>-97.210402999999999</v>
      </c>
      <c r="D599">
        <v>-88.406998000000002</v>
      </c>
      <c r="J599">
        <v>20874733333.333</v>
      </c>
      <c r="K599">
        <v>-95.850646999999995</v>
      </c>
      <c r="L599">
        <v>-86.383148000000006</v>
      </c>
    </row>
    <row r="600" spans="2:12" x14ac:dyDescent="0.25">
      <c r="B600">
        <v>21901500000</v>
      </c>
      <c r="C600">
        <v>-100.62626</v>
      </c>
      <c r="D600">
        <v>-91.617096000000004</v>
      </c>
      <c r="J600">
        <v>21901500000</v>
      </c>
      <c r="K600">
        <v>-96.351958999999994</v>
      </c>
      <c r="L600">
        <v>-86.734711000000004</v>
      </c>
    </row>
    <row r="601" spans="2:12" x14ac:dyDescent="0.25">
      <c r="B601">
        <v>22928266666.667</v>
      </c>
      <c r="C601">
        <v>-87.498504999999994</v>
      </c>
      <c r="D601">
        <v>-78.543334999999999</v>
      </c>
      <c r="J601">
        <v>22928266666.667</v>
      </c>
      <c r="K601">
        <v>-97.856444999999994</v>
      </c>
      <c r="L601">
        <v>-88.108176999999998</v>
      </c>
    </row>
    <row r="602" spans="2:12" x14ac:dyDescent="0.25">
      <c r="B602">
        <v>23955033333.333</v>
      </c>
      <c r="C602">
        <v>-92.396652000000003</v>
      </c>
      <c r="D602">
        <v>-83.820137000000003</v>
      </c>
      <c r="J602">
        <v>23955033333.333</v>
      </c>
      <c r="K602">
        <v>-86.898803999999998</v>
      </c>
      <c r="L602">
        <v>-76.896332000000001</v>
      </c>
    </row>
    <row r="603" spans="2:12" x14ac:dyDescent="0.25">
      <c r="B603">
        <v>24981800000</v>
      </c>
      <c r="C603">
        <v>-89.829475000000002</v>
      </c>
      <c r="D603">
        <v>-80.899628000000007</v>
      </c>
      <c r="J603">
        <v>24981800000</v>
      </c>
      <c r="K603">
        <v>-88.638099999999994</v>
      </c>
      <c r="L603">
        <v>-77.938018999999997</v>
      </c>
    </row>
    <row r="604" spans="2:12" x14ac:dyDescent="0.25">
      <c r="B604" t="s">
        <v>26</v>
      </c>
      <c r="J604" t="s">
        <v>26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212"/>
  <sheetViews>
    <sheetView workbookViewId="0">
      <selection activeCell="J1" sqref="J1:L1048576"/>
    </sheetView>
  </sheetViews>
  <sheetFormatPr defaultRowHeight="15" x14ac:dyDescent="0.25"/>
  <cols>
    <col min="1" max="1" width="13.7109375" style="31" customWidth="1"/>
    <col min="5" max="5" width="2.7109375" style="6" customWidth="1"/>
    <col min="6" max="6" width="12.85546875" style="3" bestFit="1" customWidth="1"/>
    <col min="7" max="7" width="18.5703125" style="9" bestFit="1" customWidth="1"/>
    <col min="8" max="8" width="20.5703125" style="9" bestFit="1" customWidth="1"/>
    <col min="9" max="9" width="13.7109375" style="31" customWidth="1"/>
    <col min="13" max="13" width="2.7109375" style="6" customWidth="1"/>
    <col min="14" max="14" width="12.85546875" style="3" bestFit="1" customWidth="1"/>
    <col min="15" max="15" width="18.5703125" style="9" bestFit="1" customWidth="1"/>
    <col min="16" max="16" width="20.5703125" style="9" bestFit="1" customWidth="1"/>
    <col min="17" max="17" width="2.7109375" style="6" customWidth="1"/>
  </cols>
  <sheetData>
    <row r="1" spans="1:17" x14ac:dyDescent="0.25">
      <c r="B1" t="s">
        <v>104</v>
      </c>
      <c r="F1" s="3" t="s">
        <v>2</v>
      </c>
      <c r="G1" s="10" t="s">
        <v>125</v>
      </c>
      <c r="H1" s="35" t="str">
        <f>D112</f>
        <v>2Ix1L dBc Log Mag(dB)</v>
      </c>
      <c r="J1" t="s">
        <v>104</v>
      </c>
      <c r="N1" s="3" t="s">
        <v>2</v>
      </c>
      <c r="O1" s="10" t="s">
        <v>125</v>
      </c>
      <c r="P1" s="35" t="str">
        <f>L112</f>
        <v>2Ix1L dBc Log Mag(dB)</v>
      </c>
    </row>
    <row r="2" spans="1:17" x14ac:dyDescent="0.25">
      <c r="A2" s="40" t="s">
        <v>123</v>
      </c>
      <c r="B2" t="s">
        <v>248</v>
      </c>
      <c r="C2" t="s">
        <v>254</v>
      </c>
      <c r="D2" t="s">
        <v>265</v>
      </c>
      <c r="G2" s="14"/>
      <c r="H2" s="8"/>
      <c r="I2" s="40" t="s">
        <v>119</v>
      </c>
      <c r="J2" t="s">
        <v>248</v>
      </c>
      <c r="K2" t="s">
        <v>254</v>
      </c>
      <c r="L2" t="s">
        <v>265</v>
      </c>
      <c r="O2" s="14"/>
      <c r="P2" s="8"/>
    </row>
    <row r="3" spans="1:17" s="12" customFormat="1" x14ac:dyDescent="0.25">
      <c r="A3" s="31"/>
      <c r="B3" t="s">
        <v>239</v>
      </c>
      <c r="C3" t="s">
        <v>256</v>
      </c>
      <c r="D3" t="s">
        <v>275</v>
      </c>
      <c r="E3" s="11"/>
      <c r="F3" s="10" t="s">
        <v>12</v>
      </c>
      <c r="G3" s="10">
        <f>ABS(AVERAGE(G5:G93))</f>
        <v>75.180244516853946</v>
      </c>
      <c r="H3" s="10" t="s">
        <v>124</v>
      </c>
      <c r="I3" s="31"/>
      <c r="J3" t="s">
        <v>239</v>
      </c>
      <c r="K3" t="s">
        <v>256</v>
      </c>
      <c r="L3" t="s">
        <v>276</v>
      </c>
      <c r="M3" s="11"/>
      <c r="N3" s="10" t="s">
        <v>12</v>
      </c>
      <c r="O3" s="10">
        <f>ABS(AVERAGE(O5:O103))</f>
        <v>77.497372545454496</v>
      </c>
      <c r="P3" s="10" t="s">
        <v>124</v>
      </c>
      <c r="Q3" s="11"/>
    </row>
    <row r="4" spans="1:17" x14ac:dyDescent="0.25">
      <c r="B4" t="s">
        <v>105</v>
      </c>
      <c r="G4" s="8"/>
      <c r="H4" s="8"/>
      <c r="J4" t="s">
        <v>105</v>
      </c>
      <c r="O4" s="8"/>
      <c r="P4" s="8"/>
    </row>
    <row r="5" spans="1:17" x14ac:dyDescent="0.25">
      <c r="F5" s="3">
        <f t="shared" ref="F5:F36" si="0">B113/1000000000</f>
        <v>6</v>
      </c>
      <c r="G5" s="8">
        <f>H5-5</f>
        <v>-70.859711000000004</v>
      </c>
      <c r="H5" s="3">
        <f t="shared" ref="H5:H36" si="1">D113</f>
        <v>-65.859711000000004</v>
      </c>
      <c r="N5" s="3">
        <f t="shared" ref="N5:N36" si="2">J113/1000000000</f>
        <v>6</v>
      </c>
      <c r="O5" s="8">
        <f t="shared" ref="O5:O68" si="3">P5-5</f>
        <v>-87.929214000000002</v>
      </c>
      <c r="P5" s="3">
        <f t="shared" ref="P5:P36" si="4">L113</f>
        <v>-82.929214000000002</v>
      </c>
    </row>
    <row r="6" spans="1:17" x14ac:dyDescent="0.25">
      <c r="F6" s="3">
        <f t="shared" si="0"/>
        <v>6.2040816326531001</v>
      </c>
      <c r="G6" s="8">
        <f t="shared" ref="G6:G69" si="5">H6-5</f>
        <v>-69.029099000000002</v>
      </c>
      <c r="H6" s="3">
        <f t="shared" si="1"/>
        <v>-64.029099000000002</v>
      </c>
      <c r="N6" s="3">
        <f t="shared" si="2"/>
        <v>6.2040816326531001</v>
      </c>
      <c r="O6" s="8">
        <f t="shared" si="3"/>
        <v>-83.591003000000001</v>
      </c>
      <c r="P6" s="3">
        <f t="shared" si="4"/>
        <v>-78.591003000000001</v>
      </c>
    </row>
    <row r="7" spans="1:17" x14ac:dyDescent="0.25">
      <c r="B7" t="s">
        <v>106</v>
      </c>
      <c r="F7" s="3">
        <f t="shared" si="0"/>
        <v>6.4081632653060998</v>
      </c>
      <c r="G7" s="8">
        <f t="shared" si="5"/>
        <v>-67.605862000000002</v>
      </c>
      <c r="H7" s="3">
        <f t="shared" si="1"/>
        <v>-62.605862000000002</v>
      </c>
      <c r="J7" t="s">
        <v>106</v>
      </c>
      <c r="N7" s="3">
        <f t="shared" si="2"/>
        <v>6.4081632653060998</v>
      </c>
      <c r="O7" s="8">
        <f t="shared" si="3"/>
        <v>-78.703629000000006</v>
      </c>
      <c r="P7" s="3">
        <f t="shared" si="4"/>
        <v>-73.703629000000006</v>
      </c>
    </row>
    <row r="8" spans="1:17" x14ac:dyDescent="0.25">
      <c r="B8" t="s">
        <v>22</v>
      </c>
      <c r="C8" t="s">
        <v>129</v>
      </c>
      <c r="F8" s="3">
        <f t="shared" si="0"/>
        <v>6.6122448979591999</v>
      </c>
      <c r="G8" s="8">
        <f t="shared" si="5"/>
        <v>-67.387455000000003</v>
      </c>
      <c r="H8" s="3">
        <f t="shared" si="1"/>
        <v>-62.387455000000003</v>
      </c>
      <c r="J8" t="s">
        <v>22</v>
      </c>
      <c r="K8" t="s">
        <v>129</v>
      </c>
      <c r="N8" s="3">
        <f t="shared" si="2"/>
        <v>6.6122448979591999</v>
      </c>
      <c r="O8" s="8">
        <f t="shared" si="3"/>
        <v>-73.951560999999998</v>
      </c>
      <c r="P8" s="3">
        <f t="shared" si="4"/>
        <v>-68.951560999999998</v>
      </c>
    </row>
    <row r="9" spans="1:17" x14ac:dyDescent="0.25">
      <c r="B9">
        <v>6000000000</v>
      </c>
      <c r="C9">
        <v>-6.0621590999999997</v>
      </c>
      <c r="F9" s="3">
        <f t="shared" si="0"/>
        <v>6.8163265306121996</v>
      </c>
      <c r="G9" s="8">
        <f t="shared" si="5"/>
        <v>-68.484169000000009</v>
      </c>
      <c r="H9" s="3">
        <f t="shared" si="1"/>
        <v>-63.484169000000001</v>
      </c>
      <c r="J9">
        <v>6000000000</v>
      </c>
      <c r="K9">
        <v>-8.4429092000000008</v>
      </c>
      <c r="N9" s="3">
        <f t="shared" si="2"/>
        <v>6.8163265306121996</v>
      </c>
      <c r="O9" s="8">
        <f t="shared" si="3"/>
        <v>-73.083977000000004</v>
      </c>
      <c r="P9" s="3">
        <f t="shared" si="4"/>
        <v>-68.083977000000004</v>
      </c>
    </row>
    <row r="10" spans="1:17" x14ac:dyDescent="0.25">
      <c r="B10">
        <v>6204081632.6531</v>
      </c>
      <c r="C10">
        <v>-5.5646953999999997</v>
      </c>
      <c r="F10" s="3">
        <f t="shared" si="0"/>
        <v>7.0204081632652997</v>
      </c>
      <c r="G10" s="8">
        <f t="shared" si="5"/>
        <v>-70.474213000000006</v>
      </c>
      <c r="H10" s="3">
        <f t="shared" si="1"/>
        <v>-65.474213000000006</v>
      </c>
      <c r="J10">
        <v>6204081632.6531</v>
      </c>
      <c r="K10">
        <v>-7.4695473000000003</v>
      </c>
      <c r="N10" s="3">
        <f t="shared" si="2"/>
        <v>7.0204081632652997</v>
      </c>
      <c r="O10" s="8">
        <f t="shared" si="3"/>
        <v>-74.235221999999993</v>
      </c>
      <c r="P10" s="3">
        <f t="shared" si="4"/>
        <v>-69.235221999999993</v>
      </c>
    </row>
    <row r="11" spans="1:17" x14ac:dyDescent="0.25">
      <c r="B11">
        <v>6408163265.3060999</v>
      </c>
      <c r="C11">
        <v>-5.1915421000000004</v>
      </c>
      <c r="F11" s="3">
        <f t="shared" si="0"/>
        <v>7.2244897959183998</v>
      </c>
      <c r="G11" s="8">
        <f t="shared" si="5"/>
        <v>-74.668487999999996</v>
      </c>
      <c r="H11" s="3">
        <f t="shared" si="1"/>
        <v>-69.668487999999996</v>
      </c>
      <c r="J11">
        <v>6408163265.3060999</v>
      </c>
      <c r="K11">
        <v>-6.8867164000000001</v>
      </c>
      <c r="N11" s="3">
        <f t="shared" si="2"/>
        <v>7.2244897959183998</v>
      </c>
      <c r="O11" s="8">
        <f t="shared" si="3"/>
        <v>-76.789421000000004</v>
      </c>
      <c r="P11" s="3">
        <f t="shared" si="4"/>
        <v>-71.789421000000004</v>
      </c>
    </row>
    <row r="12" spans="1:17" x14ac:dyDescent="0.25">
      <c r="B12">
        <v>6612244897.9591999</v>
      </c>
      <c r="C12">
        <v>-5.3515290999999996</v>
      </c>
      <c r="F12" s="3">
        <f t="shared" si="0"/>
        <v>7.4285714285713995</v>
      </c>
      <c r="G12" s="8">
        <f t="shared" si="5"/>
        <v>-78.791588000000004</v>
      </c>
      <c r="H12" s="3">
        <f t="shared" si="1"/>
        <v>-73.791588000000004</v>
      </c>
      <c r="J12">
        <v>6612244897.9591999</v>
      </c>
      <c r="K12">
        <v>-6.9782419000000004</v>
      </c>
      <c r="N12" s="3">
        <f t="shared" si="2"/>
        <v>7.4285714285713995</v>
      </c>
      <c r="O12" s="8">
        <f t="shared" si="3"/>
        <v>-80.200103999999996</v>
      </c>
      <c r="P12" s="3">
        <f t="shared" si="4"/>
        <v>-75.200103999999996</v>
      </c>
    </row>
    <row r="13" spans="1:17" x14ac:dyDescent="0.25">
      <c r="B13">
        <v>6816326530.6121998</v>
      </c>
      <c r="C13">
        <v>-5.5395427000000002</v>
      </c>
      <c r="F13" s="3">
        <f t="shared" si="0"/>
        <v>7.6326530612244996</v>
      </c>
      <c r="G13" s="8">
        <f t="shared" si="5"/>
        <v>-79.418899999999994</v>
      </c>
      <c r="H13" s="3">
        <f t="shared" si="1"/>
        <v>-74.418899999999994</v>
      </c>
      <c r="J13">
        <v>6816326530.6121998</v>
      </c>
      <c r="K13">
        <v>-6.9926567000000004</v>
      </c>
      <c r="N13" s="3">
        <f t="shared" si="2"/>
        <v>7.6326530612244996</v>
      </c>
      <c r="O13" s="8">
        <f t="shared" si="3"/>
        <v>-81.510779999999997</v>
      </c>
      <c r="P13" s="3">
        <f t="shared" si="4"/>
        <v>-76.510779999999997</v>
      </c>
    </row>
    <row r="14" spans="1:17" x14ac:dyDescent="0.25">
      <c r="B14">
        <v>7020408163.2652998</v>
      </c>
      <c r="C14">
        <v>-5.8438033999999996</v>
      </c>
      <c r="F14" s="3">
        <f t="shared" si="0"/>
        <v>7.8367346938775997</v>
      </c>
      <c r="G14" s="8">
        <f t="shared" si="5"/>
        <v>-77.443862999999993</v>
      </c>
      <c r="H14" s="3">
        <f t="shared" si="1"/>
        <v>-72.443862999999993</v>
      </c>
      <c r="J14">
        <v>7020408163.2652998</v>
      </c>
      <c r="K14">
        <v>-7.2551836999999999</v>
      </c>
      <c r="N14" s="3">
        <f t="shared" si="2"/>
        <v>7.8367346938775997</v>
      </c>
      <c r="O14" s="8">
        <f t="shared" si="3"/>
        <v>-80.663734000000005</v>
      </c>
      <c r="P14" s="3">
        <f t="shared" si="4"/>
        <v>-75.663734000000005</v>
      </c>
    </row>
    <row r="15" spans="1:17" x14ac:dyDescent="0.25">
      <c r="B15">
        <v>7224489795.9183998</v>
      </c>
      <c r="C15">
        <v>-6.1151676000000004</v>
      </c>
      <c r="F15" s="3">
        <f t="shared" si="0"/>
        <v>8.0408163265305994</v>
      </c>
      <c r="G15" s="8">
        <f t="shared" si="5"/>
        <v>-75.282295000000005</v>
      </c>
      <c r="H15" s="3">
        <f t="shared" si="1"/>
        <v>-70.282295000000005</v>
      </c>
      <c r="J15">
        <v>7224489795.9183998</v>
      </c>
      <c r="K15">
        <v>-7.5333848000000003</v>
      </c>
      <c r="N15" s="3">
        <f t="shared" si="2"/>
        <v>8.0408163265305994</v>
      </c>
      <c r="O15" s="8">
        <f t="shared" si="3"/>
        <v>-81.584052999999997</v>
      </c>
      <c r="P15" s="3">
        <f t="shared" si="4"/>
        <v>-76.584052999999997</v>
      </c>
    </row>
    <row r="16" spans="1:17" x14ac:dyDescent="0.25">
      <c r="B16">
        <v>7428571428.5713997</v>
      </c>
      <c r="C16">
        <v>-6.5004616000000004</v>
      </c>
      <c r="F16" s="3">
        <f t="shared" si="0"/>
        <v>8.2448979591836995</v>
      </c>
      <c r="G16" s="8">
        <f t="shared" si="5"/>
        <v>-75.313132999999993</v>
      </c>
      <c r="H16" s="3">
        <f t="shared" si="1"/>
        <v>-70.313132999999993</v>
      </c>
      <c r="J16">
        <v>7428571428.5713997</v>
      </c>
      <c r="K16">
        <v>-7.7794150999999996</v>
      </c>
      <c r="N16" s="3">
        <f t="shared" si="2"/>
        <v>8.2448979591836995</v>
      </c>
      <c r="O16" s="8">
        <f t="shared" si="3"/>
        <v>-82.395020000000002</v>
      </c>
      <c r="P16" s="3">
        <f t="shared" si="4"/>
        <v>-77.395020000000002</v>
      </c>
    </row>
    <row r="17" spans="2:16" x14ac:dyDescent="0.25">
      <c r="B17">
        <v>7632653061.2244997</v>
      </c>
      <c r="C17">
        <v>-6.4947499999999998</v>
      </c>
      <c r="F17" s="3">
        <f t="shared" si="0"/>
        <v>8.4489795918367001</v>
      </c>
      <c r="G17" s="8">
        <f t="shared" si="5"/>
        <v>-76.319084000000004</v>
      </c>
      <c r="H17" s="3">
        <f t="shared" si="1"/>
        <v>-71.319084000000004</v>
      </c>
      <c r="J17">
        <v>7632653061.2244997</v>
      </c>
      <c r="K17">
        <v>-7.7772198000000001</v>
      </c>
      <c r="N17" s="3">
        <f t="shared" si="2"/>
        <v>8.4489795918367001</v>
      </c>
      <c r="O17" s="8">
        <f t="shared" si="3"/>
        <v>-82.247603999999995</v>
      </c>
      <c r="P17" s="3">
        <f t="shared" si="4"/>
        <v>-77.247603999999995</v>
      </c>
    </row>
    <row r="18" spans="2:16" x14ac:dyDescent="0.25">
      <c r="B18">
        <v>7836734693.8775997</v>
      </c>
      <c r="C18">
        <v>-6.6802587999999998</v>
      </c>
      <c r="F18" s="3">
        <f t="shared" si="0"/>
        <v>8.6530612244898002</v>
      </c>
      <c r="G18" s="8">
        <f t="shared" si="5"/>
        <v>-75.127067999999994</v>
      </c>
      <c r="H18" s="3">
        <f t="shared" si="1"/>
        <v>-70.127067999999994</v>
      </c>
      <c r="J18">
        <v>7836734693.8775997</v>
      </c>
      <c r="K18">
        <v>-7.8444184999999997</v>
      </c>
      <c r="N18" s="3">
        <f t="shared" si="2"/>
        <v>8.6530612244898002</v>
      </c>
      <c r="O18" s="8">
        <f t="shared" si="3"/>
        <v>-79.569794000000002</v>
      </c>
      <c r="P18" s="3">
        <f t="shared" si="4"/>
        <v>-74.569794000000002</v>
      </c>
    </row>
    <row r="19" spans="2:16" x14ac:dyDescent="0.25">
      <c r="B19">
        <v>8040816326.5305996</v>
      </c>
      <c r="C19">
        <v>-6.7387962000000003</v>
      </c>
      <c r="F19" s="3">
        <f t="shared" si="0"/>
        <v>8.8571428571429003</v>
      </c>
      <c r="G19" s="8">
        <f t="shared" si="5"/>
        <v>-73.684814000000003</v>
      </c>
      <c r="H19" s="3">
        <f t="shared" si="1"/>
        <v>-68.684814000000003</v>
      </c>
      <c r="J19">
        <v>8040816326.5305996</v>
      </c>
      <c r="K19">
        <v>-7.8458098999999999</v>
      </c>
      <c r="N19" s="3">
        <f t="shared" si="2"/>
        <v>8.8571428571429003</v>
      </c>
      <c r="O19" s="8">
        <f t="shared" si="3"/>
        <v>-77.868874000000005</v>
      </c>
      <c r="P19" s="3">
        <f t="shared" si="4"/>
        <v>-72.868874000000005</v>
      </c>
    </row>
    <row r="20" spans="2:16" x14ac:dyDescent="0.25">
      <c r="B20">
        <v>8244897959.1836996</v>
      </c>
      <c r="C20">
        <v>-6.9939289000000002</v>
      </c>
      <c r="F20" s="3">
        <f t="shared" si="0"/>
        <v>9.0612244897959009</v>
      </c>
      <c r="G20" s="8">
        <f t="shared" si="5"/>
        <v>-73.914062999999999</v>
      </c>
      <c r="H20" s="3">
        <f t="shared" si="1"/>
        <v>-68.914062999999999</v>
      </c>
      <c r="J20">
        <v>8244897959.1836996</v>
      </c>
      <c r="K20">
        <v>-7.8895035</v>
      </c>
      <c r="N20" s="3">
        <f t="shared" si="2"/>
        <v>9.0612244897959009</v>
      </c>
      <c r="O20" s="8">
        <f t="shared" si="3"/>
        <v>-76.979713000000004</v>
      </c>
      <c r="P20" s="3">
        <f t="shared" si="4"/>
        <v>-71.979713000000004</v>
      </c>
    </row>
    <row r="21" spans="2:16" x14ac:dyDescent="0.25">
      <c r="B21">
        <v>8448979591.8367004</v>
      </c>
      <c r="C21">
        <v>-6.9854640999999997</v>
      </c>
      <c r="F21" s="3">
        <f t="shared" si="0"/>
        <v>9.2653061224489992</v>
      </c>
      <c r="G21" s="8">
        <f t="shared" si="5"/>
        <v>-78.761589000000001</v>
      </c>
      <c r="H21" s="3">
        <f t="shared" si="1"/>
        <v>-73.761589000000001</v>
      </c>
      <c r="J21">
        <v>8448979591.8367004</v>
      </c>
      <c r="K21">
        <v>-7.8772120000000001</v>
      </c>
      <c r="N21" s="3">
        <f t="shared" si="2"/>
        <v>9.2653061224489992</v>
      </c>
      <c r="O21" s="8">
        <f t="shared" si="3"/>
        <v>-78.940528999999998</v>
      </c>
      <c r="P21" s="3">
        <f t="shared" si="4"/>
        <v>-73.940528999999998</v>
      </c>
    </row>
    <row r="22" spans="2:16" x14ac:dyDescent="0.25">
      <c r="B22">
        <v>8653061224.4897995</v>
      </c>
      <c r="C22">
        <v>-7.0751438000000002</v>
      </c>
      <c r="F22" s="3">
        <f t="shared" si="0"/>
        <v>9.4693877551019998</v>
      </c>
      <c r="G22" s="8">
        <f t="shared" si="5"/>
        <v>-80.758574999999993</v>
      </c>
      <c r="H22" s="3">
        <f t="shared" si="1"/>
        <v>-75.758574999999993</v>
      </c>
      <c r="J22">
        <v>8653061224.4897995</v>
      </c>
      <c r="K22">
        <v>-7.9198918000000003</v>
      </c>
      <c r="N22" s="3">
        <f t="shared" si="2"/>
        <v>9.4693877551019998</v>
      </c>
      <c r="O22" s="8">
        <f t="shared" si="3"/>
        <v>-83.413337999999996</v>
      </c>
      <c r="P22" s="3">
        <f t="shared" si="4"/>
        <v>-78.413337999999996</v>
      </c>
    </row>
    <row r="23" spans="2:16" x14ac:dyDescent="0.25">
      <c r="B23">
        <v>8857142857.1429005</v>
      </c>
      <c r="C23">
        <v>-7.1051478000000001</v>
      </c>
      <c r="F23" s="3">
        <f t="shared" si="0"/>
        <v>9.6734693877550999</v>
      </c>
      <c r="G23" s="8">
        <f t="shared" si="5"/>
        <v>-79.045876000000007</v>
      </c>
      <c r="H23" s="3">
        <f t="shared" si="1"/>
        <v>-74.045876000000007</v>
      </c>
      <c r="J23">
        <v>8857142857.1429005</v>
      </c>
      <c r="K23">
        <v>-7.8774958000000002</v>
      </c>
      <c r="N23" s="3">
        <f t="shared" si="2"/>
        <v>9.6734693877550999</v>
      </c>
      <c r="O23" s="8">
        <f t="shared" si="3"/>
        <v>-86.429137999999995</v>
      </c>
      <c r="P23" s="3">
        <f t="shared" si="4"/>
        <v>-81.429137999999995</v>
      </c>
    </row>
    <row r="24" spans="2:16" x14ac:dyDescent="0.25">
      <c r="B24">
        <v>9061224489.7959003</v>
      </c>
      <c r="C24">
        <v>-7.1238340999999998</v>
      </c>
      <c r="F24" s="3">
        <f t="shared" si="0"/>
        <v>9.8775510204082</v>
      </c>
      <c r="G24" s="8">
        <f t="shared" si="5"/>
        <v>-76.058837999999994</v>
      </c>
      <c r="H24" s="3">
        <f t="shared" si="1"/>
        <v>-71.058837999999994</v>
      </c>
      <c r="J24">
        <v>9061224489.7959003</v>
      </c>
      <c r="K24">
        <v>-7.8980965999999997</v>
      </c>
      <c r="N24" s="3">
        <f t="shared" si="2"/>
        <v>9.8775510204082</v>
      </c>
      <c r="O24" s="8">
        <f t="shared" si="3"/>
        <v>-85.868324000000001</v>
      </c>
      <c r="P24" s="3">
        <f t="shared" si="4"/>
        <v>-80.868324000000001</v>
      </c>
    </row>
    <row r="25" spans="2:16" x14ac:dyDescent="0.25">
      <c r="B25">
        <v>9265306122.4489994</v>
      </c>
      <c r="C25">
        <v>-7.1943907999999999</v>
      </c>
      <c r="F25" s="3">
        <f t="shared" si="0"/>
        <v>10.081632653061002</v>
      </c>
      <c r="G25" s="8">
        <f t="shared" si="5"/>
        <v>-78.110389999999995</v>
      </c>
      <c r="H25" s="3">
        <f t="shared" si="1"/>
        <v>-73.110389999999995</v>
      </c>
      <c r="J25">
        <v>9265306122.4489994</v>
      </c>
      <c r="K25">
        <v>-7.9625816</v>
      </c>
      <c r="N25" s="3">
        <f t="shared" si="2"/>
        <v>10.081632653061002</v>
      </c>
      <c r="O25" s="8">
        <f t="shared" si="3"/>
        <v>-82.989220000000003</v>
      </c>
      <c r="P25" s="3">
        <f t="shared" si="4"/>
        <v>-77.989220000000003</v>
      </c>
    </row>
    <row r="26" spans="2:16" x14ac:dyDescent="0.25">
      <c r="B26">
        <v>9469387755.1019993</v>
      </c>
      <c r="C26">
        <v>-7.3268671000000003</v>
      </c>
      <c r="F26" s="3">
        <f t="shared" si="0"/>
        <v>10.285714285714</v>
      </c>
      <c r="G26" s="8">
        <f t="shared" si="5"/>
        <v>-83.052025</v>
      </c>
      <c r="H26" s="3">
        <f t="shared" si="1"/>
        <v>-78.052025</v>
      </c>
      <c r="J26">
        <v>9469387755.1019993</v>
      </c>
      <c r="K26">
        <v>-7.8854674999999999</v>
      </c>
      <c r="N26" s="3">
        <f t="shared" si="2"/>
        <v>10.285714285714</v>
      </c>
      <c r="O26" s="8">
        <f t="shared" si="3"/>
        <v>-85.044189000000003</v>
      </c>
      <c r="P26" s="3">
        <f t="shared" si="4"/>
        <v>-80.044189000000003</v>
      </c>
    </row>
    <row r="27" spans="2:16" x14ac:dyDescent="0.25">
      <c r="B27">
        <v>9673469387.7551003</v>
      </c>
      <c r="C27">
        <v>-7.2941599000000004</v>
      </c>
      <c r="F27" s="3">
        <f t="shared" si="0"/>
        <v>10.489795918367001</v>
      </c>
      <c r="G27" s="8">
        <f t="shared" si="5"/>
        <v>-84.972251999999997</v>
      </c>
      <c r="H27" s="3">
        <f t="shared" si="1"/>
        <v>-79.972251999999997</v>
      </c>
      <c r="J27">
        <v>9673469387.7551003</v>
      </c>
      <c r="K27">
        <v>-7.9410657999999996</v>
      </c>
      <c r="N27" s="3">
        <f t="shared" si="2"/>
        <v>10.489795918367001</v>
      </c>
      <c r="O27" s="8">
        <f t="shared" si="3"/>
        <v>-85.430305000000004</v>
      </c>
      <c r="P27" s="3">
        <f t="shared" si="4"/>
        <v>-80.430305000000004</v>
      </c>
    </row>
    <row r="28" spans="2:16" x14ac:dyDescent="0.25">
      <c r="B28">
        <v>9877551020.4081993</v>
      </c>
      <c r="C28">
        <v>-7.1369680999999998</v>
      </c>
      <c r="F28" s="3">
        <f t="shared" si="0"/>
        <v>10.69387755102</v>
      </c>
      <c r="G28" s="8">
        <f t="shared" si="5"/>
        <v>-84.241630999999998</v>
      </c>
      <c r="H28" s="3">
        <f t="shared" si="1"/>
        <v>-79.241630999999998</v>
      </c>
      <c r="J28">
        <v>9877551020.4081993</v>
      </c>
      <c r="K28">
        <v>-7.7208199999999998</v>
      </c>
      <c r="N28" s="3">
        <f t="shared" si="2"/>
        <v>10.69387755102</v>
      </c>
      <c r="O28" s="8">
        <f t="shared" si="3"/>
        <v>-84.186890000000005</v>
      </c>
      <c r="P28" s="3">
        <f t="shared" si="4"/>
        <v>-79.186890000000005</v>
      </c>
    </row>
    <row r="29" spans="2:16" x14ac:dyDescent="0.25">
      <c r="B29">
        <v>10081632653.061001</v>
      </c>
      <c r="C29">
        <v>-7.1514939999999996</v>
      </c>
      <c r="F29" s="3">
        <f t="shared" si="0"/>
        <v>10.897959183673001</v>
      </c>
      <c r="G29" s="8">
        <f t="shared" si="5"/>
        <v>-81.640586999999996</v>
      </c>
      <c r="H29" s="3">
        <f t="shared" si="1"/>
        <v>-76.640586999999996</v>
      </c>
      <c r="J29">
        <v>10081632653.061001</v>
      </c>
      <c r="K29">
        <v>-7.7879890999999999</v>
      </c>
      <c r="N29" s="3">
        <f t="shared" si="2"/>
        <v>10.897959183673001</v>
      </c>
      <c r="O29" s="8">
        <f t="shared" si="3"/>
        <v>-79.040298000000007</v>
      </c>
      <c r="P29" s="3">
        <f t="shared" si="4"/>
        <v>-74.040298000000007</v>
      </c>
    </row>
    <row r="30" spans="2:16" x14ac:dyDescent="0.25">
      <c r="B30">
        <v>10285714285.714001</v>
      </c>
      <c r="C30">
        <v>-7.0927229000000001</v>
      </c>
      <c r="F30" s="3">
        <f t="shared" si="0"/>
        <v>11.102040816326999</v>
      </c>
      <c r="G30" s="8">
        <f t="shared" si="5"/>
        <v>-79.186179999999993</v>
      </c>
      <c r="H30" s="3">
        <f t="shared" si="1"/>
        <v>-74.186179999999993</v>
      </c>
      <c r="J30">
        <v>10285714285.714001</v>
      </c>
      <c r="K30">
        <v>-7.8032284000000001</v>
      </c>
      <c r="N30" s="3">
        <f t="shared" si="2"/>
        <v>11.102040816326999</v>
      </c>
      <c r="O30" s="8">
        <f t="shared" si="3"/>
        <v>-77.463295000000002</v>
      </c>
      <c r="P30" s="3">
        <f t="shared" si="4"/>
        <v>-72.463295000000002</v>
      </c>
    </row>
    <row r="31" spans="2:16" x14ac:dyDescent="0.25">
      <c r="B31">
        <v>10489795918.367001</v>
      </c>
      <c r="C31">
        <v>-7.214385</v>
      </c>
      <c r="F31" s="3">
        <f t="shared" si="0"/>
        <v>11.30612244898</v>
      </c>
      <c r="G31" s="8">
        <f t="shared" si="5"/>
        <v>-77.212684999999993</v>
      </c>
      <c r="H31" s="3">
        <f t="shared" si="1"/>
        <v>-72.212684999999993</v>
      </c>
      <c r="J31">
        <v>10489795918.367001</v>
      </c>
      <c r="K31">
        <v>-8.0371150999999994</v>
      </c>
      <c r="N31" s="3">
        <f t="shared" si="2"/>
        <v>11.30612244898</v>
      </c>
      <c r="O31" s="8">
        <f t="shared" si="3"/>
        <v>-78.317627000000002</v>
      </c>
      <c r="P31" s="3">
        <f t="shared" si="4"/>
        <v>-73.317627000000002</v>
      </c>
    </row>
    <row r="32" spans="2:16" x14ac:dyDescent="0.25">
      <c r="B32">
        <v>10693877551.02</v>
      </c>
      <c r="C32">
        <v>-7.1702975999999996</v>
      </c>
      <c r="F32" s="3">
        <f t="shared" si="0"/>
        <v>11.510204081632999</v>
      </c>
      <c r="G32" s="8">
        <f t="shared" si="5"/>
        <v>-76.421631000000005</v>
      </c>
      <c r="H32" s="3">
        <f t="shared" si="1"/>
        <v>-71.421631000000005</v>
      </c>
      <c r="J32">
        <v>10693877551.02</v>
      </c>
      <c r="K32">
        <v>-8.0026913000000004</v>
      </c>
      <c r="N32" s="3">
        <f t="shared" si="2"/>
        <v>11.510204081632999</v>
      </c>
      <c r="O32" s="8">
        <f t="shared" si="3"/>
        <v>-81.502585999999994</v>
      </c>
      <c r="P32" s="3">
        <f t="shared" si="4"/>
        <v>-76.502585999999994</v>
      </c>
    </row>
    <row r="33" spans="2:16" x14ac:dyDescent="0.25">
      <c r="B33">
        <v>10897959183.673</v>
      </c>
      <c r="C33">
        <v>-7.3662758000000004</v>
      </c>
      <c r="F33" s="3">
        <f t="shared" si="0"/>
        <v>11.714285714286</v>
      </c>
      <c r="G33" s="8">
        <f t="shared" si="5"/>
        <v>-75.551536999999996</v>
      </c>
      <c r="H33" s="3">
        <f t="shared" si="1"/>
        <v>-70.551536999999996</v>
      </c>
      <c r="J33">
        <v>10897959183.673</v>
      </c>
      <c r="K33">
        <v>-8.2832384000000001</v>
      </c>
      <c r="N33" s="3">
        <f t="shared" si="2"/>
        <v>11.714285714286</v>
      </c>
      <c r="O33" s="8">
        <f t="shared" si="3"/>
        <v>-81.040801999999999</v>
      </c>
      <c r="P33" s="3">
        <f t="shared" si="4"/>
        <v>-76.040801999999999</v>
      </c>
    </row>
    <row r="34" spans="2:16" x14ac:dyDescent="0.25">
      <c r="B34">
        <v>11102040816.327</v>
      </c>
      <c r="C34">
        <v>-7.4786124000000003</v>
      </c>
      <c r="F34" s="3">
        <f t="shared" si="0"/>
        <v>11.918367346938998</v>
      </c>
      <c r="G34" s="8">
        <f t="shared" si="5"/>
        <v>-73.462745999999996</v>
      </c>
      <c r="H34" s="3">
        <f t="shared" si="1"/>
        <v>-68.462745999999996</v>
      </c>
      <c r="J34">
        <v>11102040816.327</v>
      </c>
      <c r="K34">
        <v>-8.4019098000000003</v>
      </c>
      <c r="N34" s="3">
        <f t="shared" si="2"/>
        <v>11.918367346938998</v>
      </c>
      <c r="O34" s="8">
        <f t="shared" si="3"/>
        <v>-77.681999000000005</v>
      </c>
      <c r="P34" s="3">
        <f t="shared" si="4"/>
        <v>-72.681999000000005</v>
      </c>
    </row>
    <row r="35" spans="2:16" x14ac:dyDescent="0.25">
      <c r="B35">
        <v>11306122448.98</v>
      </c>
      <c r="C35">
        <v>-7.5835670999999998</v>
      </c>
      <c r="F35" s="3">
        <f t="shared" si="0"/>
        <v>12.122448979591999</v>
      </c>
      <c r="G35" s="8">
        <f t="shared" si="5"/>
        <v>-69.680488999999994</v>
      </c>
      <c r="H35" s="3">
        <f t="shared" si="1"/>
        <v>-64.680488999999994</v>
      </c>
      <c r="J35">
        <v>11306122448.98</v>
      </c>
      <c r="K35">
        <v>-8.5665788999999997</v>
      </c>
      <c r="N35" s="3">
        <f t="shared" si="2"/>
        <v>12.122448979591999</v>
      </c>
      <c r="O35" s="8">
        <f t="shared" si="3"/>
        <v>-71.410445999999993</v>
      </c>
      <c r="P35" s="3">
        <f t="shared" si="4"/>
        <v>-66.410445999999993</v>
      </c>
    </row>
    <row r="36" spans="2:16" x14ac:dyDescent="0.25">
      <c r="B36">
        <v>11510204081.632999</v>
      </c>
      <c r="C36">
        <v>-7.6297736</v>
      </c>
      <c r="F36" s="3">
        <f t="shared" si="0"/>
        <v>12.326530612245001</v>
      </c>
      <c r="G36" s="8">
        <f t="shared" si="5"/>
        <v>-68.447952000000001</v>
      </c>
      <c r="H36" s="3">
        <f t="shared" si="1"/>
        <v>-63.447952000000001</v>
      </c>
      <c r="J36">
        <v>11510204081.632999</v>
      </c>
      <c r="K36">
        <v>-8.5547761999999992</v>
      </c>
      <c r="N36" s="3">
        <f t="shared" si="2"/>
        <v>12.326530612245001</v>
      </c>
      <c r="O36" s="8">
        <f t="shared" si="3"/>
        <v>-68.600819000000001</v>
      </c>
      <c r="P36" s="3">
        <f t="shared" si="4"/>
        <v>-63.600819000000001</v>
      </c>
    </row>
    <row r="37" spans="2:16" x14ac:dyDescent="0.25">
      <c r="B37">
        <v>11714285714.285999</v>
      </c>
      <c r="C37">
        <v>-7.6271624999999998</v>
      </c>
      <c r="F37" s="3">
        <f t="shared" ref="F37:F68" si="6">B145/1000000000</f>
        <v>12.530612244898</v>
      </c>
      <c r="G37" s="8">
        <f t="shared" si="5"/>
        <v>-73.752975000000006</v>
      </c>
      <c r="H37" s="3">
        <f t="shared" ref="H37:H68" si="7">D145</f>
        <v>-68.752975000000006</v>
      </c>
      <c r="J37">
        <v>11714285714.285999</v>
      </c>
      <c r="K37">
        <v>-8.7071456999999999</v>
      </c>
      <c r="N37" s="3">
        <f t="shared" ref="N37:N68" si="8">J145/1000000000</f>
        <v>12.530612244898</v>
      </c>
      <c r="O37" s="8">
        <f t="shared" si="3"/>
        <v>-68.395020000000002</v>
      </c>
      <c r="P37" s="3">
        <f t="shared" ref="P37:P68" si="9">L145</f>
        <v>-63.395020000000002</v>
      </c>
    </row>
    <row r="38" spans="2:16" x14ac:dyDescent="0.25">
      <c r="B38">
        <v>11918367346.938999</v>
      </c>
      <c r="C38">
        <v>-7.6453261000000001</v>
      </c>
      <c r="F38" s="3">
        <f t="shared" si="6"/>
        <v>12.734693877551001</v>
      </c>
      <c r="G38" s="8">
        <f t="shared" si="5"/>
        <v>-77.182486999999995</v>
      </c>
      <c r="H38" s="3">
        <f t="shared" si="7"/>
        <v>-72.182486999999995</v>
      </c>
      <c r="J38">
        <v>11918367346.938999</v>
      </c>
      <c r="K38">
        <v>-8.7525721000000001</v>
      </c>
      <c r="N38" s="3">
        <f t="shared" si="8"/>
        <v>12.734693877551001</v>
      </c>
      <c r="O38" s="8">
        <f t="shared" si="3"/>
        <v>-72.349411000000003</v>
      </c>
      <c r="P38" s="3">
        <f t="shared" si="9"/>
        <v>-67.349411000000003</v>
      </c>
    </row>
    <row r="39" spans="2:16" x14ac:dyDescent="0.25">
      <c r="B39">
        <v>12122448979.591999</v>
      </c>
      <c r="C39">
        <v>-7.5065508000000003</v>
      </c>
      <c r="F39" s="3">
        <f t="shared" si="6"/>
        <v>12.938775510204</v>
      </c>
      <c r="G39" s="8">
        <f t="shared" si="5"/>
        <v>-79.250748000000002</v>
      </c>
      <c r="H39" s="3">
        <f t="shared" si="7"/>
        <v>-74.250748000000002</v>
      </c>
      <c r="J39">
        <v>12122448979.591999</v>
      </c>
      <c r="K39">
        <v>-8.7467193999999999</v>
      </c>
      <c r="N39" s="3">
        <f t="shared" si="8"/>
        <v>12.938775510204</v>
      </c>
      <c r="O39" s="8">
        <f t="shared" si="3"/>
        <v>-78.672484999999995</v>
      </c>
      <c r="P39" s="3">
        <f t="shared" si="9"/>
        <v>-73.672484999999995</v>
      </c>
    </row>
    <row r="40" spans="2:16" x14ac:dyDescent="0.25">
      <c r="B40">
        <v>12326530612.245001</v>
      </c>
      <c r="C40">
        <v>-7.5978608000000003</v>
      </c>
      <c r="F40" s="3">
        <f t="shared" si="6"/>
        <v>13.142857142857</v>
      </c>
      <c r="G40" s="8">
        <f t="shared" si="5"/>
        <v>-77.084236000000004</v>
      </c>
      <c r="H40" s="3">
        <f t="shared" si="7"/>
        <v>-72.084236000000004</v>
      </c>
      <c r="J40">
        <v>12326530612.245001</v>
      </c>
      <c r="K40">
        <v>-8.7733869999999996</v>
      </c>
      <c r="N40" s="3">
        <f t="shared" si="8"/>
        <v>13.142857142857</v>
      </c>
      <c r="O40" s="8">
        <f t="shared" si="3"/>
        <v>-86.923598999999996</v>
      </c>
      <c r="P40" s="3">
        <f t="shared" si="9"/>
        <v>-81.923598999999996</v>
      </c>
    </row>
    <row r="41" spans="2:16" x14ac:dyDescent="0.25">
      <c r="B41">
        <v>12530612244.898001</v>
      </c>
      <c r="C41">
        <v>-7.4924688000000002</v>
      </c>
      <c r="F41" s="3">
        <f t="shared" si="6"/>
        <v>13.346938775510001</v>
      </c>
      <c r="G41" s="8">
        <f t="shared" si="5"/>
        <v>-76.928336999999999</v>
      </c>
      <c r="H41" s="3">
        <f t="shared" si="7"/>
        <v>-71.928336999999999</v>
      </c>
      <c r="J41">
        <v>12530612244.898001</v>
      </c>
      <c r="K41">
        <v>-8.7625971000000007</v>
      </c>
      <c r="N41" s="3">
        <f t="shared" si="8"/>
        <v>13.346938775510001</v>
      </c>
      <c r="O41" s="8">
        <f t="shared" si="3"/>
        <v>-86.342308000000003</v>
      </c>
      <c r="P41" s="3">
        <f t="shared" si="9"/>
        <v>-81.342308000000003</v>
      </c>
    </row>
    <row r="42" spans="2:16" x14ac:dyDescent="0.25">
      <c r="B42">
        <v>12734693877.551001</v>
      </c>
      <c r="C42">
        <v>-7.5860900999999998</v>
      </c>
      <c r="F42" s="3">
        <f t="shared" si="6"/>
        <v>13.551020408163</v>
      </c>
      <c r="G42" s="8">
        <f t="shared" si="5"/>
        <v>-78.743178999999998</v>
      </c>
      <c r="H42" s="3">
        <f t="shared" si="7"/>
        <v>-73.743178999999998</v>
      </c>
      <c r="J42">
        <v>12734693877.551001</v>
      </c>
      <c r="K42">
        <v>-8.8685551</v>
      </c>
      <c r="N42" s="3">
        <f t="shared" si="8"/>
        <v>13.551020408163</v>
      </c>
      <c r="O42" s="8">
        <f t="shared" si="3"/>
        <v>-83.099174000000005</v>
      </c>
      <c r="P42" s="3">
        <f t="shared" si="9"/>
        <v>-78.099174000000005</v>
      </c>
    </row>
    <row r="43" spans="2:16" x14ac:dyDescent="0.25">
      <c r="B43">
        <v>12938775510.204</v>
      </c>
      <c r="C43">
        <v>-7.4469460999999999</v>
      </c>
      <c r="F43" s="3">
        <f t="shared" si="6"/>
        <v>13.755102040816</v>
      </c>
      <c r="G43" s="8">
        <f t="shared" si="5"/>
        <v>-81.051788000000002</v>
      </c>
      <c r="H43" s="3">
        <f t="shared" si="7"/>
        <v>-76.051788000000002</v>
      </c>
      <c r="J43">
        <v>12938775510.204</v>
      </c>
      <c r="K43">
        <v>-8.8540791999999993</v>
      </c>
      <c r="N43" s="3">
        <f t="shared" si="8"/>
        <v>13.755102040816</v>
      </c>
      <c r="O43" s="8">
        <f t="shared" si="3"/>
        <v>-79.155144000000007</v>
      </c>
      <c r="P43" s="3">
        <f t="shared" si="9"/>
        <v>-74.155144000000007</v>
      </c>
    </row>
    <row r="44" spans="2:16" x14ac:dyDescent="0.25">
      <c r="B44">
        <v>13142857142.857</v>
      </c>
      <c r="C44">
        <v>-7.5017405000000004</v>
      </c>
      <c r="F44" s="3">
        <f t="shared" si="6"/>
        <v>13.959183673468999</v>
      </c>
      <c r="G44" s="8">
        <f t="shared" si="5"/>
        <v>-84.391425999999996</v>
      </c>
      <c r="H44" s="3">
        <f t="shared" si="7"/>
        <v>-79.391425999999996</v>
      </c>
      <c r="J44">
        <v>13142857142.857</v>
      </c>
      <c r="K44">
        <v>-8.8593740000000007</v>
      </c>
      <c r="N44" s="3">
        <f t="shared" si="8"/>
        <v>13.959183673468999</v>
      </c>
      <c r="O44" s="8">
        <f t="shared" si="3"/>
        <v>-81.036384999999996</v>
      </c>
      <c r="P44" s="3">
        <f t="shared" si="9"/>
        <v>-76.036384999999996</v>
      </c>
    </row>
    <row r="45" spans="2:16" x14ac:dyDescent="0.25">
      <c r="B45">
        <v>13346938775.51</v>
      </c>
      <c r="C45">
        <v>-7.4447473999999998</v>
      </c>
      <c r="F45" s="3">
        <f t="shared" si="6"/>
        <v>14.163265306122</v>
      </c>
      <c r="G45" s="8">
        <f t="shared" si="5"/>
        <v>-86.627906999999993</v>
      </c>
      <c r="H45" s="3">
        <f t="shared" si="7"/>
        <v>-81.627906999999993</v>
      </c>
      <c r="J45">
        <v>13346938775.51</v>
      </c>
      <c r="K45">
        <v>-8.8037310000000009</v>
      </c>
      <c r="N45" s="3">
        <f t="shared" si="8"/>
        <v>14.163265306122</v>
      </c>
      <c r="O45" s="8">
        <f t="shared" si="3"/>
        <v>-83.208388999999997</v>
      </c>
      <c r="P45" s="3">
        <f t="shared" si="9"/>
        <v>-78.208388999999997</v>
      </c>
    </row>
    <row r="46" spans="2:16" x14ac:dyDescent="0.25">
      <c r="B46">
        <v>13551020408.163</v>
      </c>
      <c r="C46">
        <v>-7.4938254000000004</v>
      </c>
      <c r="F46" s="3">
        <f t="shared" si="6"/>
        <v>14.367346938775999</v>
      </c>
      <c r="G46" s="8">
        <f t="shared" si="5"/>
        <v>-84.393546999999998</v>
      </c>
      <c r="H46" s="3">
        <f t="shared" si="7"/>
        <v>-79.393546999999998</v>
      </c>
      <c r="J46">
        <v>13551020408.163</v>
      </c>
      <c r="K46">
        <v>-8.8344812000000008</v>
      </c>
      <c r="N46" s="3">
        <f t="shared" si="8"/>
        <v>14.367346938775999</v>
      </c>
      <c r="O46" s="8">
        <f t="shared" si="3"/>
        <v>-88.639244000000005</v>
      </c>
      <c r="P46" s="3">
        <f t="shared" si="9"/>
        <v>-83.639244000000005</v>
      </c>
    </row>
    <row r="47" spans="2:16" x14ac:dyDescent="0.25">
      <c r="B47">
        <v>13755102040.816</v>
      </c>
      <c r="C47">
        <v>-7.5212387999999999</v>
      </c>
      <c r="F47" s="3">
        <f t="shared" si="6"/>
        <v>14.571428571429001</v>
      </c>
      <c r="G47" s="8">
        <f t="shared" si="5"/>
        <v>-82.239868000000001</v>
      </c>
      <c r="H47" s="3">
        <f t="shared" si="7"/>
        <v>-77.239868000000001</v>
      </c>
      <c r="J47">
        <v>13755102040.816</v>
      </c>
      <c r="K47">
        <v>-8.8803824999999996</v>
      </c>
      <c r="N47" s="3">
        <f t="shared" si="8"/>
        <v>14.571428571429001</v>
      </c>
      <c r="O47" s="8">
        <f t="shared" si="3"/>
        <v>-93.552482999999995</v>
      </c>
      <c r="P47" s="3">
        <f t="shared" si="9"/>
        <v>-88.552482999999995</v>
      </c>
    </row>
    <row r="48" spans="2:16" x14ac:dyDescent="0.25">
      <c r="B48">
        <v>13959183673.469</v>
      </c>
      <c r="C48">
        <v>-7.4926709999999996</v>
      </c>
      <c r="F48" s="3">
        <f t="shared" si="6"/>
        <v>14.775510204082</v>
      </c>
      <c r="G48" s="8">
        <f t="shared" si="5"/>
        <v>-78.152100000000004</v>
      </c>
      <c r="H48" s="3">
        <f t="shared" si="7"/>
        <v>-73.152100000000004</v>
      </c>
      <c r="J48">
        <v>13959183673.469</v>
      </c>
      <c r="K48">
        <v>-8.7738800000000001</v>
      </c>
      <c r="N48" s="3">
        <f t="shared" si="8"/>
        <v>14.775510204082</v>
      </c>
      <c r="O48" s="8">
        <f t="shared" si="3"/>
        <v>-92.673737000000003</v>
      </c>
      <c r="P48" s="3">
        <f t="shared" si="9"/>
        <v>-87.673737000000003</v>
      </c>
    </row>
    <row r="49" spans="2:16" x14ac:dyDescent="0.25">
      <c r="B49">
        <v>14163265306.122</v>
      </c>
      <c r="C49">
        <v>-7.5761060999999996</v>
      </c>
      <c r="F49" s="3">
        <f t="shared" si="6"/>
        <v>14.979591836735</v>
      </c>
      <c r="G49" s="8">
        <f t="shared" si="5"/>
        <v>-77.705246000000002</v>
      </c>
      <c r="H49" s="3">
        <f t="shared" si="7"/>
        <v>-72.705246000000002</v>
      </c>
      <c r="J49">
        <v>14163265306.122</v>
      </c>
      <c r="K49">
        <v>-8.8315591999999992</v>
      </c>
      <c r="N49" s="3">
        <f t="shared" si="8"/>
        <v>14.979591836735</v>
      </c>
      <c r="O49" s="8">
        <f t="shared" si="3"/>
        <v>-87.056160000000006</v>
      </c>
      <c r="P49" s="3">
        <f t="shared" si="9"/>
        <v>-82.056160000000006</v>
      </c>
    </row>
    <row r="50" spans="2:16" x14ac:dyDescent="0.25">
      <c r="B50">
        <v>14367346938.775999</v>
      </c>
      <c r="C50">
        <v>-7.5777159000000003</v>
      </c>
      <c r="F50" s="3">
        <f t="shared" si="6"/>
        <v>15.183673469388001</v>
      </c>
      <c r="G50" s="8">
        <f t="shared" si="5"/>
        <v>-76.347801000000004</v>
      </c>
      <c r="H50" s="3">
        <f t="shared" si="7"/>
        <v>-71.347801000000004</v>
      </c>
      <c r="J50">
        <v>14367346938.775999</v>
      </c>
      <c r="K50">
        <v>-8.8853188000000003</v>
      </c>
      <c r="N50" s="3">
        <f t="shared" si="8"/>
        <v>15.183673469388001</v>
      </c>
      <c r="O50" s="8">
        <f t="shared" si="3"/>
        <v>-80.164726000000002</v>
      </c>
      <c r="P50" s="3">
        <f t="shared" si="9"/>
        <v>-75.164726000000002</v>
      </c>
    </row>
    <row r="51" spans="2:16" x14ac:dyDescent="0.25">
      <c r="B51">
        <v>14571428571.429001</v>
      </c>
      <c r="C51">
        <v>-7.5952377000000002</v>
      </c>
      <c r="F51" s="3">
        <f t="shared" si="6"/>
        <v>15.387755102041</v>
      </c>
      <c r="G51" s="8">
        <f t="shared" si="5"/>
        <v>-75.823395000000005</v>
      </c>
      <c r="H51" s="3">
        <f t="shared" si="7"/>
        <v>-70.823395000000005</v>
      </c>
      <c r="J51">
        <v>14571428571.429001</v>
      </c>
      <c r="K51">
        <v>-8.9116105999999995</v>
      </c>
      <c r="N51" s="3">
        <f t="shared" si="8"/>
        <v>15.387755102041</v>
      </c>
      <c r="O51" s="8">
        <f t="shared" si="3"/>
        <v>-78.118492000000003</v>
      </c>
      <c r="P51" s="3">
        <f t="shared" si="9"/>
        <v>-73.118492000000003</v>
      </c>
    </row>
    <row r="52" spans="2:16" x14ac:dyDescent="0.25">
      <c r="B52">
        <v>14775510204.082001</v>
      </c>
      <c r="C52">
        <v>-7.6159610999999998</v>
      </c>
      <c r="F52" s="3">
        <f t="shared" si="6"/>
        <v>15.591836734694001</v>
      </c>
      <c r="G52" s="8">
        <f t="shared" si="5"/>
        <v>-73.552627999999999</v>
      </c>
      <c r="H52" s="3">
        <f t="shared" si="7"/>
        <v>-68.552627999999999</v>
      </c>
      <c r="J52">
        <v>14775510204.082001</v>
      </c>
      <c r="K52">
        <v>-8.9164600000000007</v>
      </c>
      <c r="N52" s="3">
        <f t="shared" si="8"/>
        <v>15.591836734694001</v>
      </c>
      <c r="O52" s="8">
        <f t="shared" si="3"/>
        <v>-75.260497999999998</v>
      </c>
      <c r="P52" s="3">
        <f t="shared" si="9"/>
        <v>-70.260497999999998</v>
      </c>
    </row>
    <row r="53" spans="2:16" x14ac:dyDescent="0.25">
      <c r="B53">
        <v>14979591836.735001</v>
      </c>
      <c r="C53">
        <v>-7.5557961000000002</v>
      </c>
      <c r="F53" s="3">
        <f t="shared" si="6"/>
        <v>15.795918367346999</v>
      </c>
      <c r="G53" s="8">
        <f t="shared" si="5"/>
        <v>-71.937484999999995</v>
      </c>
      <c r="H53" s="3">
        <f t="shared" si="7"/>
        <v>-66.937484999999995</v>
      </c>
      <c r="J53">
        <v>14979591836.735001</v>
      </c>
      <c r="K53">
        <v>-8.8359345999999999</v>
      </c>
      <c r="N53" s="3">
        <f t="shared" si="8"/>
        <v>15.795918367346999</v>
      </c>
      <c r="O53" s="8">
        <f t="shared" si="3"/>
        <v>-73.781020999999996</v>
      </c>
      <c r="P53" s="3">
        <f t="shared" si="9"/>
        <v>-68.781020999999996</v>
      </c>
    </row>
    <row r="54" spans="2:16" x14ac:dyDescent="0.25">
      <c r="B54">
        <v>15183673469.388</v>
      </c>
      <c r="C54">
        <v>-7.5864763000000002</v>
      </c>
      <c r="F54" s="3">
        <f t="shared" si="6"/>
        <v>16</v>
      </c>
      <c r="G54" s="8">
        <f t="shared" si="5"/>
        <v>-71.776932000000002</v>
      </c>
      <c r="H54" s="3">
        <f t="shared" si="7"/>
        <v>-66.776932000000002</v>
      </c>
      <c r="J54">
        <v>15183673469.388</v>
      </c>
      <c r="K54">
        <v>-8.8716164000000006</v>
      </c>
      <c r="N54" s="3">
        <f t="shared" si="8"/>
        <v>16</v>
      </c>
      <c r="O54" s="8">
        <f t="shared" si="3"/>
        <v>-73.353759999999994</v>
      </c>
      <c r="P54" s="3">
        <f t="shared" si="9"/>
        <v>-68.353759999999994</v>
      </c>
    </row>
    <row r="55" spans="2:16" x14ac:dyDescent="0.25">
      <c r="B55">
        <v>15387755102.041</v>
      </c>
      <c r="C55">
        <v>-7.6510353000000002</v>
      </c>
      <c r="F55" s="3">
        <f t="shared" si="6"/>
        <v>16.204081632653001</v>
      </c>
      <c r="G55" s="8">
        <f t="shared" si="5"/>
        <v>-72.488410999999999</v>
      </c>
      <c r="H55" s="3">
        <f t="shared" si="7"/>
        <v>-67.488410999999999</v>
      </c>
      <c r="J55">
        <v>15387755102.041</v>
      </c>
      <c r="K55">
        <v>-8.8968439000000004</v>
      </c>
      <c r="N55" s="3">
        <f t="shared" si="8"/>
        <v>16.204081632653001</v>
      </c>
      <c r="O55" s="8">
        <f t="shared" si="3"/>
        <v>-73.031623999999994</v>
      </c>
      <c r="P55" s="3">
        <f t="shared" si="9"/>
        <v>-68.031623999999994</v>
      </c>
    </row>
    <row r="56" spans="2:16" x14ac:dyDescent="0.25">
      <c r="B56">
        <v>15591836734.694</v>
      </c>
      <c r="C56">
        <v>-7.6344123000000002</v>
      </c>
      <c r="F56" s="3">
        <f t="shared" si="6"/>
        <v>16.408163265306001</v>
      </c>
      <c r="G56" s="8">
        <f t="shared" si="5"/>
        <v>-74.158562000000003</v>
      </c>
      <c r="H56" s="3">
        <f t="shared" si="7"/>
        <v>-69.158562000000003</v>
      </c>
      <c r="J56">
        <v>15591836734.694</v>
      </c>
      <c r="K56">
        <v>-8.7754717000000007</v>
      </c>
      <c r="N56" s="3">
        <f t="shared" si="8"/>
        <v>16.408163265306001</v>
      </c>
      <c r="O56" s="8">
        <f t="shared" si="3"/>
        <v>-73.711112999999997</v>
      </c>
      <c r="P56" s="3">
        <f t="shared" si="9"/>
        <v>-68.711112999999997</v>
      </c>
    </row>
    <row r="57" spans="2:16" x14ac:dyDescent="0.25">
      <c r="B57">
        <v>15795918367.347</v>
      </c>
      <c r="C57">
        <v>-8.0549926999999997</v>
      </c>
      <c r="F57" s="3">
        <f t="shared" si="6"/>
        <v>16.612244897958998</v>
      </c>
      <c r="G57" s="8">
        <f t="shared" si="5"/>
        <v>-74.956429</v>
      </c>
      <c r="H57" s="3">
        <f t="shared" si="7"/>
        <v>-69.956429</v>
      </c>
      <c r="J57">
        <v>15795918367.347</v>
      </c>
      <c r="K57">
        <v>-8.9276218000000007</v>
      </c>
      <c r="N57" s="3">
        <f t="shared" si="8"/>
        <v>16.612244897958998</v>
      </c>
      <c r="O57" s="8">
        <f t="shared" si="3"/>
        <v>-75.401420999999999</v>
      </c>
      <c r="P57" s="3">
        <f t="shared" si="9"/>
        <v>-70.401420999999999</v>
      </c>
    </row>
    <row r="58" spans="2:16" x14ac:dyDescent="0.25">
      <c r="B58">
        <v>16000000000</v>
      </c>
      <c r="C58">
        <v>-7.5545216000000002</v>
      </c>
      <c r="F58" s="3">
        <f t="shared" si="6"/>
        <v>16.816326530611999</v>
      </c>
      <c r="G58" s="8">
        <f t="shared" si="5"/>
        <v>-79.526886000000005</v>
      </c>
      <c r="H58" s="3">
        <f t="shared" si="7"/>
        <v>-74.526886000000005</v>
      </c>
      <c r="J58">
        <v>16000000000</v>
      </c>
      <c r="K58">
        <v>-8.7401313999999992</v>
      </c>
      <c r="N58" s="3">
        <f t="shared" si="8"/>
        <v>16.816326530611999</v>
      </c>
      <c r="O58" s="8">
        <f t="shared" si="3"/>
        <v>-79.220344999999995</v>
      </c>
      <c r="P58" s="3">
        <f t="shared" si="9"/>
        <v>-74.220344999999995</v>
      </c>
    </row>
    <row r="59" spans="2:16" x14ac:dyDescent="0.25">
      <c r="B59">
        <v>16204081632.653</v>
      </c>
      <c r="C59">
        <v>-7.7224779000000003</v>
      </c>
      <c r="F59" s="3">
        <f t="shared" si="6"/>
        <v>17.020408163265</v>
      </c>
      <c r="G59" s="8">
        <f t="shared" si="5"/>
        <v>-83.340691000000007</v>
      </c>
      <c r="H59" s="3">
        <f t="shared" si="7"/>
        <v>-78.340691000000007</v>
      </c>
      <c r="J59">
        <v>16204081632.653</v>
      </c>
      <c r="K59">
        <v>-8.7967423999999994</v>
      </c>
      <c r="N59" s="3">
        <f t="shared" si="8"/>
        <v>17.020408163265</v>
      </c>
      <c r="O59" s="8">
        <f t="shared" si="3"/>
        <v>-85.511612</v>
      </c>
      <c r="P59" s="3">
        <f t="shared" si="9"/>
        <v>-80.511612</v>
      </c>
    </row>
    <row r="60" spans="2:16" x14ac:dyDescent="0.25">
      <c r="B60">
        <v>16408163265.306</v>
      </c>
      <c r="C60">
        <v>-7.7071608999999999</v>
      </c>
      <c r="F60" s="3">
        <f t="shared" si="6"/>
        <v>17.224489795918</v>
      </c>
      <c r="G60" s="8">
        <f t="shared" si="5"/>
        <v>-83.625373999999994</v>
      </c>
      <c r="H60" s="3">
        <f t="shared" si="7"/>
        <v>-78.625373999999994</v>
      </c>
      <c r="J60">
        <v>16408163265.306</v>
      </c>
      <c r="K60">
        <v>-8.8955555000000004</v>
      </c>
      <c r="N60" s="3">
        <f t="shared" si="8"/>
        <v>17.224489795918</v>
      </c>
      <c r="O60" s="8">
        <f t="shared" si="3"/>
        <v>-88.670295999999993</v>
      </c>
      <c r="P60" s="3">
        <f t="shared" si="9"/>
        <v>-83.670295999999993</v>
      </c>
    </row>
    <row r="61" spans="2:16" x14ac:dyDescent="0.25">
      <c r="B61">
        <v>16612244897.959</v>
      </c>
      <c r="C61">
        <v>-7.6534637999999999</v>
      </c>
      <c r="F61" s="3">
        <f t="shared" si="6"/>
        <v>17.428571428571001</v>
      </c>
      <c r="G61" s="8">
        <f t="shared" si="5"/>
        <v>-80.885306999999997</v>
      </c>
      <c r="H61" s="3">
        <f t="shared" si="7"/>
        <v>-75.885306999999997</v>
      </c>
      <c r="J61">
        <v>16612244897.959</v>
      </c>
      <c r="K61">
        <v>-8.8325996</v>
      </c>
      <c r="N61" s="3">
        <f t="shared" si="8"/>
        <v>17.428571428571001</v>
      </c>
      <c r="O61" s="8">
        <f t="shared" si="3"/>
        <v>-87.935424999999995</v>
      </c>
      <c r="P61" s="3">
        <f t="shared" si="9"/>
        <v>-82.935424999999995</v>
      </c>
    </row>
    <row r="62" spans="2:16" x14ac:dyDescent="0.25">
      <c r="B62">
        <v>16816326530.612</v>
      </c>
      <c r="C62">
        <v>-7.6242279999999996</v>
      </c>
      <c r="F62" s="3">
        <f t="shared" si="6"/>
        <v>17.632653061223998</v>
      </c>
      <c r="G62" s="8">
        <f t="shared" si="5"/>
        <v>-77.00309</v>
      </c>
      <c r="H62" s="3">
        <f t="shared" si="7"/>
        <v>-72.00309</v>
      </c>
      <c r="J62">
        <v>16816326530.612</v>
      </c>
      <c r="K62">
        <v>-8.8546677000000003</v>
      </c>
      <c r="N62" s="3">
        <f t="shared" si="8"/>
        <v>17.632653061223998</v>
      </c>
      <c r="O62" s="8">
        <f t="shared" si="3"/>
        <v>-85.584220999999999</v>
      </c>
      <c r="P62" s="3">
        <f t="shared" si="9"/>
        <v>-80.584220999999999</v>
      </c>
    </row>
    <row r="63" spans="2:16" x14ac:dyDescent="0.25">
      <c r="B63">
        <v>17020408163.264999</v>
      </c>
      <c r="C63">
        <v>-7.7716855999999996</v>
      </c>
      <c r="F63" s="3">
        <f t="shared" si="6"/>
        <v>17.836734693877997</v>
      </c>
      <c r="G63" s="8">
        <f t="shared" si="5"/>
        <v>-76.608940000000004</v>
      </c>
      <c r="H63" s="3">
        <f t="shared" si="7"/>
        <v>-71.608940000000004</v>
      </c>
      <c r="J63">
        <v>17020408163.264999</v>
      </c>
      <c r="K63">
        <v>-8.9363337000000005</v>
      </c>
      <c r="N63" s="3">
        <f t="shared" si="8"/>
        <v>17.836734693877997</v>
      </c>
      <c r="O63" s="8">
        <f t="shared" si="3"/>
        <v>-83.494101999999998</v>
      </c>
      <c r="P63" s="3">
        <f t="shared" si="9"/>
        <v>-78.494101999999998</v>
      </c>
    </row>
    <row r="64" spans="2:16" x14ac:dyDescent="0.25">
      <c r="B64">
        <v>17224489795.917999</v>
      </c>
      <c r="C64">
        <v>-7.7702951000000002</v>
      </c>
      <c r="F64" s="3">
        <f t="shared" si="6"/>
        <v>18.040816326530997</v>
      </c>
      <c r="G64" s="8">
        <f t="shared" si="5"/>
        <v>-76.644561999999993</v>
      </c>
      <c r="H64" s="3">
        <f t="shared" si="7"/>
        <v>-71.644561999999993</v>
      </c>
      <c r="J64">
        <v>17224489795.917999</v>
      </c>
      <c r="K64">
        <v>-8.9222926999999999</v>
      </c>
      <c r="N64" s="3">
        <f t="shared" si="8"/>
        <v>18.040816326530997</v>
      </c>
      <c r="O64" s="8">
        <f t="shared" si="3"/>
        <v>-81.849318999999994</v>
      </c>
      <c r="P64" s="3">
        <f t="shared" si="9"/>
        <v>-76.849318999999994</v>
      </c>
    </row>
    <row r="65" spans="2:16" x14ac:dyDescent="0.25">
      <c r="B65">
        <v>17428571428.570999</v>
      </c>
      <c r="C65">
        <v>-7.8549851999999998</v>
      </c>
      <c r="F65" s="3">
        <f t="shared" si="6"/>
        <v>18.244897959183998</v>
      </c>
      <c r="G65" s="8">
        <f t="shared" si="5"/>
        <v>-77.664771999999999</v>
      </c>
      <c r="H65" s="3">
        <f t="shared" si="7"/>
        <v>-72.664771999999999</v>
      </c>
      <c r="J65">
        <v>17428571428.570999</v>
      </c>
      <c r="K65">
        <v>-8.9905910000000002</v>
      </c>
      <c r="N65" s="3">
        <f t="shared" si="8"/>
        <v>18.244897959183998</v>
      </c>
      <c r="O65" s="8">
        <f t="shared" si="3"/>
        <v>-78.147537</v>
      </c>
      <c r="P65" s="3">
        <f t="shared" si="9"/>
        <v>-73.147537</v>
      </c>
    </row>
    <row r="66" spans="2:16" x14ac:dyDescent="0.25">
      <c r="B66">
        <v>17632653061.223999</v>
      </c>
      <c r="C66">
        <v>-7.9561858000000001</v>
      </c>
      <c r="F66" s="3">
        <f t="shared" si="6"/>
        <v>18.448979591837002</v>
      </c>
      <c r="G66" s="8">
        <f t="shared" si="5"/>
        <v>-77.783455000000004</v>
      </c>
      <c r="H66" s="3">
        <f t="shared" si="7"/>
        <v>-72.783455000000004</v>
      </c>
      <c r="J66">
        <v>17632653061.223999</v>
      </c>
      <c r="K66">
        <v>-8.9962330000000001</v>
      </c>
      <c r="N66" s="3">
        <f t="shared" si="8"/>
        <v>18.448979591837002</v>
      </c>
      <c r="O66" s="8">
        <f t="shared" si="3"/>
        <v>-76.666283000000007</v>
      </c>
      <c r="P66" s="3">
        <f t="shared" si="9"/>
        <v>-71.666283000000007</v>
      </c>
    </row>
    <row r="67" spans="2:16" x14ac:dyDescent="0.25">
      <c r="B67">
        <v>17836734693.877998</v>
      </c>
      <c r="C67">
        <v>-8.3309326000000006</v>
      </c>
      <c r="F67" s="3">
        <f t="shared" si="6"/>
        <v>18.653061224490003</v>
      </c>
      <c r="G67" s="8">
        <f t="shared" si="5"/>
        <v>-76.655991</v>
      </c>
      <c r="H67" s="3">
        <f t="shared" si="7"/>
        <v>-71.655991</v>
      </c>
      <c r="J67">
        <v>17836734693.877998</v>
      </c>
      <c r="K67">
        <v>-9.0040493000000001</v>
      </c>
      <c r="N67" s="3">
        <f t="shared" si="8"/>
        <v>18.653061224490003</v>
      </c>
      <c r="O67" s="8">
        <f t="shared" si="3"/>
        <v>-77.494193999999993</v>
      </c>
      <c r="P67" s="3">
        <f t="shared" si="9"/>
        <v>-72.494193999999993</v>
      </c>
    </row>
    <row r="68" spans="2:16" x14ac:dyDescent="0.25">
      <c r="B68">
        <v>18040816326.530998</v>
      </c>
      <c r="C68">
        <v>-8.1382265</v>
      </c>
      <c r="F68" s="3">
        <f t="shared" si="6"/>
        <v>18.857142857143003</v>
      </c>
      <c r="G68" s="8">
        <f t="shared" si="5"/>
        <v>-75.330246000000002</v>
      </c>
      <c r="H68" s="3">
        <f t="shared" si="7"/>
        <v>-70.330246000000002</v>
      </c>
      <c r="J68">
        <v>18040816326.530998</v>
      </c>
      <c r="K68">
        <v>-9.0304432000000006</v>
      </c>
      <c r="N68" s="3">
        <f t="shared" si="8"/>
        <v>18.857142857143003</v>
      </c>
      <c r="O68" s="8">
        <f t="shared" si="3"/>
        <v>-78.723701000000005</v>
      </c>
      <c r="P68" s="3">
        <f t="shared" si="9"/>
        <v>-73.723701000000005</v>
      </c>
    </row>
    <row r="69" spans="2:16" x14ac:dyDescent="0.25">
      <c r="B69">
        <v>18244897959.183998</v>
      </c>
      <c r="C69">
        <v>-8.2510957999999999</v>
      </c>
      <c r="F69" s="3">
        <f t="shared" ref="F69:F100" si="10">B177/1000000000</f>
        <v>19.061224489796</v>
      </c>
      <c r="G69" s="8">
        <f t="shared" si="5"/>
        <v>-74.635345000000001</v>
      </c>
      <c r="H69" s="3">
        <f t="shared" ref="H69:H100" si="11">D177</f>
        <v>-69.635345000000001</v>
      </c>
      <c r="J69">
        <v>18244897959.183998</v>
      </c>
      <c r="K69">
        <v>-9.1051167999999993</v>
      </c>
      <c r="N69" s="3">
        <f t="shared" ref="N69:N100" si="12">J177/1000000000</f>
        <v>19.061224489796</v>
      </c>
      <c r="O69" s="8">
        <f t="shared" ref="O69:O103" si="13">P69-5</f>
        <v>-79.659522999999993</v>
      </c>
      <c r="P69" s="3">
        <f t="shared" ref="P69:P100" si="14">L177</f>
        <v>-74.659522999999993</v>
      </c>
    </row>
    <row r="70" spans="2:16" x14ac:dyDescent="0.25">
      <c r="B70">
        <v>18448979591.837002</v>
      </c>
      <c r="C70">
        <v>-8.2787018000000003</v>
      </c>
      <c r="F70" s="3">
        <f t="shared" si="10"/>
        <v>19.265306122449001</v>
      </c>
      <c r="G70" s="8">
        <f t="shared" ref="G70:G103" si="15">H70-5</f>
        <v>-73.609275999999994</v>
      </c>
      <c r="H70" s="3">
        <f t="shared" si="11"/>
        <v>-68.609275999999994</v>
      </c>
      <c r="J70">
        <v>18448979591.837002</v>
      </c>
      <c r="K70">
        <v>-9.0489931000000006</v>
      </c>
      <c r="N70" s="3">
        <f t="shared" si="12"/>
        <v>19.265306122449001</v>
      </c>
      <c r="O70" s="8">
        <f t="shared" si="13"/>
        <v>-80.543610000000001</v>
      </c>
      <c r="P70" s="3">
        <f t="shared" si="14"/>
        <v>-75.543610000000001</v>
      </c>
    </row>
    <row r="71" spans="2:16" x14ac:dyDescent="0.25">
      <c r="B71">
        <v>18653061224.490002</v>
      </c>
      <c r="C71">
        <v>-8.2863244999999992</v>
      </c>
      <c r="F71" s="3">
        <f t="shared" si="10"/>
        <v>19.469387755102002</v>
      </c>
      <c r="G71" s="8">
        <f t="shared" si="15"/>
        <v>-71.746628000000001</v>
      </c>
      <c r="H71" s="3">
        <f t="shared" si="11"/>
        <v>-66.746628000000001</v>
      </c>
      <c r="J71">
        <v>18653061224.490002</v>
      </c>
      <c r="K71">
        <v>-9.0320435000000003</v>
      </c>
      <c r="N71" s="3">
        <f t="shared" si="12"/>
        <v>19.469387755102002</v>
      </c>
      <c r="O71" s="8">
        <f t="shared" si="13"/>
        <v>-81.527030999999994</v>
      </c>
      <c r="P71" s="3">
        <f t="shared" si="14"/>
        <v>-76.527030999999994</v>
      </c>
    </row>
    <row r="72" spans="2:16" x14ac:dyDescent="0.25">
      <c r="B72">
        <v>18857142857.143002</v>
      </c>
      <c r="C72">
        <v>-8.2779921999999999</v>
      </c>
      <c r="F72" s="3">
        <f t="shared" si="10"/>
        <v>19.673469387755002</v>
      </c>
      <c r="G72" s="8">
        <f t="shared" si="15"/>
        <v>-69.802422000000007</v>
      </c>
      <c r="H72" s="3">
        <f t="shared" si="11"/>
        <v>-64.802422000000007</v>
      </c>
      <c r="J72">
        <v>18857142857.143002</v>
      </c>
      <c r="K72">
        <v>-9.0399484999999995</v>
      </c>
      <c r="N72" s="3">
        <f t="shared" si="12"/>
        <v>19.673469387755002</v>
      </c>
      <c r="O72" s="8">
        <f t="shared" si="13"/>
        <v>-82.411270000000002</v>
      </c>
      <c r="P72" s="3">
        <f t="shared" si="14"/>
        <v>-77.411270000000002</v>
      </c>
    </row>
    <row r="73" spans="2:16" x14ac:dyDescent="0.25">
      <c r="B73">
        <v>19061224489.796001</v>
      </c>
      <c r="C73">
        <v>-8.3405570999999998</v>
      </c>
      <c r="F73" s="3">
        <f t="shared" si="10"/>
        <v>19.877551020407999</v>
      </c>
      <c r="G73" s="8">
        <f t="shared" si="15"/>
        <v>-68.37847099999999</v>
      </c>
      <c r="H73" s="3">
        <f t="shared" si="11"/>
        <v>-63.378470999999998</v>
      </c>
      <c r="J73">
        <v>19061224489.796001</v>
      </c>
      <c r="K73">
        <v>-9.0164948000000003</v>
      </c>
      <c r="N73" s="3">
        <f t="shared" si="12"/>
        <v>19.877551020407999</v>
      </c>
      <c r="O73" s="8">
        <f t="shared" si="13"/>
        <v>-81.098190000000002</v>
      </c>
      <c r="P73" s="3">
        <f t="shared" si="14"/>
        <v>-76.098190000000002</v>
      </c>
    </row>
    <row r="74" spans="2:16" x14ac:dyDescent="0.25">
      <c r="B74">
        <v>19265306122.449001</v>
      </c>
      <c r="C74">
        <v>-8.360322</v>
      </c>
      <c r="F74" s="3">
        <f t="shared" si="10"/>
        <v>20.081632653061</v>
      </c>
      <c r="G74" s="8">
        <f t="shared" si="15"/>
        <v>-68.780040999999997</v>
      </c>
      <c r="H74" s="3">
        <f t="shared" si="11"/>
        <v>-63.780040999999997</v>
      </c>
      <c r="J74">
        <v>19265306122.449001</v>
      </c>
      <c r="K74">
        <v>-9.0203304000000006</v>
      </c>
      <c r="N74" s="3">
        <f t="shared" si="12"/>
        <v>20.081632653061</v>
      </c>
      <c r="O74" s="8">
        <f t="shared" si="13"/>
        <v>-81.561310000000006</v>
      </c>
      <c r="P74" s="3">
        <f t="shared" si="14"/>
        <v>-76.561310000000006</v>
      </c>
    </row>
    <row r="75" spans="2:16" x14ac:dyDescent="0.25">
      <c r="B75">
        <v>19469387755.102001</v>
      </c>
      <c r="C75">
        <v>-8.4142094000000007</v>
      </c>
      <c r="F75" s="3">
        <f t="shared" si="10"/>
        <v>20.285714285714</v>
      </c>
      <c r="G75" s="8">
        <f t="shared" si="15"/>
        <v>-69.942902000000004</v>
      </c>
      <c r="H75" s="3">
        <f t="shared" si="11"/>
        <v>-64.942902000000004</v>
      </c>
      <c r="J75">
        <v>19469387755.102001</v>
      </c>
      <c r="K75">
        <v>-9.0323428999999997</v>
      </c>
      <c r="N75" s="3">
        <f t="shared" si="12"/>
        <v>20.285714285714</v>
      </c>
      <c r="O75" s="8">
        <f t="shared" si="13"/>
        <v>-80.189376999999993</v>
      </c>
      <c r="P75" s="3">
        <f t="shared" si="14"/>
        <v>-75.189376999999993</v>
      </c>
    </row>
    <row r="76" spans="2:16" x14ac:dyDescent="0.25">
      <c r="B76">
        <v>19673469387.755001</v>
      </c>
      <c r="C76">
        <v>-8.4307450999999993</v>
      </c>
      <c r="F76" s="3">
        <f t="shared" si="10"/>
        <v>20.489795918367001</v>
      </c>
      <c r="G76" s="8">
        <f t="shared" si="15"/>
        <v>-71.347092000000004</v>
      </c>
      <c r="H76" s="3">
        <f t="shared" si="11"/>
        <v>-66.347092000000004</v>
      </c>
      <c r="J76">
        <v>19673469387.755001</v>
      </c>
      <c r="K76">
        <v>-9.0346574999999998</v>
      </c>
      <c r="N76" s="3">
        <f t="shared" si="12"/>
        <v>20.489795918367001</v>
      </c>
      <c r="O76" s="8">
        <f t="shared" si="13"/>
        <v>-79.399033000000003</v>
      </c>
      <c r="P76" s="3">
        <f t="shared" si="14"/>
        <v>-74.399033000000003</v>
      </c>
    </row>
    <row r="77" spans="2:16" x14ac:dyDescent="0.25">
      <c r="B77">
        <v>19877551020.408001</v>
      </c>
      <c r="C77">
        <v>-8.4729384999999997</v>
      </c>
      <c r="F77" s="3">
        <f t="shared" si="10"/>
        <v>20.693877551020002</v>
      </c>
      <c r="G77" s="8">
        <f t="shared" si="15"/>
        <v>-72.289856</v>
      </c>
      <c r="H77" s="3">
        <f t="shared" si="11"/>
        <v>-67.289856</v>
      </c>
      <c r="J77">
        <v>19877551020.408001</v>
      </c>
      <c r="K77">
        <v>-9.0575913999999997</v>
      </c>
      <c r="N77" s="3">
        <f t="shared" si="12"/>
        <v>20.693877551020002</v>
      </c>
      <c r="O77" s="8">
        <f t="shared" si="13"/>
        <v>-77.005347999999998</v>
      </c>
      <c r="P77" s="3">
        <f t="shared" si="14"/>
        <v>-72.005347999999998</v>
      </c>
    </row>
    <row r="78" spans="2:16" x14ac:dyDescent="0.25">
      <c r="B78">
        <v>20081632653.061001</v>
      </c>
      <c r="C78">
        <v>-8.6192846000000003</v>
      </c>
      <c r="F78" s="3">
        <f t="shared" si="10"/>
        <v>20.897959183672999</v>
      </c>
      <c r="G78" s="8">
        <f t="shared" si="15"/>
        <v>-72.748535000000004</v>
      </c>
      <c r="H78" s="3">
        <f t="shared" si="11"/>
        <v>-67.748535000000004</v>
      </c>
      <c r="J78">
        <v>20081632653.061001</v>
      </c>
      <c r="K78">
        <v>-9.1506118999999995</v>
      </c>
      <c r="N78" s="3">
        <f t="shared" si="12"/>
        <v>20.897959183672999</v>
      </c>
      <c r="O78" s="8">
        <f t="shared" si="13"/>
        <v>-75.871971000000002</v>
      </c>
      <c r="P78" s="3">
        <f t="shared" si="14"/>
        <v>-70.871971000000002</v>
      </c>
    </row>
    <row r="79" spans="2:16" x14ac:dyDescent="0.25">
      <c r="B79">
        <v>20285714285.714001</v>
      </c>
      <c r="C79">
        <v>-8.5228605000000002</v>
      </c>
      <c r="F79" s="3">
        <f t="shared" si="10"/>
        <v>21.102040816327001</v>
      </c>
      <c r="G79" s="8">
        <f t="shared" si="15"/>
        <v>-74.072624000000005</v>
      </c>
      <c r="H79" s="3">
        <f t="shared" si="11"/>
        <v>-69.072624000000005</v>
      </c>
      <c r="J79">
        <v>20285714285.714001</v>
      </c>
      <c r="K79">
        <v>-9.1365298999999993</v>
      </c>
      <c r="N79" s="3">
        <f t="shared" si="12"/>
        <v>21.102040816327001</v>
      </c>
      <c r="O79" s="8">
        <f t="shared" si="13"/>
        <v>-74.862808000000001</v>
      </c>
      <c r="P79" s="3">
        <f t="shared" si="14"/>
        <v>-69.862808000000001</v>
      </c>
    </row>
    <row r="80" spans="2:16" x14ac:dyDescent="0.25">
      <c r="B80">
        <v>20489795918.367001</v>
      </c>
      <c r="C80">
        <v>-8.5816382999999998</v>
      </c>
      <c r="F80" s="3">
        <f t="shared" si="10"/>
        <v>21.306122448979998</v>
      </c>
      <c r="G80" s="8">
        <f t="shared" si="15"/>
        <v>-75.138748000000007</v>
      </c>
      <c r="H80" s="3">
        <f t="shared" si="11"/>
        <v>-70.138748000000007</v>
      </c>
      <c r="J80">
        <v>20489795918.367001</v>
      </c>
      <c r="K80">
        <v>-9.2099379999999993</v>
      </c>
      <c r="N80" s="3">
        <f t="shared" si="12"/>
        <v>21.306122448979998</v>
      </c>
      <c r="O80" s="8">
        <f t="shared" si="13"/>
        <v>-73.290206999999995</v>
      </c>
      <c r="P80" s="3">
        <f t="shared" si="14"/>
        <v>-68.290206999999995</v>
      </c>
    </row>
    <row r="81" spans="2:16" x14ac:dyDescent="0.25">
      <c r="B81">
        <v>20693877551.02</v>
      </c>
      <c r="C81">
        <v>-8.6317567999999998</v>
      </c>
      <c r="F81" s="3">
        <f t="shared" si="10"/>
        <v>21.510204081632999</v>
      </c>
      <c r="G81" s="8">
        <f t="shared" si="15"/>
        <v>-75.621825999999999</v>
      </c>
      <c r="H81" s="3">
        <f t="shared" si="11"/>
        <v>-70.621825999999999</v>
      </c>
      <c r="J81">
        <v>20693877551.02</v>
      </c>
      <c r="K81">
        <v>-9.3678025999999992</v>
      </c>
      <c r="N81" s="3">
        <f t="shared" si="12"/>
        <v>21.510204081632999</v>
      </c>
      <c r="O81" s="8">
        <f t="shared" si="13"/>
        <v>-71.668327000000005</v>
      </c>
      <c r="P81" s="3">
        <f t="shared" si="14"/>
        <v>-66.668327000000005</v>
      </c>
    </row>
    <row r="82" spans="2:16" x14ac:dyDescent="0.25">
      <c r="B82">
        <v>20897959183.673</v>
      </c>
      <c r="C82">
        <v>-8.6881474999999995</v>
      </c>
      <c r="F82" s="3">
        <f t="shared" si="10"/>
        <v>21.714285714286</v>
      </c>
      <c r="G82" s="8">
        <f t="shared" si="15"/>
        <v>-75.495711999999997</v>
      </c>
      <c r="H82" s="3">
        <f t="shared" si="11"/>
        <v>-70.495711999999997</v>
      </c>
      <c r="J82">
        <v>20897959183.673</v>
      </c>
      <c r="K82">
        <v>-9.3294811000000006</v>
      </c>
      <c r="N82" s="3">
        <f t="shared" si="12"/>
        <v>21.714285714286</v>
      </c>
      <c r="O82" s="8">
        <f t="shared" si="13"/>
        <v>-70.390693999999996</v>
      </c>
      <c r="P82" s="3">
        <f t="shared" si="14"/>
        <v>-65.390693999999996</v>
      </c>
    </row>
    <row r="83" spans="2:16" x14ac:dyDescent="0.25">
      <c r="B83">
        <v>21102040816.327</v>
      </c>
      <c r="C83">
        <v>-8.8367052000000008</v>
      </c>
      <c r="F83" s="3">
        <f t="shared" si="10"/>
        <v>21.918367346939</v>
      </c>
      <c r="G83" s="8">
        <f t="shared" si="15"/>
        <v>-74.842369000000005</v>
      </c>
      <c r="H83" s="3">
        <f t="shared" si="11"/>
        <v>-69.842369000000005</v>
      </c>
      <c r="J83">
        <v>21102040816.327</v>
      </c>
      <c r="K83">
        <v>-9.3506136000000009</v>
      </c>
      <c r="N83" s="3">
        <f t="shared" si="12"/>
        <v>21.918367346939</v>
      </c>
      <c r="O83" s="8">
        <f t="shared" si="13"/>
        <v>-69.860146</v>
      </c>
      <c r="P83" s="3">
        <f t="shared" si="14"/>
        <v>-64.860146</v>
      </c>
    </row>
    <row r="84" spans="2:16" x14ac:dyDescent="0.25">
      <c r="B84">
        <v>21306122448.98</v>
      </c>
      <c r="C84">
        <v>-8.8083191000000003</v>
      </c>
      <c r="F84" s="3">
        <f t="shared" si="10"/>
        <v>22.122448979592001</v>
      </c>
      <c r="G84" s="8">
        <f t="shared" si="15"/>
        <v>-73.561501000000007</v>
      </c>
      <c r="H84" s="3">
        <f t="shared" si="11"/>
        <v>-68.561501000000007</v>
      </c>
      <c r="J84">
        <v>21306122448.98</v>
      </c>
      <c r="K84">
        <v>-9.3704128000000004</v>
      </c>
      <c r="N84" s="3">
        <f t="shared" si="12"/>
        <v>22.122448979592001</v>
      </c>
      <c r="O84" s="8">
        <f t="shared" si="13"/>
        <v>-69.306656000000004</v>
      </c>
      <c r="P84" s="3">
        <f t="shared" si="14"/>
        <v>-64.306656000000004</v>
      </c>
    </row>
    <row r="85" spans="2:16" x14ac:dyDescent="0.25">
      <c r="B85">
        <v>21510204081.632999</v>
      </c>
      <c r="C85">
        <v>-8.8541907999999996</v>
      </c>
      <c r="F85" s="3">
        <f t="shared" si="10"/>
        <v>22.326530612244998</v>
      </c>
      <c r="G85" s="8">
        <f t="shared" si="15"/>
        <v>-71.118163999999993</v>
      </c>
      <c r="H85" s="3">
        <f t="shared" si="11"/>
        <v>-66.118163999999993</v>
      </c>
      <c r="J85">
        <v>21510204081.632999</v>
      </c>
      <c r="K85">
        <v>-9.4041967</v>
      </c>
      <c r="N85" s="3">
        <f t="shared" si="12"/>
        <v>22.326530612244998</v>
      </c>
      <c r="O85" s="8">
        <f t="shared" si="13"/>
        <v>-68.606780999999998</v>
      </c>
      <c r="P85" s="3">
        <f t="shared" si="14"/>
        <v>-63.606780999999998</v>
      </c>
    </row>
    <row r="86" spans="2:16" x14ac:dyDescent="0.25">
      <c r="B86">
        <v>21714285714.285999</v>
      </c>
      <c r="C86">
        <v>-8.8352947000000004</v>
      </c>
      <c r="F86" s="3">
        <f t="shared" si="10"/>
        <v>22.530612244897998</v>
      </c>
      <c r="G86" s="8">
        <f t="shared" si="15"/>
        <v>-68.678100999999998</v>
      </c>
      <c r="H86" s="3">
        <f t="shared" si="11"/>
        <v>-63.678100999999998</v>
      </c>
      <c r="J86">
        <v>21714285714.285999</v>
      </c>
      <c r="K86">
        <v>-9.5354214000000006</v>
      </c>
      <c r="N86" s="3">
        <f t="shared" si="12"/>
        <v>22.530612244897998</v>
      </c>
      <c r="O86" s="8">
        <f t="shared" si="13"/>
        <v>-67.510154999999997</v>
      </c>
      <c r="P86" s="3">
        <f t="shared" si="14"/>
        <v>-62.510154999999997</v>
      </c>
    </row>
    <row r="87" spans="2:16" x14ac:dyDescent="0.25">
      <c r="B87">
        <v>21918367346.938999</v>
      </c>
      <c r="C87">
        <v>-8.7831974000000006</v>
      </c>
      <c r="F87" s="3">
        <f t="shared" si="10"/>
        <v>22.734693877550999</v>
      </c>
      <c r="G87" s="8">
        <f t="shared" si="15"/>
        <v>-67.414585000000002</v>
      </c>
      <c r="H87" s="3">
        <f t="shared" si="11"/>
        <v>-62.414585000000002</v>
      </c>
      <c r="J87">
        <v>21918367346.938999</v>
      </c>
      <c r="K87">
        <v>-9.5808429999999998</v>
      </c>
      <c r="N87" s="3">
        <f t="shared" si="12"/>
        <v>22.734693877550999</v>
      </c>
      <c r="O87" s="8">
        <f t="shared" si="13"/>
        <v>-66.819503999999995</v>
      </c>
      <c r="P87" s="3">
        <f t="shared" si="14"/>
        <v>-61.819504000000002</v>
      </c>
    </row>
    <row r="88" spans="2:16" x14ac:dyDescent="0.25">
      <c r="B88">
        <v>22122448979.591999</v>
      </c>
      <c r="C88">
        <v>-8.7593861000000004</v>
      </c>
      <c r="F88" s="3">
        <f t="shared" si="10"/>
        <v>22.938775510204</v>
      </c>
      <c r="G88" s="8">
        <f t="shared" si="15"/>
        <v>-66.994914999999992</v>
      </c>
      <c r="H88" s="3">
        <f t="shared" si="11"/>
        <v>-61.994914999999999</v>
      </c>
      <c r="J88">
        <v>22122448979.591999</v>
      </c>
      <c r="K88">
        <v>-9.5914973999999997</v>
      </c>
      <c r="N88" s="3">
        <f t="shared" si="12"/>
        <v>22.938775510204</v>
      </c>
      <c r="O88" s="8">
        <f t="shared" si="13"/>
        <v>-66.472388999999993</v>
      </c>
      <c r="P88" s="3">
        <f t="shared" si="14"/>
        <v>-61.472389</v>
      </c>
    </row>
    <row r="89" spans="2:16" x14ac:dyDescent="0.25">
      <c r="B89">
        <v>22326530612.244999</v>
      </c>
      <c r="C89">
        <v>-8.7124433999999997</v>
      </c>
      <c r="F89" s="3">
        <f t="shared" si="10"/>
        <v>23.142857142856997</v>
      </c>
      <c r="G89" s="8">
        <f t="shared" si="15"/>
        <v>-66.88969800000001</v>
      </c>
      <c r="H89" s="3">
        <f t="shared" si="11"/>
        <v>-61.889698000000003</v>
      </c>
      <c r="J89">
        <v>22326530612.244999</v>
      </c>
      <c r="K89">
        <v>-9.5967406999999998</v>
      </c>
      <c r="N89" s="3">
        <f t="shared" si="12"/>
        <v>23.142857142856997</v>
      </c>
      <c r="O89" s="8">
        <f t="shared" si="13"/>
        <v>-66.363151999999999</v>
      </c>
      <c r="P89" s="3">
        <f t="shared" si="14"/>
        <v>-61.363151999999999</v>
      </c>
    </row>
    <row r="90" spans="2:16" x14ac:dyDescent="0.25">
      <c r="B90">
        <v>22530612244.897999</v>
      </c>
      <c r="C90">
        <v>-8.7041863999999993</v>
      </c>
      <c r="F90" s="3">
        <f t="shared" si="10"/>
        <v>23.346938775509997</v>
      </c>
      <c r="G90" s="8">
        <f t="shared" si="15"/>
        <v>-67.179091999999997</v>
      </c>
      <c r="H90" s="3">
        <f t="shared" si="11"/>
        <v>-62.179091999999997</v>
      </c>
      <c r="J90">
        <v>22530612244.897999</v>
      </c>
      <c r="K90">
        <v>-9.6316155999999999</v>
      </c>
      <c r="N90" s="3">
        <f t="shared" si="12"/>
        <v>23.346938775509997</v>
      </c>
      <c r="O90" s="8">
        <f t="shared" si="13"/>
        <v>-66.497333999999995</v>
      </c>
      <c r="P90" s="3">
        <f t="shared" si="14"/>
        <v>-61.497334000000002</v>
      </c>
    </row>
    <row r="91" spans="2:16" x14ac:dyDescent="0.25">
      <c r="B91">
        <v>22734693877.550999</v>
      </c>
      <c r="C91">
        <v>-8.5808411000000007</v>
      </c>
      <c r="F91" s="3">
        <f t="shared" si="10"/>
        <v>23.551020408162998</v>
      </c>
      <c r="G91" s="8">
        <f t="shared" si="15"/>
        <v>-67.727325000000008</v>
      </c>
      <c r="H91" s="3">
        <f t="shared" si="11"/>
        <v>-62.727325</v>
      </c>
      <c r="J91">
        <v>22734693877.550999</v>
      </c>
      <c r="K91">
        <v>-9.6299019000000001</v>
      </c>
      <c r="N91" s="3">
        <f t="shared" si="12"/>
        <v>23.551020408162998</v>
      </c>
      <c r="O91" s="8">
        <f t="shared" si="13"/>
        <v>-66.781776000000008</v>
      </c>
      <c r="P91" s="3">
        <f t="shared" si="14"/>
        <v>-61.781776000000001</v>
      </c>
    </row>
    <row r="92" spans="2:16" x14ac:dyDescent="0.25">
      <c r="B92">
        <v>22938775510.203999</v>
      </c>
      <c r="C92">
        <v>-8.4003695999999994</v>
      </c>
      <c r="F92" s="3">
        <f t="shared" si="10"/>
        <v>23.755102040816002</v>
      </c>
      <c r="G92" s="8">
        <f t="shared" si="15"/>
        <v>-68.994324000000006</v>
      </c>
      <c r="H92" s="3">
        <f t="shared" si="11"/>
        <v>-63.994323999999999</v>
      </c>
      <c r="J92">
        <v>22938775510.203999</v>
      </c>
      <c r="K92">
        <v>-9.5724344000000006</v>
      </c>
      <c r="N92" s="3">
        <f t="shared" si="12"/>
        <v>23.755102040816002</v>
      </c>
      <c r="O92" s="8">
        <f t="shared" si="13"/>
        <v>-67.867756</v>
      </c>
      <c r="P92" s="3">
        <f t="shared" si="14"/>
        <v>-62.867756</v>
      </c>
    </row>
    <row r="93" spans="2:16" x14ac:dyDescent="0.25">
      <c r="B93">
        <v>23142857142.856998</v>
      </c>
      <c r="C93">
        <v>-8.3875188999999999</v>
      </c>
      <c r="F93" s="3">
        <f t="shared" si="10"/>
        <v>23.959183673469003</v>
      </c>
      <c r="G93" s="8">
        <f t="shared" si="15"/>
        <v>-70.008621000000005</v>
      </c>
      <c r="H93" s="3">
        <f t="shared" si="11"/>
        <v>-65.008621000000005</v>
      </c>
      <c r="J93">
        <v>23142857142.856998</v>
      </c>
      <c r="K93">
        <v>-9.6696863000000004</v>
      </c>
      <c r="N93" s="3">
        <f t="shared" si="12"/>
        <v>23.959183673469003</v>
      </c>
      <c r="O93" s="8">
        <f t="shared" si="13"/>
        <v>-69.238754</v>
      </c>
      <c r="P93" s="3">
        <f t="shared" si="14"/>
        <v>-64.238754</v>
      </c>
    </row>
    <row r="94" spans="2:16" x14ac:dyDescent="0.25">
      <c r="B94">
        <v>23346938775.509998</v>
      </c>
      <c r="C94">
        <v>-8.3190165</v>
      </c>
      <c r="F94" s="3">
        <f t="shared" si="10"/>
        <v>24.163265306122003</v>
      </c>
      <c r="G94" s="8">
        <f t="shared" si="15"/>
        <v>-70.637694999999994</v>
      </c>
      <c r="H94" s="3">
        <f t="shared" si="11"/>
        <v>-65.637694999999994</v>
      </c>
      <c r="J94">
        <v>23346938775.509998</v>
      </c>
      <c r="K94">
        <v>-9.7562236999999996</v>
      </c>
      <c r="N94" s="3">
        <f t="shared" si="12"/>
        <v>24.163265306122003</v>
      </c>
      <c r="O94" s="8">
        <f t="shared" si="13"/>
        <v>-70.293723999999997</v>
      </c>
      <c r="P94" s="3">
        <f t="shared" si="14"/>
        <v>-65.293723999999997</v>
      </c>
    </row>
    <row r="95" spans="2:16" x14ac:dyDescent="0.25">
      <c r="B95">
        <v>23551020408.162998</v>
      </c>
      <c r="C95">
        <v>-8.1721087000000008</v>
      </c>
      <c r="F95" s="3">
        <f t="shared" si="10"/>
        <v>24.367346938776002</v>
      </c>
      <c r="G95" s="8">
        <f t="shared" si="15"/>
        <v>-69.746216000000004</v>
      </c>
      <c r="H95" s="3">
        <f t="shared" si="11"/>
        <v>-64.746216000000004</v>
      </c>
      <c r="J95">
        <v>23551020408.162998</v>
      </c>
      <c r="K95">
        <v>-9.7296332999999997</v>
      </c>
      <c r="N95" s="3">
        <f t="shared" si="12"/>
        <v>24.367346938776002</v>
      </c>
      <c r="O95" s="8">
        <f t="shared" si="13"/>
        <v>-70.185837000000006</v>
      </c>
      <c r="P95" s="3">
        <f t="shared" si="14"/>
        <v>-65.185837000000006</v>
      </c>
    </row>
    <row r="96" spans="2:16" x14ac:dyDescent="0.25">
      <c r="B96">
        <v>23755102040.816002</v>
      </c>
      <c r="C96">
        <v>-8.1250935000000002</v>
      </c>
      <c r="F96" s="3">
        <f t="shared" si="10"/>
        <v>24.571428571428999</v>
      </c>
      <c r="G96" s="8">
        <f t="shared" si="15"/>
        <v>-68.240166000000002</v>
      </c>
      <c r="H96" s="3">
        <f t="shared" si="11"/>
        <v>-63.240166000000002</v>
      </c>
      <c r="J96">
        <v>23755102040.816002</v>
      </c>
      <c r="K96">
        <v>-9.8674402000000008</v>
      </c>
      <c r="N96" s="3">
        <f t="shared" si="12"/>
        <v>24.571428571428999</v>
      </c>
      <c r="O96" s="8">
        <f t="shared" si="13"/>
        <v>-69.144172999999995</v>
      </c>
      <c r="P96" s="3">
        <f t="shared" si="14"/>
        <v>-64.144172999999995</v>
      </c>
    </row>
    <row r="97" spans="2:16" x14ac:dyDescent="0.25">
      <c r="B97">
        <v>23959183673.469002</v>
      </c>
      <c r="C97">
        <v>-8.0997857999999994</v>
      </c>
      <c r="F97" s="3">
        <f t="shared" si="10"/>
        <v>24.775510204082</v>
      </c>
      <c r="G97" s="8">
        <f t="shared" si="15"/>
        <v>-68.230178999999993</v>
      </c>
      <c r="H97" s="3">
        <f t="shared" si="11"/>
        <v>-63.230179</v>
      </c>
      <c r="J97">
        <v>23959183673.469002</v>
      </c>
      <c r="K97">
        <v>-9.9926691000000005</v>
      </c>
      <c r="N97" s="3">
        <f t="shared" si="12"/>
        <v>24.775510204082</v>
      </c>
      <c r="O97" s="8">
        <f t="shared" si="13"/>
        <v>-68.856338999999991</v>
      </c>
      <c r="P97" s="3">
        <f t="shared" si="14"/>
        <v>-63.856338999999998</v>
      </c>
    </row>
    <row r="98" spans="2:16" x14ac:dyDescent="0.25">
      <c r="B98">
        <v>24163265306.122002</v>
      </c>
      <c r="C98">
        <v>-8.1416196999999997</v>
      </c>
      <c r="F98" s="3">
        <f t="shared" si="10"/>
        <v>24.979591836735</v>
      </c>
      <c r="G98" s="8">
        <f t="shared" si="15"/>
        <v>-68.449257000000003</v>
      </c>
      <c r="H98" s="3">
        <f t="shared" si="11"/>
        <v>-63.449257000000003</v>
      </c>
      <c r="J98">
        <v>24163265306.122002</v>
      </c>
      <c r="K98">
        <v>-10.235552999999999</v>
      </c>
      <c r="N98" s="3">
        <f t="shared" si="12"/>
        <v>24.979591836735</v>
      </c>
      <c r="O98" s="8">
        <f t="shared" si="13"/>
        <v>-69.360146</v>
      </c>
      <c r="P98" s="3">
        <f t="shared" si="14"/>
        <v>-64.360146</v>
      </c>
    </row>
    <row r="99" spans="2:16" x14ac:dyDescent="0.25">
      <c r="B99">
        <v>24367346938.776001</v>
      </c>
      <c r="C99">
        <v>-7.9589157000000004</v>
      </c>
      <c r="F99" s="3">
        <f t="shared" si="10"/>
        <v>25.183673469388001</v>
      </c>
      <c r="G99" s="8">
        <f t="shared" si="15"/>
        <v>-67.921410000000009</v>
      </c>
      <c r="H99" s="3">
        <f t="shared" si="11"/>
        <v>-62.921410000000002</v>
      </c>
      <c r="J99">
        <v>24367346938.776001</v>
      </c>
      <c r="K99">
        <v>-10.317322000000001</v>
      </c>
      <c r="N99" s="3">
        <f t="shared" si="12"/>
        <v>25.183673469388001</v>
      </c>
      <c r="O99" s="8">
        <f t="shared" si="13"/>
        <v>-70.663978999999998</v>
      </c>
      <c r="P99" s="3">
        <f t="shared" si="14"/>
        <v>-65.663978999999998</v>
      </c>
    </row>
    <row r="100" spans="2:16" x14ac:dyDescent="0.25">
      <c r="B100">
        <v>24571428571.429001</v>
      </c>
      <c r="C100">
        <v>-7.8685302999999998</v>
      </c>
      <c r="F100" s="3">
        <f t="shared" si="10"/>
        <v>25.387755102041002</v>
      </c>
      <c r="G100" s="8">
        <f t="shared" si="15"/>
        <v>-65.550697</v>
      </c>
      <c r="H100" s="3">
        <f t="shared" si="11"/>
        <v>-60.550697</v>
      </c>
      <c r="J100">
        <v>24571428571.429001</v>
      </c>
      <c r="K100">
        <v>-10.480746999999999</v>
      </c>
      <c r="N100" s="3">
        <f t="shared" si="12"/>
        <v>25.387755102041002</v>
      </c>
      <c r="O100" s="8">
        <f t="shared" si="13"/>
        <v>-70.431854000000001</v>
      </c>
      <c r="P100" s="3">
        <f t="shared" si="14"/>
        <v>-65.431854000000001</v>
      </c>
    </row>
    <row r="101" spans="2:16" x14ac:dyDescent="0.25">
      <c r="B101">
        <v>24775510204.082001</v>
      </c>
      <c r="C101">
        <v>-7.9142175000000003</v>
      </c>
      <c r="F101" s="3">
        <f t="shared" ref="F101:F103" si="16">B209/1000000000</f>
        <v>25.591836734693999</v>
      </c>
      <c r="G101" s="8">
        <f t="shared" si="15"/>
        <v>-64.293518000000006</v>
      </c>
      <c r="H101" s="3">
        <f t="shared" ref="H101:H103" si="17">D209</f>
        <v>-59.293517999999999</v>
      </c>
      <c r="J101">
        <v>24775510204.082001</v>
      </c>
      <c r="K101">
        <v>-10.851414</v>
      </c>
      <c r="N101" s="3">
        <f t="shared" ref="N101:N103" si="18">J209/1000000000</f>
        <v>25.591836734693999</v>
      </c>
      <c r="O101" s="8">
        <f t="shared" si="13"/>
        <v>-69.075774999999993</v>
      </c>
      <c r="P101" s="3">
        <f t="shared" ref="P101:P103" si="19">L209</f>
        <v>-64.075774999999993</v>
      </c>
    </row>
    <row r="102" spans="2:16" x14ac:dyDescent="0.25">
      <c r="B102">
        <v>24979591836.735001</v>
      </c>
      <c r="C102">
        <v>-7.9838151999999996</v>
      </c>
      <c r="F102" s="3">
        <f t="shared" si="16"/>
        <v>25.795918367346999</v>
      </c>
      <c r="G102" s="8">
        <f t="shared" si="15"/>
        <v>-63.590904000000002</v>
      </c>
      <c r="H102" s="3">
        <f t="shared" si="17"/>
        <v>-58.590904000000002</v>
      </c>
      <c r="J102">
        <v>24979591836.735001</v>
      </c>
      <c r="K102">
        <v>-11.116251</v>
      </c>
      <c r="N102" s="3">
        <f t="shared" si="18"/>
        <v>25.795918367346999</v>
      </c>
      <c r="O102" s="8">
        <f t="shared" si="13"/>
        <v>-67.211296000000004</v>
      </c>
      <c r="P102" s="3">
        <f t="shared" si="19"/>
        <v>-62.211295999999997</v>
      </c>
    </row>
    <row r="103" spans="2:16" x14ac:dyDescent="0.25">
      <c r="B103">
        <v>25183673469.388</v>
      </c>
      <c r="C103">
        <v>-7.9102272999999999</v>
      </c>
      <c r="F103" s="3">
        <f t="shared" si="16"/>
        <v>26</v>
      </c>
      <c r="G103" s="8">
        <f t="shared" si="15"/>
        <v>-63.423209999999997</v>
      </c>
      <c r="H103" s="3">
        <f t="shared" si="17"/>
        <v>-58.423209999999997</v>
      </c>
      <c r="J103">
        <v>25183673469.388</v>
      </c>
      <c r="K103">
        <v>-11.450177999999999</v>
      </c>
      <c r="N103" s="3">
        <f t="shared" si="18"/>
        <v>26</v>
      </c>
      <c r="O103" s="8">
        <f t="shared" si="13"/>
        <v>-66.326920000000001</v>
      </c>
      <c r="P103" s="3">
        <f t="shared" si="19"/>
        <v>-61.326920000000001</v>
      </c>
    </row>
    <row r="104" spans="2:16" x14ac:dyDescent="0.25">
      <c r="B104">
        <v>25387755102.041</v>
      </c>
      <c r="C104">
        <v>-8.1428928000000003</v>
      </c>
      <c r="J104">
        <v>25387755102.041</v>
      </c>
      <c r="K104">
        <v>-11.717606999999999</v>
      </c>
    </row>
    <row r="105" spans="2:16" x14ac:dyDescent="0.25">
      <c r="B105">
        <v>25591836734.694</v>
      </c>
      <c r="C105">
        <v>-8.4498605999999992</v>
      </c>
      <c r="J105">
        <v>25591836734.694</v>
      </c>
      <c r="K105">
        <v>-12.097813</v>
      </c>
    </row>
    <row r="106" spans="2:16" x14ac:dyDescent="0.25">
      <c r="B106">
        <v>25795918367.347</v>
      </c>
      <c r="C106">
        <v>-8.1239529000000008</v>
      </c>
      <c r="J106">
        <v>25795918367.347</v>
      </c>
      <c r="K106">
        <v>-12.539187</v>
      </c>
    </row>
    <row r="107" spans="2:16" x14ac:dyDescent="0.25">
      <c r="B107">
        <v>26000000000</v>
      </c>
      <c r="C107">
        <v>-8.3635769</v>
      </c>
      <c r="J107">
        <v>26000000000</v>
      </c>
      <c r="K107">
        <v>-12.787107000000001</v>
      </c>
    </row>
    <row r="108" spans="2:16" x14ac:dyDescent="0.25">
      <c r="B108" t="s">
        <v>26</v>
      </c>
      <c r="J108" t="s">
        <v>26</v>
      </c>
    </row>
    <row r="111" spans="2:16" x14ac:dyDescent="0.25">
      <c r="B111" t="s">
        <v>32</v>
      </c>
      <c r="J111" t="s">
        <v>32</v>
      </c>
    </row>
    <row r="112" spans="2:16" x14ac:dyDescent="0.25">
      <c r="B112" t="s">
        <v>22</v>
      </c>
      <c r="C112" t="s">
        <v>243</v>
      </c>
      <c r="D112" t="s">
        <v>84</v>
      </c>
      <c r="J112" t="s">
        <v>22</v>
      </c>
      <c r="K112" t="s">
        <v>243</v>
      </c>
      <c r="L112" t="s">
        <v>84</v>
      </c>
    </row>
    <row r="113" spans="2:12" x14ac:dyDescent="0.25">
      <c r="B113">
        <v>6000000000</v>
      </c>
      <c r="C113">
        <v>-73.190207999999998</v>
      </c>
      <c r="D113">
        <v>-65.859711000000004</v>
      </c>
      <c r="J113">
        <v>6000000000</v>
      </c>
      <c r="K113">
        <v>-90.976692</v>
      </c>
      <c r="L113">
        <v>-82.929214000000002</v>
      </c>
    </row>
    <row r="114" spans="2:12" x14ac:dyDescent="0.25">
      <c r="B114">
        <v>6204081632.6531</v>
      </c>
      <c r="C114">
        <v>-68.887732999999997</v>
      </c>
      <c r="D114">
        <v>-64.029099000000002</v>
      </c>
      <c r="J114">
        <v>6204081632.6531</v>
      </c>
      <c r="K114">
        <v>-91.189644000000001</v>
      </c>
      <c r="L114">
        <v>-78.591003000000001</v>
      </c>
    </row>
    <row r="115" spans="2:12" x14ac:dyDescent="0.25">
      <c r="B115">
        <v>6408163265.3060999</v>
      </c>
      <c r="C115">
        <v>-66.827751000000006</v>
      </c>
      <c r="D115">
        <v>-62.605862000000002</v>
      </c>
      <c r="J115">
        <v>6408163265.3060999</v>
      </c>
      <c r="K115">
        <v>-76.405852999999993</v>
      </c>
      <c r="L115">
        <v>-73.703629000000006</v>
      </c>
    </row>
    <row r="116" spans="2:12" x14ac:dyDescent="0.25">
      <c r="B116">
        <v>6612244897.9591999</v>
      </c>
      <c r="C116">
        <v>-68.209868999999998</v>
      </c>
      <c r="D116">
        <v>-62.387455000000003</v>
      </c>
      <c r="J116">
        <v>6612244897.9591999</v>
      </c>
      <c r="K116">
        <v>-74.849884000000003</v>
      </c>
      <c r="L116">
        <v>-68.951560999999998</v>
      </c>
    </row>
    <row r="117" spans="2:12" x14ac:dyDescent="0.25">
      <c r="B117">
        <v>6816326530.6121998</v>
      </c>
      <c r="C117">
        <v>-68.207367000000005</v>
      </c>
      <c r="D117">
        <v>-63.484169000000001</v>
      </c>
      <c r="J117">
        <v>6816326530.6121998</v>
      </c>
      <c r="K117">
        <v>-76.456558000000001</v>
      </c>
      <c r="L117">
        <v>-68.083977000000004</v>
      </c>
    </row>
    <row r="118" spans="2:12" x14ac:dyDescent="0.25">
      <c r="B118">
        <v>7020408163.2652998</v>
      </c>
      <c r="C118">
        <v>-70.770149000000004</v>
      </c>
      <c r="D118">
        <v>-65.474213000000006</v>
      </c>
      <c r="J118">
        <v>7020408163.2652998</v>
      </c>
      <c r="K118">
        <v>-74.171570000000003</v>
      </c>
      <c r="L118">
        <v>-69.235221999999993</v>
      </c>
    </row>
    <row r="119" spans="2:12" x14ac:dyDescent="0.25">
      <c r="B119">
        <v>7224489795.9183998</v>
      </c>
      <c r="C119">
        <v>-74.943657000000002</v>
      </c>
      <c r="D119">
        <v>-69.668487999999996</v>
      </c>
      <c r="J119">
        <v>7224489795.9183998</v>
      </c>
      <c r="K119">
        <v>-78.858772000000002</v>
      </c>
      <c r="L119">
        <v>-71.789421000000004</v>
      </c>
    </row>
    <row r="120" spans="2:12" x14ac:dyDescent="0.25">
      <c r="B120">
        <v>7428571428.5713997</v>
      </c>
      <c r="C120">
        <v>-81.751105999999993</v>
      </c>
      <c r="D120">
        <v>-73.791588000000004</v>
      </c>
      <c r="J120">
        <v>7428571428.5713997</v>
      </c>
      <c r="K120">
        <v>-84.905906999999999</v>
      </c>
      <c r="L120">
        <v>-75.200103999999996</v>
      </c>
    </row>
    <row r="121" spans="2:12" x14ac:dyDescent="0.25">
      <c r="B121">
        <v>7632653061.2244997</v>
      </c>
      <c r="C121">
        <v>-83.790390000000002</v>
      </c>
      <c r="D121">
        <v>-74.418899999999994</v>
      </c>
      <c r="J121">
        <v>7632653061.2244997</v>
      </c>
      <c r="K121">
        <v>-84.925644000000005</v>
      </c>
      <c r="L121">
        <v>-76.510779999999997</v>
      </c>
    </row>
    <row r="122" spans="2:12" x14ac:dyDescent="0.25">
      <c r="B122">
        <v>7836734693.8775997</v>
      </c>
      <c r="C122">
        <v>-77.390677999999994</v>
      </c>
      <c r="D122">
        <v>-72.443862999999993</v>
      </c>
      <c r="J122">
        <v>7836734693.8775997</v>
      </c>
      <c r="K122">
        <v>-83.101837000000003</v>
      </c>
      <c r="L122">
        <v>-75.663734000000005</v>
      </c>
    </row>
    <row r="123" spans="2:12" x14ac:dyDescent="0.25">
      <c r="B123">
        <v>8040816326.5305996</v>
      </c>
      <c r="C123">
        <v>-76.064339000000004</v>
      </c>
      <c r="D123">
        <v>-70.282295000000005</v>
      </c>
      <c r="J123">
        <v>8040816326.5305996</v>
      </c>
      <c r="K123">
        <v>-82.431168</v>
      </c>
      <c r="L123">
        <v>-76.584052999999997</v>
      </c>
    </row>
    <row r="124" spans="2:12" x14ac:dyDescent="0.25">
      <c r="B124">
        <v>8244897959.1836996</v>
      </c>
      <c r="C124">
        <v>-77.804855000000003</v>
      </c>
      <c r="D124">
        <v>-70.313132999999993</v>
      </c>
      <c r="J124">
        <v>8244897959.1836996</v>
      </c>
      <c r="K124">
        <v>-87.798889000000003</v>
      </c>
      <c r="L124">
        <v>-77.395020000000002</v>
      </c>
    </row>
    <row r="125" spans="2:12" x14ac:dyDescent="0.25">
      <c r="B125">
        <v>8448979591.8367004</v>
      </c>
      <c r="C125">
        <v>-77.788405999999995</v>
      </c>
      <c r="D125">
        <v>-71.319084000000004</v>
      </c>
      <c r="J125">
        <v>8448979591.8367004</v>
      </c>
      <c r="K125">
        <v>-85.567520000000002</v>
      </c>
      <c r="L125">
        <v>-77.247603999999995</v>
      </c>
    </row>
    <row r="126" spans="2:12" x14ac:dyDescent="0.25">
      <c r="B126">
        <v>8653061224.4897995</v>
      </c>
      <c r="C126">
        <v>-79.418526</v>
      </c>
      <c r="D126">
        <v>-70.127067999999994</v>
      </c>
      <c r="J126">
        <v>8653061224.4897995</v>
      </c>
      <c r="K126">
        <v>-82.063018999999997</v>
      </c>
      <c r="L126">
        <v>-74.569794000000002</v>
      </c>
    </row>
    <row r="127" spans="2:12" x14ac:dyDescent="0.25">
      <c r="B127">
        <v>8857142857.1429005</v>
      </c>
      <c r="C127">
        <v>-74.340018999999998</v>
      </c>
      <c r="D127">
        <v>-68.684814000000003</v>
      </c>
      <c r="J127">
        <v>8857142857.1429005</v>
      </c>
      <c r="K127">
        <v>-79.753440999999995</v>
      </c>
      <c r="L127">
        <v>-72.868874000000005</v>
      </c>
    </row>
    <row r="128" spans="2:12" x14ac:dyDescent="0.25">
      <c r="B128">
        <v>9061224489.7959003</v>
      </c>
      <c r="C128">
        <v>-73.600029000000006</v>
      </c>
      <c r="D128">
        <v>-68.914062999999999</v>
      </c>
      <c r="J128">
        <v>9061224489.7959003</v>
      </c>
      <c r="K128">
        <v>-80.485648999999995</v>
      </c>
      <c r="L128">
        <v>-71.979713000000004</v>
      </c>
    </row>
    <row r="129" spans="2:12" x14ac:dyDescent="0.25">
      <c r="B129">
        <v>9265306122.4489994</v>
      </c>
      <c r="C129">
        <v>-80.225516999999996</v>
      </c>
      <c r="D129">
        <v>-73.761589000000001</v>
      </c>
      <c r="J129">
        <v>9265306122.4489994</v>
      </c>
      <c r="K129">
        <v>-79.438216999999995</v>
      </c>
      <c r="L129">
        <v>-73.940528999999998</v>
      </c>
    </row>
    <row r="130" spans="2:12" x14ac:dyDescent="0.25">
      <c r="B130">
        <v>9469387755.1019993</v>
      </c>
      <c r="C130">
        <v>-89.104309000000001</v>
      </c>
      <c r="D130">
        <v>-75.758574999999993</v>
      </c>
      <c r="J130">
        <v>9469387755.1019993</v>
      </c>
      <c r="K130">
        <v>-85.643860000000004</v>
      </c>
      <c r="L130">
        <v>-78.413337999999996</v>
      </c>
    </row>
    <row r="131" spans="2:12" x14ac:dyDescent="0.25">
      <c r="B131">
        <v>9673469387.7551003</v>
      </c>
      <c r="C131">
        <v>-79.761313999999999</v>
      </c>
      <c r="D131">
        <v>-74.045876000000007</v>
      </c>
      <c r="J131">
        <v>9673469387.7551003</v>
      </c>
      <c r="K131">
        <v>-93.947036999999995</v>
      </c>
      <c r="L131">
        <v>-81.429137999999995</v>
      </c>
    </row>
    <row r="132" spans="2:12" x14ac:dyDescent="0.25">
      <c r="B132">
        <v>9877551020.4081993</v>
      </c>
      <c r="C132">
        <v>-75.029999000000004</v>
      </c>
      <c r="D132">
        <v>-71.058837999999994</v>
      </c>
      <c r="J132">
        <v>9877551020.4081993</v>
      </c>
      <c r="K132">
        <v>-88.243881000000002</v>
      </c>
      <c r="L132">
        <v>-80.868324000000001</v>
      </c>
    </row>
    <row r="133" spans="2:12" x14ac:dyDescent="0.25">
      <c r="B133">
        <v>10081632653.061001</v>
      </c>
      <c r="C133">
        <v>-79.967833999999996</v>
      </c>
      <c r="D133">
        <v>-73.110389999999995</v>
      </c>
      <c r="J133">
        <v>10081632653.061001</v>
      </c>
      <c r="K133">
        <v>-83.863937000000007</v>
      </c>
      <c r="L133">
        <v>-77.989220000000003</v>
      </c>
    </row>
    <row r="134" spans="2:12" x14ac:dyDescent="0.25">
      <c r="B134">
        <v>10285714285.714001</v>
      </c>
      <c r="C134">
        <v>-85.714516000000003</v>
      </c>
      <c r="D134">
        <v>-78.052025</v>
      </c>
      <c r="J134">
        <v>10285714285.714001</v>
      </c>
      <c r="K134">
        <v>-85.171897999999999</v>
      </c>
      <c r="L134">
        <v>-80.044189000000003</v>
      </c>
    </row>
    <row r="135" spans="2:12" x14ac:dyDescent="0.25">
      <c r="B135">
        <v>10489795918.367001</v>
      </c>
      <c r="C135">
        <v>-89.932320000000004</v>
      </c>
      <c r="D135">
        <v>-79.972251999999997</v>
      </c>
      <c r="J135">
        <v>10489795918.367001</v>
      </c>
      <c r="K135">
        <v>-94.725082</v>
      </c>
      <c r="L135">
        <v>-80.430305000000004</v>
      </c>
    </row>
    <row r="136" spans="2:12" x14ac:dyDescent="0.25">
      <c r="B136">
        <v>10693877551.02</v>
      </c>
      <c r="C136">
        <v>-85.747314000000003</v>
      </c>
      <c r="D136">
        <v>-79.241630999999998</v>
      </c>
      <c r="J136">
        <v>10693877551.02</v>
      </c>
      <c r="K136">
        <v>-85.236976999999996</v>
      </c>
      <c r="L136">
        <v>-79.186890000000005</v>
      </c>
    </row>
    <row r="137" spans="2:12" x14ac:dyDescent="0.25">
      <c r="B137">
        <v>10897959183.673</v>
      </c>
      <c r="C137">
        <v>-83.796211</v>
      </c>
      <c r="D137">
        <v>-76.640586999999996</v>
      </c>
      <c r="J137">
        <v>10897959183.673</v>
      </c>
      <c r="K137">
        <v>-81.921645999999996</v>
      </c>
      <c r="L137">
        <v>-74.040298000000007</v>
      </c>
    </row>
    <row r="138" spans="2:12" x14ac:dyDescent="0.25">
      <c r="B138">
        <v>11102040816.327</v>
      </c>
      <c r="C138">
        <v>-82.393424999999993</v>
      </c>
      <c r="D138">
        <v>-74.186179999999993</v>
      </c>
      <c r="J138">
        <v>11102040816.327</v>
      </c>
      <c r="K138">
        <v>-79.650108000000003</v>
      </c>
      <c r="L138">
        <v>-72.463295000000002</v>
      </c>
    </row>
    <row r="139" spans="2:12" x14ac:dyDescent="0.25">
      <c r="B139">
        <v>11306122448.98</v>
      </c>
      <c r="C139">
        <v>-78.797370999999998</v>
      </c>
      <c r="D139">
        <v>-72.212684999999993</v>
      </c>
      <c r="J139">
        <v>11306122448.98</v>
      </c>
      <c r="K139">
        <v>-81.069869999999995</v>
      </c>
      <c r="L139">
        <v>-73.317627000000002</v>
      </c>
    </row>
    <row r="140" spans="2:12" x14ac:dyDescent="0.25">
      <c r="B140">
        <v>11510204081.632999</v>
      </c>
      <c r="C140">
        <v>-78.139221000000006</v>
      </c>
      <c r="D140">
        <v>-71.421631000000005</v>
      </c>
      <c r="J140">
        <v>11510204081.632999</v>
      </c>
      <c r="K140">
        <v>-84.756157000000002</v>
      </c>
      <c r="L140">
        <v>-76.502585999999994</v>
      </c>
    </row>
    <row r="141" spans="2:12" x14ac:dyDescent="0.25">
      <c r="B141">
        <v>11714285714.285999</v>
      </c>
      <c r="C141">
        <v>-80.168816000000007</v>
      </c>
      <c r="D141">
        <v>-70.551536999999996</v>
      </c>
      <c r="J141">
        <v>11714285714.285999</v>
      </c>
      <c r="K141">
        <v>-89.510231000000005</v>
      </c>
      <c r="L141">
        <v>-76.040801999999999</v>
      </c>
    </row>
    <row r="142" spans="2:12" x14ac:dyDescent="0.25">
      <c r="B142">
        <v>11918367346.938999</v>
      </c>
      <c r="C142">
        <v>-76.248840000000001</v>
      </c>
      <c r="D142">
        <v>-68.462745999999996</v>
      </c>
      <c r="J142">
        <v>11918367346.938999</v>
      </c>
      <c r="K142">
        <v>-79.870498999999995</v>
      </c>
      <c r="L142">
        <v>-72.681999000000005</v>
      </c>
    </row>
    <row r="143" spans="2:12" x14ac:dyDescent="0.25">
      <c r="B143">
        <v>12122448979.591999</v>
      </c>
      <c r="C143">
        <v>-71.749634</v>
      </c>
      <c r="D143">
        <v>-64.680488999999994</v>
      </c>
      <c r="J143">
        <v>12122448979.591999</v>
      </c>
      <c r="K143">
        <v>-74.871712000000002</v>
      </c>
      <c r="L143">
        <v>-66.410445999999993</v>
      </c>
    </row>
    <row r="144" spans="2:12" x14ac:dyDescent="0.25">
      <c r="B144">
        <v>12326530612.245001</v>
      </c>
      <c r="C144">
        <v>-68.792732000000001</v>
      </c>
      <c r="D144">
        <v>-63.447952000000001</v>
      </c>
      <c r="J144">
        <v>12326530612.245001</v>
      </c>
      <c r="K144">
        <v>-70.761809999999997</v>
      </c>
      <c r="L144">
        <v>-63.600819000000001</v>
      </c>
    </row>
    <row r="145" spans="2:12" x14ac:dyDescent="0.25">
      <c r="B145">
        <v>12530612244.898001</v>
      </c>
      <c r="C145">
        <v>-72.398369000000002</v>
      </c>
      <c r="D145">
        <v>-68.752975000000006</v>
      </c>
      <c r="J145">
        <v>12530612244.898001</v>
      </c>
      <c r="K145">
        <v>-71.451637000000005</v>
      </c>
      <c r="L145">
        <v>-63.395020000000002</v>
      </c>
    </row>
    <row r="146" spans="2:12" x14ac:dyDescent="0.25">
      <c r="B146">
        <v>12734693877.551001</v>
      </c>
      <c r="C146">
        <v>-87.744254999999995</v>
      </c>
      <c r="D146">
        <v>-72.182486999999995</v>
      </c>
      <c r="J146">
        <v>12734693877.551001</v>
      </c>
      <c r="K146">
        <v>-74.376143999999996</v>
      </c>
      <c r="L146">
        <v>-67.349411000000003</v>
      </c>
    </row>
    <row r="147" spans="2:12" x14ac:dyDescent="0.25">
      <c r="B147">
        <v>12938775510.204</v>
      </c>
      <c r="C147">
        <v>-78.930351000000002</v>
      </c>
      <c r="D147">
        <v>-74.250748000000002</v>
      </c>
      <c r="J147">
        <v>12938775510.204</v>
      </c>
      <c r="K147">
        <v>-82.705687999999995</v>
      </c>
      <c r="L147">
        <v>-73.672484999999995</v>
      </c>
    </row>
    <row r="148" spans="2:12" x14ac:dyDescent="0.25">
      <c r="B148">
        <v>13142857142.857</v>
      </c>
      <c r="C148">
        <v>-78.612419000000003</v>
      </c>
      <c r="D148">
        <v>-72.084236000000004</v>
      </c>
      <c r="J148">
        <v>13142857142.857</v>
      </c>
      <c r="K148">
        <v>-90.517623999999998</v>
      </c>
      <c r="L148">
        <v>-81.923598999999996</v>
      </c>
    </row>
    <row r="149" spans="2:12" x14ac:dyDescent="0.25">
      <c r="B149">
        <v>13346938775.51</v>
      </c>
      <c r="C149">
        <v>-81.103370999999996</v>
      </c>
      <c r="D149">
        <v>-71.928336999999999</v>
      </c>
      <c r="J149">
        <v>13346938775.51</v>
      </c>
      <c r="K149">
        <v>-99.064673999999997</v>
      </c>
      <c r="L149">
        <v>-81.342308000000003</v>
      </c>
    </row>
    <row r="150" spans="2:12" x14ac:dyDescent="0.25">
      <c r="B150">
        <v>13551020408.163</v>
      </c>
      <c r="C150">
        <v>-78.509544000000005</v>
      </c>
      <c r="D150">
        <v>-73.743178999999998</v>
      </c>
      <c r="J150">
        <v>13551020408.163</v>
      </c>
      <c r="K150">
        <v>-80.942206999999996</v>
      </c>
      <c r="L150">
        <v>-78.099174000000005</v>
      </c>
    </row>
    <row r="151" spans="2:12" x14ac:dyDescent="0.25">
      <c r="B151">
        <v>13755102040.816</v>
      </c>
      <c r="C151">
        <v>-84.076430999999999</v>
      </c>
      <c r="D151">
        <v>-76.051788000000002</v>
      </c>
      <c r="J151">
        <v>13755102040.816</v>
      </c>
      <c r="K151">
        <v>-80.809227000000007</v>
      </c>
      <c r="L151">
        <v>-74.155144000000007</v>
      </c>
    </row>
    <row r="152" spans="2:12" x14ac:dyDescent="0.25">
      <c r="B152">
        <v>13959183673.469</v>
      </c>
      <c r="C152">
        <v>-88.077126000000007</v>
      </c>
      <c r="D152">
        <v>-79.391425999999996</v>
      </c>
      <c r="J152">
        <v>13959183673.469</v>
      </c>
      <c r="K152">
        <v>-87.202751000000006</v>
      </c>
      <c r="L152">
        <v>-76.036384999999996</v>
      </c>
    </row>
    <row r="153" spans="2:12" x14ac:dyDescent="0.25">
      <c r="B153">
        <v>14163265306.122</v>
      </c>
      <c r="C153">
        <v>-88.610741000000004</v>
      </c>
      <c r="D153">
        <v>-81.627906999999993</v>
      </c>
      <c r="J153">
        <v>14163265306.122</v>
      </c>
      <c r="K153">
        <v>-86.582993000000002</v>
      </c>
      <c r="L153">
        <v>-78.208388999999997</v>
      </c>
    </row>
    <row r="154" spans="2:12" x14ac:dyDescent="0.25">
      <c r="B154">
        <v>14367346938.775999</v>
      </c>
      <c r="C154">
        <v>-90.842360999999997</v>
      </c>
      <c r="D154">
        <v>-79.393546999999998</v>
      </c>
      <c r="J154">
        <v>14367346938.775999</v>
      </c>
      <c r="K154">
        <v>-87.330169999999995</v>
      </c>
      <c r="L154">
        <v>-83.639244000000005</v>
      </c>
    </row>
    <row r="155" spans="2:12" x14ac:dyDescent="0.25">
      <c r="B155">
        <v>14571428571.429001</v>
      </c>
      <c r="C155">
        <v>-81.476601000000002</v>
      </c>
      <c r="D155">
        <v>-77.239868000000001</v>
      </c>
      <c r="J155">
        <v>14571428571.429001</v>
      </c>
      <c r="K155">
        <v>-103.63306</v>
      </c>
      <c r="L155">
        <v>-88.552482999999995</v>
      </c>
    </row>
    <row r="156" spans="2:12" x14ac:dyDescent="0.25">
      <c r="B156">
        <v>14775510204.082001</v>
      </c>
      <c r="C156">
        <v>-82.189544999999995</v>
      </c>
      <c r="D156">
        <v>-73.152100000000004</v>
      </c>
      <c r="J156">
        <v>14775510204.082001</v>
      </c>
      <c r="K156">
        <v>-101.40761000000001</v>
      </c>
      <c r="L156">
        <v>-87.673737000000003</v>
      </c>
    </row>
    <row r="157" spans="2:12" x14ac:dyDescent="0.25">
      <c r="B157">
        <v>14979591836.735001</v>
      </c>
      <c r="C157">
        <v>-78.557136999999997</v>
      </c>
      <c r="D157">
        <v>-72.705246000000002</v>
      </c>
      <c r="J157">
        <v>14979591836.735001</v>
      </c>
      <c r="K157">
        <v>-84.644553999999999</v>
      </c>
      <c r="L157">
        <v>-82.056160000000006</v>
      </c>
    </row>
    <row r="158" spans="2:12" x14ac:dyDescent="0.25">
      <c r="B158">
        <v>15183673469.388</v>
      </c>
      <c r="C158">
        <v>-80.127289000000005</v>
      </c>
      <c r="D158">
        <v>-71.347801000000004</v>
      </c>
      <c r="J158">
        <v>15183673469.388</v>
      </c>
      <c r="K158">
        <v>-86.740325999999996</v>
      </c>
      <c r="L158">
        <v>-75.164726000000002</v>
      </c>
    </row>
    <row r="159" spans="2:12" x14ac:dyDescent="0.25">
      <c r="B159">
        <v>15387755102.041</v>
      </c>
      <c r="C159">
        <v>-78.152282999999997</v>
      </c>
      <c r="D159">
        <v>-70.823395000000005</v>
      </c>
      <c r="J159">
        <v>15387755102.041</v>
      </c>
      <c r="K159">
        <v>-80.713699000000005</v>
      </c>
      <c r="L159">
        <v>-73.118492000000003</v>
      </c>
    </row>
    <row r="160" spans="2:12" x14ac:dyDescent="0.25">
      <c r="B160">
        <v>15591836734.694</v>
      </c>
      <c r="C160">
        <v>-77.062538000000004</v>
      </c>
      <c r="D160">
        <v>-68.552627999999999</v>
      </c>
      <c r="J160">
        <v>15591836734.694</v>
      </c>
      <c r="K160">
        <v>-78.445380999999998</v>
      </c>
      <c r="L160">
        <v>-70.260497999999998</v>
      </c>
    </row>
    <row r="161" spans="2:12" x14ac:dyDescent="0.25">
      <c r="B161">
        <v>15795918367.347</v>
      </c>
      <c r="C161">
        <v>-73.783493000000007</v>
      </c>
      <c r="D161">
        <v>-66.937484999999995</v>
      </c>
      <c r="J161">
        <v>15795918367.347</v>
      </c>
      <c r="K161">
        <v>-78.222365999999994</v>
      </c>
      <c r="L161">
        <v>-68.781020999999996</v>
      </c>
    </row>
    <row r="162" spans="2:12" x14ac:dyDescent="0.25">
      <c r="B162">
        <v>16000000000</v>
      </c>
      <c r="C162">
        <v>-73.210341999999997</v>
      </c>
      <c r="D162">
        <v>-66.776932000000002</v>
      </c>
      <c r="J162">
        <v>16000000000</v>
      </c>
      <c r="K162">
        <v>-76.118553000000006</v>
      </c>
      <c r="L162">
        <v>-68.353759999999994</v>
      </c>
    </row>
    <row r="163" spans="2:12" x14ac:dyDescent="0.25">
      <c r="B163">
        <v>16204081632.653</v>
      </c>
      <c r="C163">
        <v>-76.668944999999994</v>
      </c>
      <c r="D163">
        <v>-67.488410999999999</v>
      </c>
      <c r="J163">
        <v>16204081632.653</v>
      </c>
      <c r="K163">
        <v>-77.184844999999996</v>
      </c>
      <c r="L163">
        <v>-68.031623999999994</v>
      </c>
    </row>
    <row r="164" spans="2:12" x14ac:dyDescent="0.25">
      <c r="B164">
        <v>16408163265.306</v>
      </c>
      <c r="C164">
        <v>-75.570091000000005</v>
      </c>
      <c r="D164">
        <v>-69.158562000000003</v>
      </c>
      <c r="J164">
        <v>16408163265.306</v>
      </c>
      <c r="K164">
        <v>-77.223884999999996</v>
      </c>
      <c r="L164">
        <v>-68.711112999999997</v>
      </c>
    </row>
    <row r="165" spans="2:12" x14ac:dyDescent="0.25">
      <c r="B165">
        <v>16612244897.959</v>
      </c>
      <c r="C165">
        <v>-78.319748000000004</v>
      </c>
      <c r="D165">
        <v>-69.956429</v>
      </c>
      <c r="J165">
        <v>16612244897.959</v>
      </c>
      <c r="K165">
        <v>-78.249495999999994</v>
      </c>
      <c r="L165">
        <v>-70.401420999999999</v>
      </c>
    </row>
    <row r="166" spans="2:12" x14ac:dyDescent="0.25">
      <c r="B166">
        <v>16816326530.612</v>
      </c>
      <c r="C166">
        <v>-78.964309999999998</v>
      </c>
      <c r="D166">
        <v>-74.526886000000005</v>
      </c>
      <c r="J166">
        <v>16816326530.612</v>
      </c>
      <c r="K166">
        <v>-82.313698000000002</v>
      </c>
      <c r="L166">
        <v>-74.220344999999995</v>
      </c>
    </row>
    <row r="167" spans="2:12" x14ac:dyDescent="0.25">
      <c r="B167">
        <v>17020408163.264999</v>
      </c>
      <c r="C167">
        <v>-89.345969999999994</v>
      </c>
      <c r="D167">
        <v>-78.340691000000007</v>
      </c>
      <c r="J167">
        <v>17020408163.264999</v>
      </c>
      <c r="K167">
        <v>-88.721451000000002</v>
      </c>
      <c r="L167">
        <v>-80.511612</v>
      </c>
    </row>
    <row r="168" spans="2:12" x14ac:dyDescent="0.25">
      <c r="B168">
        <v>17224489795.917999</v>
      </c>
      <c r="C168">
        <v>-89.877990999999994</v>
      </c>
      <c r="D168">
        <v>-78.625373999999994</v>
      </c>
      <c r="J168">
        <v>17224489795.917999</v>
      </c>
      <c r="K168">
        <v>-97.212981999999997</v>
      </c>
      <c r="L168">
        <v>-83.670295999999993</v>
      </c>
    </row>
    <row r="169" spans="2:12" x14ac:dyDescent="0.25">
      <c r="B169">
        <v>17428571428.570999</v>
      </c>
      <c r="C169">
        <v>-80.049118000000007</v>
      </c>
      <c r="D169">
        <v>-75.885306999999997</v>
      </c>
      <c r="J169">
        <v>17428571428.570999</v>
      </c>
      <c r="K169">
        <v>-91.925667000000004</v>
      </c>
      <c r="L169">
        <v>-82.935424999999995</v>
      </c>
    </row>
    <row r="170" spans="2:12" x14ac:dyDescent="0.25">
      <c r="B170">
        <v>17632653061.223999</v>
      </c>
      <c r="C170">
        <v>-81.310280000000006</v>
      </c>
      <c r="D170">
        <v>-72.00309</v>
      </c>
      <c r="J170">
        <v>17632653061.223999</v>
      </c>
      <c r="K170">
        <v>-86.576744000000005</v>
      </c>
      <c r="L170">
        <v>-80.584220999999999</v>
      </c>
    </row>
    <row r="171" spans="2:12" x14ac:dyDescent="0.25">
      <c r="B171">
        <v>17836734693.877998</v>
      </c>
      <c r="C171">
        <v>-78.791968999999995</v>
      </c>
      <c r="D171">
        <v>-71.608940000000004</v>
      </c>
      <c r="J171">
        <v>17836734693.877998</v>
      </c>
      <c r="K171">
        <v>-90.241127000000006</v>
      </c>
      <c r="L171">
        <v>-78.494101999999998</v>
      </c>
    </row>
    <row r="172" spans="2:12" x14ac:dyDescent="0.25">
      <c r="B172">
        <v>18040816326.530998</v>
      </c>
      <c r="C172">
        <v>-79.149924999999996</v>
      </c>
      <c r="D172">
        <v>-71.644561999999993</v>
      </c>
      <c r="J172">
        <v>18040816326.530998</v>
      </c>
      <c r="K172">
        <v>-85.695151999999993</v>
      </c>
      <c r="L172">
        <v>-76.849318999999994</v>
      </c>
    </row>
    <row r="173" spans="2:12" x14ac:dyDescent="0.25">
      <c r="B173">
        <v>18244897959.183998</v>
      </c>
      <c r="C173">
        <v>-81.712051000000002</v>
      </c>
      <c r="D173">
        <v>-72.664771999999999</v>
      </c>
      <c r="J173">
        <v>18244897959.183998</v>
      </c>
      <c r="K173">
        <v>-81.751273999999995</v>
      </c>
      <c r="L173">
        <v>-73.147537</v>
      </c>
    </row>
    <row r="174" spans="2:12" x14ac:dyDescent="0.25">
      <c r="B174">
        <v>18448979591.837002</v>
      </c>
      <c r="C174">
        <v>-81.800376999999997</v>
      </c>
      <c r="D174">
        <v>-72.783455000000004</v>
      </c>
      <c r="J174">
        <v>18448979591.837002</v>
      </c>
      <c r="K174">
        <v>-79.180717000000001</v>
      </c>
      <c r="L174">
        <v>-71.666283000000007</v>
      </c>
    </row>
    <row r="175" spans="2:12" x14ac:dyDescent="0.25">
      <c r="B175">
        <v>18653061224.490002</v>
      </c>
      <c r="C175">
        <v>-79.654067999999995</v>
      </c>
      <c r="D175">
        <v>-71.655991</v>
      </c>
      <c r="J175">
        <v>18653061224.490002</v>
      </c>
      <c r="K175">
        <v>-81.252990999999994</v>
      </c>
      <c r="L175">
        <v>-72.494193999999993</v>
      </c>
    </row>
    <row r="176" spans="2:12" x14ac:dyDescent="0.25">
      <c r="B176">
        <v>18857142857.143002</v>
      </c>
      <c r="C176">
        <v>-78.356537000000003</v>
      </c>
      <c r="D176">
        <v>-70.330246000000002</v>
      </c>
      <c r="J176">
        <v>18857142857.143002</v>
      </c>
      <c r="K176">
        <v>-84.169860999999997</v>
      </c>
      <c r="L176">
        <v>-73.723701000000005</v>
      </c>
    </row>
    <row r="177" spans="2:12" x14ac:dyDescent="0.25">
      <c r="B177">
        <v>19061224489.796001</v>
      </c>
      <c r="C177">
        <v>-77.885002</v>
      </c>
      <c r="D177">
        <v>-69.635345000000001</v>
      </c>
      <c r="J177">
        <v>19061224489.796001</v>
      </c>
      <c r="K177">
        <v>-82.836731</v>
      </c>
      <c r="L177">
        <v>-74.659522999999993</v>
      </c>
    </row>
    <row r="178" spans="2:12" x14ac:dyDescent="0.25">
      <c r="B178">
        <v>19265306122.449001</v>
      </c>
      <c r="C178">
        <v>-77.643364000000005</v>
      </c>
      <c r="D178">
        <v>-68.609275999999994</v>
      </c>
      <c r="J178">
        <v>19265306122.449001</v>
      </c>
      <c r="K178">
        <v>-84.048751999999993</v>
      </c>
      <c r="L178">
        <v>-75.543610000000001</v>
      </c>
    </row>
    <row r="179" spans="2:12" x14ac:dyDescent="0.25">
      <c r="B179">
        <v>19469387755.102001</v>
      </c>
      <c r="C179">
        <v>-75.414542999999995</v>
      </c>
      <c r="D179">
        <v>-66.746628000000001</v>
      </c>
      <c r="J179">
        <v>19469387755.102001</v>
      </c>
      <c r="K179">
        <v>-86.814498999999998</v>
      </c>
      <c r="L179">
        <v>-76.527030999999994</v>
      </c>
    </row>
    <row r="180" spans="2:12" x14ac:dyDescent="0.25">
      <c r="B180">
        <v>19673469387.755001</v>
      </c>
      <c r="C180">
        <v>-72.387253000000001</v>
      </c>
      <c r="D180">
        <v>-64.802422000000007</v>
      </c>
      <c r="J180">
        <v>19673469387.755001</v>
      </c>
      <c r="K180">
        <v>-85.805176000000003</v>
      </c>
      <c r="L180">
        <v>-77.411270000000002</v>
      </c>
    </row>
    <row r="181" spans="2:12" x14ac:dyDescent="0.25">
      <c r="B181">
        <v>19877551020.408001</v>
      </c>
      <c r="C181">
        <v>-71.923362999999995</v>
      </c>
      <c r="D181">
        <v>-63.378470999999998</v>
      </c>
      <c r="J181">
        <v>19877551020.408001</v>
      </c>
      <c r="K181">
        <v>-86.738738999999995</v>
      </c>
      <c r="L181">
        <v>-76.098190000000002</v>
      </c>
    </row>
    <row r="182" spans="2:12" x14ac:dyDescent="0.25">
      <c r="B182">
        <v>20081632653.061001</v>
      </c>
      <c r="C182">
        <v>-71.347763</v>
      </c>
      <c r="D182">
        <v>-63.780040999999997</v>
      </c>
      <c r="J182">
        <v>20081632653.061001</v>
      </c>
      <c r="K182">
        <v>-82.993515000000002</v>
      </c>
      <c r="L182">
        <v>-76.561310000000006</v>
      </c>
    </row>
    <row r="183" spans="2:12" x14ac:dyDescent="0.25">
      <c r="B183">
        <v>20285714285.714001</v>
      </c>
      <c r="C183">
        <v>-73.684082000000004</v>
      </c>
      <c r="D183">
        <v>-64.942902000000004</v>
      </c>
      <c r="J183">
        <v>20285714285.714001</v>
      </c>
      <c r="K183">
        <v>-87.296409999999995</v>
      </c>
      <c r="L183">
        <v>-75.189376999999993</v>
      </c>
    </row>
    <row r="184" spans="2:12" x14ac:dyDescent="0.25">
      <c r="B184">
        <v>20489795918.367001</v>
      </c>
      <c r="C184">
        <v>-75.520652999999996</v>
      </c>
      <c r="D184">
        <v>-66.347092000000004</v>
      </c>
      <c r="J184">
        <v>20489795918.367001</v>
      </c>
      <c r="K184">
        <v>-82.775283999999999</v>
      </c>
      <c r="L184">
        <v>-74.399033000000003</v>
      </c>
    </row>
    <row r="185" spans="2:12" x14ac:dyDescent="0.25">
      <c r="B185">
        <v>20693877551.02</v>
      </c>
      <c r="C185">
        <v>-75.572806999999997</v>
      </c>
      <c r="D185">
        <v>-67.289856</v>
      </c>
      <c r="J185">
        <v>20693877551.02</v>
      </c>
      <c r="K185">
        <v>-80.839675999999997</v>
      </c>
      <c r="L185">
        <v>-72.005347999999998</v>
      </c>
    </row>
    <row r="186" spans="2:12" x14ac:dyDescent="0.25">
      <c r="B186">
        <v>20897959183.673</v>
      </c>
      <c r="C186">
        <v>-76.677666000000002</v>
      </c>
      <c r="D186">
        <v>-67.748535000000004</v>
      </c>
      <c r="J186">
        <v>20897959183.673</v>
      </c>
      <c r="K186">
        <v>-80.308318999999997</v>
      </c>
      <c r="L186">
        <v>-70.871971000000002</v>
      </c>
    </row>
    <row r="187" spans="2:12" x14ac:dyDescent="0.25">
      <c r="B187">
        <v>21102040816.327</v>
      </c>
      <c r="C187">
        <v>-77.151756000000006</v>
      </c>
      <c r="D187">
        <v>-69.072624000000005</v>
      </c>
      <c r="J187">
        <v>21102040816.327</v>
      </c>
      <c r="K187">
        <v>-79.515816000000001</v>
      </c>
      <c r="L187">
        <v>-69.862808000000001</v>
      </c>
    </row>
    <row r="188" spans="2:12" x14ac:dyDescent="0.25">
      <c r="B188">
        <v>21306122448.98</v>
      </c>
      <c r="C188">
        <v>-79.721626000000001</v>
      </c>
      <c r="D188">
        <v>-70.138748000000007</v>
      </c>
      <c r="J188">
        <v>21306122448.98</v>
      </c>
      <c r="K188">
        <v>-77.814803999999995</v>
      </c>
      <c r="L188">
        <v>-68.290206999999995</v>
      </c>
    </row>
    <row r="189" spans="2:12" x14ac:dyDescent="0.25">
      <c r="B189">
        <v>21510204081.632999</v>
      </c>
      <c r="C189">
        <v>-80.042075999999994</v>
      </c>
      <c r="D189">
        <v>-70.621825999999999</v>
      </c>
      <c r="J189">
        <v>21510204081.632999</v>
      </c>
      <c r="K189">
        <v>-75.665222</v>
      </c>
      <c r="L189">
        <v>-66.668327000000005</v>
      </c>
    </row>
    <row r="190" spans="2:12" x14ac:dyDescent="0.25">
      <c r="B190">
        <v>21714285714.285999</v>
      </c>
      <c r="C190">
        <v>-78.599586000000002</v>
      </c>
      <c r="D190">
        <v>-70.495711999999997</v>
      </c>
      <c r="J190">
        <v>21714285714.285999</v>
      </c>
      <c r="K190">
        <v>-74.834984000000006</v>
      </c>
      <c r="L190">
        <v>-65.390693999999996</v>
      </c>
    </row>
    <row r="191" spans="2:12" x14ac:dyDescent="0.25">
      <c r="B191">
        <v>21918367346.938999</v>
      </c>
      <c r="C191">
        <v>-79.318161000000003</v>
      </c>
      <c r="D191">
        <v>-69.842369000000005</v>
      </c>
      <c r="J191">
        <v>21918367346.938999</v>
      </c>
      <c r="K191">
        <v>-74.192336999999995</v>
      </c>
      <c r="L191">
        <v>-64.860146</v>
      </c>
    </row>
    <row r="192" spans="2:12" x14ac:dyDescent="0.25">
      <c r="B192">
        <v>22122448979.591999</v>
      </c>
      <c r="C192">
        <v>-77.987244000000004</v>
      </c>
      <c r="D192">
        <v>-68.561501000000007</v>
      </c>
      <c r="J192">
        <v>22122448979.591999</v>
      </c>
      <c r="K192">
        <v>-74.260886999999997</v>
      </c>
      <c r="L192">
        <v>-64.306656000000004</v>
      </c>
    </row>
    <row r="193" spans="2:12" x14ac:dyDescent="0.25">
      <c r="B193">
        <v>22326530612.244999</v>
      </c>
      <c r="C193">
        <v>-74.634124999999997</v>
      </c>
      <c r="D193">
        <v>-66.118163999999993</v>
      </c>
      <c r="J193">
        <v>22326530612.244999</v>
      </c>
      <c r="K193">
        <v>-73.235832000000002</v>
      </c>
      <c r="L193">
        <v>-63.606780999999998</v>
      </c>
    </row>
    <row r="194" spans="2:12" x14ac:dyDescent="0.25">
      <c r="B194">
        <v>22530612244.897999</v>
      </c>
      <c r="C194">
        <v>-71.909148999999999</v>
      </c>
      <c r="D194">
        <v>-63.678100999999998</v>
      </c>
      <c r="J194">
        <v>22530612244.897999</v>
      </c>
      <c r="K194">
        <v>-72.143478000000002</v>
      </c>
      <c r="L194">
        <v>-62.510154999999997</v>
      </c>
    </row>
    <row r="195" spans="2:12" x14ac:dyDescent="0.25">
      <c r="B195">
        <v>22734693877.550999</v>
      </c>
      <c r="C195">
        <v>-70.488510000000005</v>
      </c>
      <c r="D195">
        <v>-62.414585000000002</v>
      </c>
      <c r="J195">
        <v>22734693877.550999</v>
      </c>
      <c r="K195">
        <v>-71.009415000000004</v>
      </c>
      <c r="L195">
        <v>-61.819504000000002</v>
      </c>
    </row>
    <row r="196" spans="2:12" x14ac:dyDescent="0.25">
      <c r="B196">
        <v>22938775510.203999</v>
      </c>
      <c r="C196">
        <v>-70.531502000000003</v>
      </c>
      <c r="D196">
        <v>-61.994914999999999</v>
      </c>
      <c r="J196">
        <v>22938775510.203999</v>
      </c>
      <c r="K196">
        <v>-71.139572000000001</v>
      </c>
      <c r="L196">
        <v>-61.472389</v>
      </c>
    </row>
    <row r="197" spans="2:12" x14ac:dyDescent="0.25">
      <c r="B197">
        <v>23142857142.856998</v>
      </c>
      <c r="C197">
        <v>-70.333466000000001</v>
      </c>
      <c r="D197">
        <v>-61.889698000000003</v>
      </c>
      <c r="J197">
        <v>23142857142.856998</v>
      </c>
      <c r="K197">
        <v>-71.140204999999995</v>
      </c>
      <c r="L197">
        <v>-61.363151999999999</v>
      </c>
    </row>
    <row r="198" spans="2:12" x14ac:dyDescent="0.25">
      <c r="B198">
        <v>23346938775.509998</v>
      </c>
      <c r="C198">
        <v>-69.911034000000001</v>
      </c>
      <c r="D198">
        <v>-62.179091999999997</v>
      </c>
      <c r="J198">
        <v>23346938775.509998</v>
      </c>
      <c r="K198">
        <v>-70.808029000000005</v>
      </c>
      <c r="L198">
        <v>-61.497334000000002</v>
      </c>
    </row>
    <row r="199" spans="2:12" x14ac:dyDescent="0.25">
      <c r="B199">
        <v>23551020408.162998</v>
      </c>
      <c r="C199">
        <v>-71.171424999999999</v>
      </c>
      <c r="D199">
        <v>-62.727325</v>
      </c>
      <c r="J199">
        <v>23551020408.162998</v>
      </c>
      <c r="K199">
        <v>-71.699309999999997</v>
      </c>
      <c r="L199">
        <v>-61.781776000000001</v>
      </c>
    </row>
    <row r="200" spans="2:12" x14ac:dyDescent="0.25">
      <c r="B200">
        <v>23755102040.816002</v>
      </c>
      <c r="C200">
        <v>-71.715736000000007</v>
      </c>
      <c r="D200">
        <v>-63.994323999999999</v>
      </c>
      <c r="J200">
        <v>23755102040.816002</v>
      </c>
      <c r="K200">
        <v>-72.191292000000004</v>
      </c>
      <c r="L200">
        <v>-62.867756</v>
      </c>
    </row>
    <row r="201" spans="2:12" x14ac:dyDescent="0.25">
      <c r="B201">
        <v>23959183673.469002</v>
      </c>
      <c r="C201">
        <v>-73.492797999999993</v>
      </c>
      <c r="D201">
        <v>-65.008621000000005</v>
      </c>
      <c r="J201">
        <v>23959183673.469002</v>
      </c>
      <c r="K201">
        <v>-74.302422000000007</v>
      </c>
      <c r="L201">
        <v>-64.238754</v>
      </c>
    </row>
    <row r="202" spans="2:12" x14ac:dyDescent="0.25">
      <c r="B202">
        <v>24163265306.122002</v>
      </c>
      <c r="C202">
        <v>-74.18383</v>
      </c>
      <c r="D202">
        <v>-65.637694999999994</v>
      </c>
      <c r="J202">
        <v>24163265306.122002</v>
      </c>
      <c r="K202">
        <v>-76.318213999999998</v>
      </c>
      <c r="L202">
        <v>-65.293723999999997</v>
      </c>
    </row>
    <row r="203" spans="2:12" x14ac:dyDescent="0.25">
      <c r="B203">
        <v>24367346938.776001</v>
      </c>
      <c r="C203">
        <v>-73.436774999999997</v>
      </c>
      <c r="D203">
        <v>-64.746216000000004</v>
      </c>
      <c r="J203">
        <v>24367346938.776001</v>
      </c>
      <c r="K203">
        <v>-75.806083999999998</v>
      </c>
      <c r="L203">
        <v>-65.185837000000006</v>
      </c>
    </row>
    <row r="204" spans="2:12" x14ac:dyDescent="0.25">
      <c r="B204">
        <v>24571428571.429001</v>
      </c>
      <c r="C204">
        <v>-70.587097</v>
      </c>
      <c r="D204">
        <v>-63.240166000000002</v>
      </c>
      <c r="J204">
        <v>24571428571.429001</v>
      </c>
      <c r="K204">
        <v>-74.466842999999997</v>
      </c>
      <c r="L204">
        <v>-64.144172999999995</v>
      </c>
    </row>
    <row r="205" spans="2:12" x14ac:dyDescent="0.25">
      <c r="B205">
        <v>24775510204.082001</v>
      </c>
      <c r="C205">
        <v>-69.438286000000005</v>
      </c>
      <c r="D205">
        <v>-63.230179</v>
      </c>
      <c r="J205">
        <v>24775510204.082001</v>
      </c>
      <c r="K205">
        <v>-73.809073999999995</v>
      </c>
      <c r="L205">
        <v>-63.856338999999998</v>
      </c>
    </row>
    <row r="206" spans="2:12" x14ac:dyDescent="0.25">
      <c r="B206">
        <v>24979591836.735001</v>
      </c>
      <c r="C206">
        <v>-73.431708999999998</v>
      </c>
      <c r="D206">
        <v>-63.449257000000003</v>
      </c>
      <c r="J206">
        <v>24979591836.735001</v>
      </c>
      <c r="K206">
        <v>-75.741501</v>
      </c>
      <c r="L206">
        <v>-64.360146</v>
      </c>
    </row>
    <row r="207" spans="2:12" x14ac:dyDescent="0.25">
      <c r="B207">
        <v>25183673469.388</v>
      </c>
      <c r="C207">
        <v>-71.286034000000001</v>
      </c>
      <c r="D207">
        <v>-62.921410000000002</v>
      </c>
      <c r="J207">
        <v>25183673469.388</v>
      </c>
      <c r="K207">
        <v>-76.947700999999995</v>
      </c>
      <c r="L207">
        <v>-65.663978999999998</v>
      </c>
    </row>
    <row r="208" spans="2:12" x14ac:dyDescent="0.25">
      <c r="B208">
        <v>25387755102.041</v>
      </c>
      <c r="C208">
        <v>-68.083411999999996</v>
      </c>
      <c r="D208">
        <v>-60.550697</v>
      </c>
      <c r="J208">
        <v>25387755102.041</v>
      </c>
      <c r="K208">
        <v>-78.586776999999998</v>
      </c>
      <c r="L208">
        <v>-65.431854000000001</v>
      </c>
    </row>
    <row r="209" spans="2:12" x14ac:dyDescent="0.25">
      <c r="B209">
        <v>25591836734.694</v>
      </c>
      <c r="C209">
        <v>-66.785629</v>
      </c>
      <c r="D209">
        <v>-59.293517999999999</v>
      </c>
      <c r="J209">
        <v>25591836734.694</v>
      </c>
      <c r="K209">
        <v>-76.026672000000005</v>
      </c>
      <c r="L209">
        <v>-64.075774999999993</v>
      </c>
    </row>
    <row r="210" spans="2:12" x14ac:dyDescent="0.25">
      <c r="B210">
        <v>25795918367.347</v>
      </c>
      <c r="C210">
        <v>-67.728210000000004</v>
      </c>
      <c r="D210">
        <v>-58.590904000000002</v>
      </c>
      <c r="J210">
        <v>25795918367.347</v>
      </c>
      <c r="K210">
        <v>-73.968491</v>
      </c>
      <c r="L210">
        <v>-62.211295999999997</v>
      </c>
    </row>
    <row r="211" spans="2:12" x14ac:dyDescent="0.25">
      <c r="B211">
        <v>26000000000</v>
      </c>
      <c r="C211">
        <v>-66.196265999999994</v>
      </c>
      <c r="D211">
        <v>-58.423209999999997</v>
      </c>
      <c r="J211">
        <v>26000000000</v>
      </c>
      <c r="K211">
        <v>-74.062836000000004</v>
      </c>
      <c r="L211">
        <v>-61.326920000000001</v>
      </c>
    </row>
    <row r="212" spans="2:12" x14ac:dyDescent="0.25">
      <c r="B212" t="s">
        <v>26</v>
      </c>
      <c r="J212" t="s">
        <v>26</v>
      </c>
    </row>
  </sheetData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148"/>
  <sheetViews>
    <sheetView workbookViewId="0">
      <selection activeCell="N13" sqref="N13"/>
    </sheetView>
  </sheetViews>
  <sheetFormatPr defaultRowHeight="15" x14ac:dyDescent="0.25"/>
  <cols>
    <col min="1" max="1" width="13.7109375" style="31" customWidth="1"/>
    <col min="5" max="5" width="2" style="4" customWidth="1"/>
    <col min="6" max="6" width="16.28515625" style="3" bestFit="1" customWidth="1"/>
    <col min="7" max="7" width="25.28515625" style="3" bestFit="1" customWidth="1"/>
    <col min="8" max="8" width="9.28515625" bestFit="1" customWidth="1"/>
    <col min="9" max="9" width="13.7109375" style="31" customWidth="1"/>
    <col min="13" max="13" width="2" style="4" customWidth="1"/>
    <col min="14" max="14" width="16.28515625" style="3" bestFit="1" customWidth="1"/>
    <col min="15" max="15" width="25.28515625" style="3" bestFit="1" customWidth="1"/>
    <col min="16" max="16" width="9.28515625" bestFit="1" customWidth="1"/>
    <col min="17" max="17" width="2" style="4" customWidth="1"/>
  </cols>
  <sheetData>
    <row r="1" spans="1:17" x14ac:dyDescent="0.25">
      <c r="B1" t="s">
        <v>104</v>
      </c>
      <c r="E1" s="7"/>
      <c r="G1" s="32" t="s">
        <v>16</v>
      </c>
      <c r="J1" t="s">
        <v>104</v>
      </c>
      <c r="M1" s="7"/>
      <c r="O1" s="32" t="s">
        <v>17</v>
      </c>
      <c r="Q1" s="7"/>
    </row>
    <row r="2" spans="1:17" x14ac:dyDescent="0.25">
      <c r="A2" s="40" t="s">
        <v>123</v>
      </c>
      <c r="B2" t="s">
        <v>248</v>
      </c>
      <c r="C2" t="s">
        <v>254</v>
      </c>
      <c r="D2" t="s">
        <v>265</v>
      </c>
      <c r="E2" s="7"/>
      <c r="G2" s="10" t="s">
        <v>244</v>
      </c>
      <c r="I2" s="40" t="s">
        <v>119</v>
      </c>
      <c r="J2" t="s">
        <v>248</v>
      </c>
      <c r="K2" t="s">
        <v>254</v>
      </c>
      <c r="L2" t="s">
        <v>265</v>
      </c>
      <c r="M2" s="7"/>
      <c r="O2" s="10" t="s">
        <v>244</v>
      </c>
      <c r="Q2" s="7"/>
    </row>
    <row r="3" spans="1:17" x14ac:dyDescent="0.25">
      <c r="B3" t="s">
        <v>246</v>
      </c>
      <c r="C3" t="s">
        <v>270</v>
      </c>
      <c r="D3" t="s">
        <v>277</v>
      </c>
      <c r="E3" s="7"/>
      <c r="G3" s="10" t="s">
        <v>245</v>
      </c>
      <c r="J3" t="s">
        <v>246</v>
      </c>
      <c r="K3" t="s">
        <v>270</v>
      </c>
      <c r="L3" t="s">
        <v>278</v>
      </c>
      <c r="M3" s="7"/>
      <c r="O3" s="10" t="s">
        <v>245</v>
      </c>
      <c r="Q3" s="7"/>
    </row>
    <row r="4" spans="1:17" x14ac:dyDescent="0.25">
      <c r="B4" t="s">
        <v>105</v>
      </c>
      <c r="E4" s="7"/>
      <c r="G4" s="32" t="s">
        <v>25</v>
      </c>
      <c r="J4" t="s">
        <v>105</v>
      </c>
      <c r="M4" s="7"/>
      <c r="O4" s="32" t="s">
        <v>25</v>
      </c>
      <c r="Q4" s="7"/>
    </row>
    <row r="5" spans="1:17" x14ac:dyDescent="0.25">
      <c r="E5" s="7"/>
      <c r="F5" s="3" t="s">
        <v>20</v>
      </c>
      <c r="H5" s="3"/>
      <c r="M5" s="7"/>
      <c r="N5" s="3" t="s">
        <v>20</v>
      </c>
      <c r="P5" s="3"/>
      <c r="Q5" s="7"/>
    </row>
    <row r="6" spans="1:17" ht="15.75" x14ac:dyDescent="0.25">
      <c r="E6" s="7"/>
      <c r="F6" s="3" t="s">
        <v>22</v>
      </c>
      <c r="G6" s="3" t="str">
        <f t="shared" ref="G6:G25" si="0">D32</f>
        <v>1Ix0L dBc Log Mag(dB)</v>
      </c>
      <c r="H6" s="26">
        <v>1</v>
      </c>
      <c r="M6" s="7"/>
      <c r="N6" s="3" t="s">
        <v>22</v>
      </c>
      <c r="O6" s="3" t="str">
        <f t="shared" ref="O6:O25" si="1">L32</f>
        <v>1Ix0L dBc Log Mag(dB)</v>
      </c>
      <c r="P6" s="26">
        <v>1</v>
      </c>
      <c r="Q6" s="7"/>
    </row>
    <row r="7" spans="1:17" ht="15.75" x14ac:dyDescent="0.25">
      <c r="B7" t="s">
        <v>106</v>
      </c>
      <c r="E7" s="7"/>
      <c r="F7" s="3">
        <f t="shared" ref="F7:F25" si="2">B33/1000000000</f>
        <v>6</v>
      </c>
      <c r="G7" s="3">
        <f t="shared" si="0"/>
        <v>-34.834415</v>
      </c>
      <c r="H7" s="27">
        <f>ABS(AVERAGE(G7:G25)-(H6-1)*10)</f>
        <v>39.55236047368421</v>
      </c>
      <c r="J7" t="s">
        <v>106</v>
      </c>
      <c r="M7" s="7"/>
      <c r="N7" s="3">
        <f t="shared" ref="N7:N25" si="3">J33/1000000000</f>
        <v>6</v>
      </c>
      <c r="O7" s="3">
        <f t="shared" si="1"/>
        <v>-21.758306999999999</v>
      </c>
      <c r="P7" s="27">
        <f>ABS(AVERAGE(O7:O25)-(P6-1)*10)</f>
        <v>22.174498578947361</v>
      </c>
      <c r="Q7" s="7"/>
    </row>
    <row r="8" spans="1:17" x14ac:dyDescent="0.25">
      <c r="B8" t="s">
        <v>22</v>
      </c>
      <c r="C8" t="s">
        <v>129</v>
      </c>
      <c r="E8" s="7"/>
      <c r="F8" s="3">
        <f t="shared" si="2"/>
        <v>6.1666666666667007</v>
      </c>
      <c r="G8" s="3">
        <f t="shared" si="0"/>
        <v>-36.317390000000003</v>
      </c>
      <c r="H8" s="3"/>
      <c r="J8" t="s">
        <v>22</v>
      </c>
      <c r="K8" t="s">
        <v>129</v>
      </c>
      <c r="M8" s="7"/>
      <c r="N8" s="3">
        <f t="shared" si="3"/>
        <v>6.1666666666667007</v>
      </c>
      <c r="O8" s="3">
        <f t="shared" si="1"/>
        <v>-20.963799000000002</v>
      </c>
      <c r="P8" s="3"/>
      <c r="Q8" s="7"/>
    </row>
    <row r="9" spans="1:17" x14ac:dyDescent="0.25">
      <c r="B9">
        <v>10000000</v>
      </c>
      <c r="C9">
        <v>-8.6740723000000006</v>
      </c>
      <c r="E9" s="7"/>
      <c r="F9" s="3">
        <f t="shared" si="2"/>
        <v>6.3333333333332993</v>
      </c>
      <c r="G9" s="3">
        <f t="shared" si="0"/>
        <v>-38.119914999999999</v>
      </c>
      <c r="H9" s="3"/>
      <c r="J9">
        <v>10000000</v>
      </c>
      <c r="K9">
        <v>-9.0771055</v>
      </c>
      <c r="M9" s="7"/>
      <c r="N9" s="3">
        <f t="shared" si="3"/>
        <v>6.3333333333332993</v>
      </c>
      <c r="O9" s="3">
        <f t="shared" si="1"/>
        <v>-20.673311000000002</v>
      </c>
      <c r="P9" s="3"/>
      <c r="Q9" s="7"/>
    </row>
    <row r="10" spans="1:17" x14ac:dyDescent="0.25">
      <c r="B10">
        <v>509444444.44444001</v>
      </c>
      <c r="C10">
        <v>-8.8633032000000007</v>
      </c>
      <c r="E10" s="7"/>
      <c r="F10" s="3">
        <f t="shared" si="2"/>
        <v>6.5</v>
      </c>
      <c r="G10" s="3">
        <f t="shared" si="0"/>
        <v>-39.717010000000002</v>
      </c>
      <c r="H10" s="3"/>
      <c r="J10">
        <v>509444444.44444001</v>
      </c>
      <c r="K10">
        <v>-9.2259797999999993</v>
      </c>
      <c r="M10" s="7"/>
      <c r="N10" s="3">
        <f t="shared" si="3"/>
        <v>6.5</v>
      </c>
      <c r="O10" s="3">
        <f t="shared" si="1"/>
        <v>-20.491745000000002</v>
      </c>
      <c r="P10" s="3"/>
      <c r="Q10" s="7"/>
    </row>
    <row r="11" spans="1:17" x14ac:dyDescent="0.25">
      <c r="B11">
        <v>1008888888.8889</v>
      </c>
      <c r="C11">
        <v>-8.8674526</v>
      </c>
      <c r="E11" s="7"/>
      <c r="F11" s="3">
        <f t="shared" si="2"/>
        <v>6.6666666666667007</v>
      </c>
      <c r="G11" s="3">
        <f t="shared" si="0"/>
        <v>-38.817909</v>
      </c>
      <c r="H11" s="3"/>
      <c r="J11">
        <v>1008888888.8889</v>
      </c>
      <c r="K11">
        <v>-9.2772044999999999</v>
      </c>
      <c r="M11" s="7"/>
      <c r="N11" s="3">
        <f t="shared" si="3"/>
        <v>6.6666666666667007</v>
      </c>
      <c r="O11" s="3">
        <f t="shared" si="1"/>
        <v>-20.612010999999999</v>
      </c>
      <c r="P11" s="3"/>
      <c r="Q11" s="7"/>
    </row>
    <row r="12" spans="1:17" x14ac:dyDescent="0.25">
      <c r="B12">
        <v>1508333333.3333001</v>
      </c>
      <c r="C12">
        <v>-8.9865112000000007</v>
      </c>
      <c r="E12" s="7"/>
      <c r="F12" s="3">
        <f t="shared" si="2"/>
        <v>6.8333333333332993</v>
      </c>
      <c r="G12" s="3">
        <f t="shared" si="0"/>
        <v>-39.303246000000001</v>
      </c>
      <c r="H12" s="3"/>
      <c r="J12">
        <v>1508333333.3333001</v>
      </c>
      <c r="K12">
        <v>-9.2923764999999996</v>
      </c>
      <c r="M12" s="7"/>
      <c r="N12" s="3">
        <f t="shared" si="3"/>
        <v>6.8333333333332993</v>
      </c>
      <c r="O12" s="3">
        <f t="shared" si="1"/>
        <v>-20.715204</v>
      </c>
      <c r="P12" s="3"/>
      <c r="Q12" s="7"/>
    </row>
    <row r="13" spans="1:17" x14ac:dyDescent="0.25">
      <c r="B13">
        <v>2007777777.7778001</v>
      </c>
      <c r="C13">
        <v>-9.1548014000000002</v>
      </c>
      <c r="E13" s="7"/>
      <c r="F13" s="3">
        <f t="shared" si="2"/>
        <v>7</v>
      </c>
      <c r="G13" s="3">
        <f t="shared" si="0"/>
        <v>-38.279076000000003</v>
      </c>
      <c r="H13" s="3"/>
      <c r="J13">
        <v>2007777777.7778001</v>
      </c>
      <c r="K13">
        <v>-9.4044533000000001</v>
      </c>
      <c r="M13" s="7"/>
      <c r="N13" s="3">
        <f t="shared" si="3"/>
        <v>7</v>
      </c>
      <c r="O13" s="3">
        <f t="shared" si="1"/>
        <v>-21.241420999999999</v>
      </c>
      <c r="P13" s="3"/>
      <c r="Q13" s="7"/>
    </row>
    <row r="14" spans="1:17" x14ac:dyDescent="0.25">
      <c r="B14">
        <v>2507222222.2221999</v>
      </c>
      <c r="C14">
        <v>-9.3272686</v>
      </c>
      <c r="E14" s="7"/>
      <c r="F14" s="3">
        <f t="shared" si="2"/>
        <v>7.1666666666667007</v>
      </c>
      <c r="G14" s="3">
        <f t="shared" si="0"/>
        <v>-38.106273999999999</v>
      </c>
      <c r="H14" s="3"/>
      <c r="J14">
        <v>2507222222.2221999</v>
      </c>
      <c r="K14">
        <v>-9.6109266000000009</v>
      </c>
      <c r="M14" s="7"/>
      <c r="N14" s="3">
        <f t="shared" si="3"/>
        <v>7.1666666666667007</v>
      </c>
      <c r="O14" s="3">
        <f t="shared" si="1"/>
        <v>-21.539425000000001</v>
      </c>
      <c r="P14" s="3"/>
      <c r="Q14" s="7"/>
    </row>
    <row r="15" spans="1:17" x14ac:dyDescent="0.25">
      <c r="B15">
        <v>3006666666.6666999</v>
      </c>
      <c r="C15">
        <v>-9.4556617999999997</v>
      </c>
      <c r="E15" s="7"/>
      <c r="F15" s="3">
        <f t="shared" si="2"/>
        <v>7.3333333333332993</v>
      </c>
      <c r="G15" s="3">
        <f t="shared" si="0"/>
        <v>-37.632961000000002</v>
      </c>
      <c r="H15" s="3"/>
      <c r="J15">
        <v>3006666666.6666999</v>
      </c>
      <c r="K15">
        <v>-9.8182334999999998</v>
      </c>
      <c r="M15" s="7"/>
      <c r="N15" s="3">
        <f t="shared" si="3"/>
        <v>7.3333333333332993</v>
      </c>
      <c r="O15" s="3">
        <f t="shared" si="1"/>
        <v>-22.203388</v>
      </c>
      <c r="P15" s="3"/>
      <c r="Q15" s="7"/>
    </row>
    <row r="16" spans="1:17" x14ac:dyDescent="0.25">
      <c r="B16">
        <v>3506111111.1111002</v>
      </c>
      <c r="C16">
        <v>-9.4518489999999993</v>
      </c>
      <c r="E16" s="7"/>
      <c r="F16" s="3">
        <f t="shared" si="2"/>
        <v>7.5</v>
      </c>
      <c r="G16" s="3">
        <f t="shared" si="0"/>
        <v>-37.378386999999996</v>
      </c>
      <c r="H16" s="3"/>
      <c r="J16">
        <v>3506111111.1111002</v>
      </c>
      <c r="K16">
        <v>-9.9661617000000007</v>
      </c>
      <c r="M16" s="7"/>
      <c r="N16" s="3">
        <f t="shared" si="3"/>
        <v>7.5</v>
      </c>
      <c r="O16" s="3">
        <f t="shared" si="1"/>
        <v>-22.319199000000001</v>
      </c>
      <c r="P16" s="3"/>
      <c r="Q16" s="7"/>
    </row>
    <row r="17" spans="2:17" x14ac:dyDescent="0.25">
      <c r="B17">
        <v>4005555555.5556002</v>
      </c>
      <c r="C17">
        <v>-9.7824162999999995</v>
      </c>
      <c r="E17" s="7"/>
      <c r="F17" s="3">
        <f t="shared" si="2"/>
        <v>7.6666666666667007</v>
      </c>
      <c r="G17" s="3">
        <f t="shared" si="0"/>
        <v>-37.632098999999997</v>
      </c>
      <c r="H17" s="3"/>
      <c r="J17">
        <v>4005555555.5556002</v>
      </c>
      <c r="K17">
        <v>-9.9129505000000009</v>
      </c>
      <c r="M17" s="7"/>
      <c r="N17" s="3">
        <f t="shared" si="3"/>
        <v>7.6666666666667007</v>
      </c>
      <c r="O17" s="3">
        <f t="shared" si="1"/>
        <v>-22.694246</v>
      </c>
      <c r="P17" s="3"/>
      <c r="Q17" s="7"/>
    </row>
    <row r="18" spans="2:17" x14ac:dyDescent="0.25">
      <c r="B18">
        <v>4505000000</v>
      </c>
      <c r="C18">
        <v>-10.237174</v>
      </c>
      <c r="E18" s="7"/>
      <c r="F18" s="3">
        <f t="shared" si="2"/>
        <v>7.8333333333332993</v>
      </c>
      <c r="G18" s="3">
        <f t="shared" si="0"/>
        <v>-36.048282999999998</v>
      </c>
      <c r="H18" s="3"/>
      <c r="J18">
        <v>4505000000</v>
      </c>
      <c r="K18">
        <v>-10.298333</v>
      </c>
      <c r="M18" s="7"/>
      <c r="N18" s="3">
        <f t="shared" si="3"/>
        <v>7.8333333333332993</v>
      </c>
      <c r="O18" s="3">
        <f t="shared" si="1"/>
        <v>-22.895672000000001</v>
      </c>
      <c r="P18" s="3"/>
      <c r="Q18" s="7"/>
    </row>
    <row r="19" spans="2:17" x14ac:dyDescent="0.25">
      <c r="B19">
        <v>5004444444.4443998</v>
      </c>
      <c r="C19">
        <v>-10.206652</v>
      </c>
      <c r="E19" s="7"/>
      <c r="F19" s="3">
        <f t="shared" si="2"/>
        <v>8</v>
      </c>
      <c r="G19" s="3">
        <f t="shared" si="0"/>
        <v>-36.866641999999999</v>
      </c>
      <c r="H19" s="3"/>
      <c r="J19">
        <v>5004444444.4443998</v>
      </c>
      <c r="K19">
        <v>-10.385128</v>
      </c>
      <c r="M19" s="7"/>
      <c r="N19" s="3">
        <f t="shared" si="3"/>
        <v>8</v>
      </c>
      <c r="O19" s="3">
        <f t="shared" si="1"/>
        <v>-22.575551999999998</v>
      </c>
      <c r="P19" s="3"/>
      <c r="Q19" s="7"/>
    </row>
    <row r="20" spans="2:17" x14ac:dyDescent="0.25">
      <c r="B20">
        <v>5503888888.8888998</v>
      </c>
      <c r="C20">
        <v>-10.57249</v>
      </c>
      <c r="E20" s="7"/>
      <c r="F20" s="3">
        <f t="shared" si="2"/>
        <v>8.1666666666666998</v>
      </c>
      <c r="G20" s="3">
        <f t="shared" si="0"/>
        <v>-37.799114000000003</v>
      </c>
      <c r="H20" s="3"/>
      <c r="J20">
        <v>5503888888.8888998</v>
      </c>
      <c r="K20">
        <v>-10.458169</v>
      </c>
      <c r="M20" s="7"/>
      <c r="N20" s="3">
        <f t="shared" si="3"/>
        <v>8.1666666666666998</v>
      </c>
      <c r="O20" s="3">
        <f t="shared" si="1"/>
        <v>-22.512319999999999</v>
      </c>
      <c r="P20" s="3"/>
      <c r="Q20" s="7"/>
    </row>
    <row r="21" spans="2:17" x14ac:dyDescent="0.25">
      <c r="B21">
        <v>6003333333.3332996</v>
      </c>
      <c r="C21">
        <v>-10.814088999999999</v>
      </c>
      <c r="E21" s="7"/>
      <c r="F21" s="3">
        <f t="shared" si="2"/>
        <v>8.3333333333333002</v>
      </c>
      <c r="G21" s="3">
        <f t="shared" si="0"/>
        <v>-41.395805000000003</v>
      </c>
      <c r="H21" s="3"/>
      <c r="J21">
        <v>6003333333.3332996</v>
      </c>
      <c r="K21">
        <v>-11.07638</v>
      </c>
      <c r="M21" s="7"/>
      <c r="N21" s="3">
        <f t="shared" si="3"/>
        <v>8.3333333333333002</v>
      </c>
      <c r="O21" s="3">
        <f t="shared" si="1"/>
        <v>-24.130367</v>
      </c>
      <c r="P21" s="3"/>
      <c r="Q21" s="7"/>
    </row>
    <row r="22" spans="2:17" x14ac:dyDescent="0.25">
      <c r="B22">
        <v>6502777777.7777996</v>
      </c>
      <c r="C22">
        <v>-10.893636000000001</v>
      </c>
      <c r="E22" s="7"/>
      <c r="F22" s="3">
        <f t="shared" si="2"/>
        <v>8.5</v>
      </c>
      <c r="G22" s="3">
        <f t="shared" si="0"/>
        <v>-44.087231000000003</v>
      </c>
      <c r="H22" s="3"/>
      <c r="J22">
        <v>6502777777.7777996</v>
      </c>
      <c r="K22">
        <v>-11.252190000000001</v>
      </c>
      <c r="M22" s="7"/>
      <c r="N22" s="3">
        <f t="shared" si="3"/>
        <v>8.5</v>
      </c>
      <c r="O22" s="3">
        <f t="shared" si="1"/>
        <v>-24.985014</v>
      </c>
      <c r="P22" s="3"/>
      <c r="Q22" s="7"/>
    </row>
    <row r="23" spans="2:17" x14ac:dyDescent="0.25">
      <c r="B23">
        <v>7002222222.2222004</v>
      </c>
      <c r="C23">
        <v>-9.2950087000000003</v>
      </c>
      <c r="E23" s="7"/>
      <c r="F23" s="3">
        <f t="shared" si="2"/>
        <v>8.6666666666666998</v>
      </c>
      <c r="G23" s="3">
        <f t="shared" si="0"/>
        <v>-45.417278000000003</v>
      </c>
      <c r="H23" s="3"/>
      <c r="J23">
        <v>7002222222.2222004</v>
      </c>
      <c r="K23">
        <v>-9.5778932999999995</v>
      </c>
      <c r="M23" s="7"/>
      <c r="N23" s="3">
        <f t="shared" si="3"/>
        <v>8.6666666666666998</v>
      </c>
      <c r="O23" s="3">
        <f t="shared" si="1"/>
        <v>-24.376944999999999</v>
      </c>
      <c r="P23" s="3"/>
      <c r="Q23" s="7"/>
    </row>
    <row r="24" spans="2:17" x14ac:dyDescent="0.25">
      <c r="B24">
        <v>7501666666.6667004</v>
      </c>
      <c r="C24">
        <v>-8.0197181999999998</v>
      </c>
      <c r="E24" s="7"/>
      <c r="F24" s="3">
        <f t="shared" si="2"/>
        <v>8.8333333333333002</v>
      </c>
      <c r="G24" s="3">
        <f t="shared" si="0"/>
        <v>-47.060752999999998</v>
      </c>
      <c r="H24" s="3"/>
      <c r="J24">
        <v>7501666666.6667004</v>
      </c>
      <c r="K24">
        <v>-8.5562363000000001</v>
      </c>
      <c r="M24" s="7"/>
      <c r="N24" s="3">
        <f t="shared" si="3"/>
        <v>8.8333333333333002</v>
      </c>
      <c r="O24" s="3">
        <f t="shared" si="1"/>
        <v>-22.971972000000001</v>
      </c>
      <c r="P24" s="3"/>
      <c r="Q24" s="7"/>
    </row>
    <row r="25" spans="2:17" x14ac:dyDescent="0.25">
      <c r="B25">
        <v>8001111111.1111002</v>
      </c>
      <c r="C25">
        <v>-8.401351</v>
      </c>
      <c r="E25" s="7"/>
      <c r="F25" s="3">
        <f t="shared" si="2"/>
        <v>9</v>
      </c>
      <c r="G25" s="3">
        <f t="shared" si="0"/>
        <v>-46.681061</v>
      </c>
      <c r="H25" s="3"/>
      <c r="J25">
        <v>8001111111.1111002</v>
      </c>
      <c r="K25">
        <v>-9.0315065000000008</v>
      </c>
      <c r="M25" s="7"/>
      <c r="N25" s="3">
        <f t="shared" si="3"/>
        <v>9</v>
      </c>
      <c r="O25" s="3">
        <f t="shared" si="1"/>
        <v>-21.655574999999999</v>
      </c>
      <c r="P25" s="3"/>
      <c r="Q25" s="7"/>
    </row>
    <row r="26" spans="2:17" x14ac:dyDescent="0.25">
      <c r="B26">
        <v>8500555555.5556002</v>
      </c>
      <c r="C26">
        <v>-9.4275131000000005</v>
      </c>
      <c r="E26" s="7"/>
      <c r="F26" s="3" t="s">
        <v>26</v>
      </c>
      <c r="H26" s="3"/>
      <c r="J26">
        <v>8500555555.5556002</v>
      </c>
      <c r="K26">
        <v>-10.108409999999999</v>
      </c>
      <c r="M26" s="7"/>
      <c r="N26" s="3" t="s">
        <v>26</v>
      </c>
      <c r="P26" s="3"/>
      <c r="Q26" s="7"/>
    </row>
    <row r="27" spans="2:17" x14ac:dyDescent="0.25">
      <c r="B27">
        <v>9000000000</v>
      </c>
      <c r="C27">
        <v>-10.227522</v>
      </c>
      <c r="E27" s="7"/>
      <c r="H27" s="3"/>
      <c r="J27">
        <v>9000000000</v>
      </c>
      <c r="K27">
        <v>-11.125548999999999</v>
      </c>
      <c r="M27" s="7"/>
      <c r="P27" s="3"/>
      <c r="Q27" s="7"/>
    </row>
    <row r="28" spans="2:17" x14ac:dyDescent="0.25">
      <c r="B28" t="s">
        <v>26</v>
      </c>
      <c r="E28" s="7"/>
      <c r="H28" s="3"/>
      <c r="J28" t="s">
        <v>26</v>
      </c>
      <c r="M28" s="7"/>
      <c r="P28" s="3"/>
      <c r="Q28" s="7"/>
    </row>
    <row r="29" spans="2:17" x14ac:dyDescent="0.25">
      <c r="E29" s="7"/>
      <c r="F29" s="3" t="s">
        <v>27</v>
      </c>
      <c r="H29" s="3"/>
      <c r="M29" s="7"/>
      <c r="N29" s="3" t="s">
        <v>27</v>
      </c>
      <c r="P29" s="3"/>
      <c r="Q29" s="7"/>
    </row>
    <row r="30" spans="2:17" ht="15.75" x14ac:dyDescent="0.25">
      <c r="E30" s="7"/>
      <c r="F30" s="3" t="s">
        <v>22</v>
      </c>
      <c r="G30" s="3" t="str">
        <f t="shared" ref="G30:G49" si="4">D56</f>
        <v>2Ix0L dBc Log Mag(dB)</v>
      </c>
      <c r="H30" s="26">
        <v>2</v>
      </c>
      <c r="M30" s="7"/>
      <c r="N30" s="3" t="s">
        <v>22</v>
      </c>
      <c r="O30" s="3" t="str">
        <f t="shared" ref="O30:O49" si="5">L56</f>
        <v>2Ix0L dBc Log Mag(dB)</v>
      </c>
      <c r="P30" s="26">
        <v>2</v>
      </c>
      <c r="Q30" s="7"/>
    </row>
    <row r="31" spans="2:17" ht="15.75" x14ac:dyDescent="0.25">
      <c r="B31" t="s">
        <v>20</v>
      </c>
      <c r="E31" s="7"/>
      <c r="F31" s="3">
        <f t="shared" ref="F31:F49" si="6">B57/1000000000</f>
        <v>3</v>
      </c>
      <c r="G31" s="3">
        <f t="shared" si="4"/>
        <v>-55.951984000000003</v>
      </c>
      <c r="H31" s="27">
        <f>ABS(AVERAGE(G31:G49)-(H30-1)*10)</f>
        <v>62.870764368421057</v>
      </c>
      <c r="J31" t="s">
        <v>20</v>
      </c>
      <c r="M31" s="7"/>
      <c r="N31" s="3">
        <f t="shared" ref="N31:N49" si="7">J57/1000000000</f>
        <v>3</v>
      </c>
      <c r="O31" s="3">
        <f t="shared" si="5"/>
        <v>-44.329140000000002</v>
      </c>
      <c r="P31" s="27">
        <f>ABS(AVERAGE(O31:O49)-(P30-1)*10)</f>
        <v>59.737385578947368</v>
      </c>
      <c r="Q31" s="7"/>
    </row>
    <row r="32" spans="2:17" x14ac:dyDescent="0.25">
      <c r="B32" t="s">
        <v>22</v>
      </c>
      <c r="C32" t="s">
        <v>137</v>
      </c>
      <c r="D32" t="s">
        <v>33</v>
      </c>
      <c r="E32" s="7"/>
      <c r="F32" s="3">
        <f t="shared" si="6"/>
        <v>3.3333333333333002</v>
      </c>
      <c r="G32" s="3">
        <f t="shared" si="4"/>
        <v>-53.638767000000001</v>
      </c>
      <c r="H32" s="3"/>
      <c r="J32" t="s">
        <v>22</v>
      </c>
      <c r="K32" t="s">
        <v>137</v>
      </c>
      <c r="L32" t="s">
        <v>33</v>
      </c>
      <c r="M32" s="7"/>
      <c r="N32" s="3">
        <f t="shared" si="7"/>
        <v>3.3333333333333002</v>
      </c>
      <c r="O32" s="3">
        <f t="shared" si="5"/>
        <v>-40.605609999999999</v>
      </c>
      <c r="P32" s="3"/>
      <c r="Q32" s="7"/>
    </row>
    <row r="33" spans="2:17" x14ac:dyDescent="0.25">
      <c r="B33">
        <v>6000000000</v>
      </c>
      <c r="C33">
        <v>-43.508488</v>
      </c>
      <c r="D33">
        <v>-34.834415</v>
      </c>
      <c r="E33" s="7"/>
      <c r="F33" s="3">
        <f t="shared" si="6"/>
        <v>3.6666666666666998</v>
      </c>
      <c r="G33" s="3">
        <f t="shared" si="4"/>
        <v>-53.050212999999999</v>
      </c>
      <c r="H33" s="3"/>
      <c r="J33">
        <v>6000000000</v>
      </c>
      <c r="K33">
        <v>-30.835412999999999</v>
      </c>
      <c r="L33">
        <v>-21.758306999999999</v>
      </c>
      <c r="M33" s="7"/>
      <c r="N33" s="3">
        <f t="shared" si="7"/>
        <v>3.6666666666666998</v>
      </c>
      <c r="O33" s="3">
        <f t="shared" si="5"/>
        <v>-39.908690999999997</v>
      </c>
      <c r="P33" s="3"/>
      <c r="Q33" s="7"/>
    </row>
    <row r="34" spans="2:17" x14ac:dyDescent="0.25">
      <c r="B34">
        <v>6166666666.6667004</v>
      </c>
      <c r="C34">
        <v>-45.180695</v>
      </c>
      <c r="D34">
        <v>-36.317390000000003</v>
      </c>
      <c r="E34" s="7"/>
      <c r="F34" s="3">
        <f t="shared" si="6"/>
        <v>4</v>
      </c>
      <c r="G34" s="3">
        <f t="shared" si="4"/>
        <v>-51.728493</v>
      </c>
      <c r="H34" s="3"/>
      <c r="J34">
        <v>6166666666.6667004</v>
      </c>
      <c r="K34">
        <v>-30.189779000000001</v>
      </c>
      <c r="L34">
        <v>-20.963799000000002</v>
      </c>
      <c r="M34" s="7"/>
      <c r="N34" s="3">
        <f t="shared" si="7"/>
        <v>4</v>
      </c>
      <c r="O34" s="3">
        <f t="shared" si="5"/>
        <v>-41.061385999999999</v>
      </c>
      <c r="P34" s="3"/>
      <c r="Q34" s="7"/>
    </row>
    <row r="35" spans="2:17" x14ac:dyDescent="0.25">
      <c r="B35">
        <v>6333333333.3332996</v>
      </c>
      <c r="C35">
        <v>-46.987369999999999</v>
      </c>
      <c r="D35">
        <v>-38.119914999999999</v>
      </c>
      <c r="E35" s="7"/>
      <c r="F35" s="3">
        <f t="shared" si="6"/>
        <v>4.3333333333332993</v>
      </c>
      <c r="G35" s="3">
        <f t="shared" si="4"/>
        <v>-50.681828000000003</v>
      </c>
      <c r="H35" s="3"/>
      <c r="J35">
        <v>6333333333.3332996</v>
      </c>
      <c r="K35">
        <v>-29.950517999999999</v>
      </c>
      <c r="L35">
        <v>-20.673311000000002</v>
      </c>
      <c r="M35" s="7"/>
      <c r="N35" s="3">
        <f t="shared" si="7"/>
        <v>4.3333333333332993</v>
      </c>
      <c r="O35" s="3">
        <f t="shared" si="5"/>
        <v>-40.848854000000003</v>
      </c>
      <c r="P35" s="3"/>
      <c r="Q35" s="7"/>
    </row>
    <row r="36" spans="2:17" x14ac:dyDescent="0.25">
      <c r="B36">
        <v>6500000000</v>
      </c>
      <c r="C36">
        <v>-48.703522</v>
      </c>
      <c r="D36">
        <v>-39.717010000000002</v>
      </c>
      <c r="E36" s="7"/>
      <c r="F36" s="3">
        <f t="shared" si="6"/>
        <v>4.6666666666667007</v>
      </c>
      <c r="G36" s="3">
        <f t="shared" si="4"/>
        <v>-51.112560000000002</v>
      </c>
      <c r="H36" s="3"/>
      <c r="J36">
        <v>6500000000</v>
      </c>
      <c r="K36">
        <v>-29.784122</v>
      </c>
      <c r="L36">
        <v>-20.491745000000002</v>
      </c>
      <c r="M36" s="7"/>
      <c r="N36" s="3">
        <f t="shared" si="7"/>
        <v>4.6666666666667007</v>
      </c>
      <c r="O36" s="3">
        <f t="shared" si="5"/>
        <v>-42.896647999999999</v>
      </c>
      <c r="P36" s="3"/>
      <c r="Q36" s="7"/>
    </row>
    <row r="37" spans="2:17" x14ac:dyDescent="0.25">
      <c r="B37">
        <v>6666666666.6667004</v>
      </c>
      <c r="C37">
        <v>-47.972712999999999</v>
      </c>
      <c r="D37">
        <v>-38.817909</v>
      </c>
      <c r="E37" s="7"/>
      <c r="F37" s="3">
        <f t="shared" si="6"/>
        <v>5</v>
      </c>
      <c r="G37" s="3">
        <f t="shared" si="4"/>
        <v>-50.944488999999997</v>
      </c>
      <c r="H37" s="3"/>
      <c r="J37">
        <v>6666666666.6667004</v>
      </c>
      <c r="K37">
        <v>-30.016463999999999</v>
      </c>
      <c r="L37">
        <v>-20.612010999999999</v>
      </c>
      <c r="M37" s="7"/>
      <c r="N37" s="3">
        <f t="shared" si="7"/>
        <v>5</v>
      </c>
      <c r="O37" s="3">
        <f t="shared" si="5"/>
        <v>-44.909184000000003</v>
      </c>
      <c r="P37" s="3"/>
      <c r="Q37" s="7"/>
    </row>
    <row r="38" spans="2:17" x14ac:dyDescent="0.25">
      <c r="B38">
        <v>6833333333.3332996</v>
      </c>
      <c r="C38">
        <v>-48.630512000000003</v>
      </c>
      <c r="D38">
        <v>-39.303246000000001</v>
      </c>
      <c r="E38" s="7"/>
      <c r="F38" s="3">
        <f t="shared" si="6"/>
        <v>5.3333333333332993</v>
      </c>
      <c r="G38" s="3">
        <f t="shared" si="4"/>
        <v>-50.244301</v>
      </c>
      <c r="H38" s="3"/>
      <c r="J38">
        <v>6833333333.3332996</v>
      </c>
      <c r="K38">
        <v>-30.326132000000001</v>
      </c>
      <c r="L38">
        <v>-20.715204</v>
      </c>
      <c r="M38" s="7"/>
      <c r="N38" s="3">
        <f t="shared" si="7"/>
        <v>5.3333333333332993</v>
      </c>
      <c r="O38" s="3">
        <f t="shared" si="5"/>
        <v>-48.490676999999998</v>
      </c>
      <c r="P38" s="3"/>
      <c r="Q38" s="7"/>
    </row>
    <row r="39" spans="2:17" x14ac:dyDescent="0.25">
      <c r="B39">
        <v>7000000000</v>
      </c>
      <c r="C39">
        <v>-47.734737000000003</v>
      </c>
      <c r="D39">
        <v>-38.279076000000003</v>
      </c>
      <c r="E39" s="7"/>
      <c r="F39" s="3">
        <f t="shared" si="6"/>
        <v>5.6666666666667007</v>
      </c>
      <c r="G39" s="3">
        <f t="shared" si="4"/>
        <v>-51.165801999999999</v>
      </c>
      <c r="H39" s="3"/>
      <c r="J39">
        <v>7000000000</v>
      </c>
      <c r="K39">
        <v>-31.059653999999998</v>
      </c>
      <c r="L39">
        <v>-21.241420999999999</v>
      </c>
      <c r="M39" s="7"/>
      <c r="N39" s="3">
        <f t="shared" si="7"/>
        <v>5.6666666666667007</v>
      </c>
      <c r="O39" s="3">
        <f t="shared" si="5"/>
        <v>-48.993766999999998</v>
      </c>
      <c r="P39" s="3"/>
      <c r="Q39" s="7"/>
    </row>
    <row r="40" spans="2:17" x14ac:dyDescent="0.25">
      <c r="B40">
        <v>7166666666.6667004</v>
      </c>
      <c r="C40">
        <v>-47.558124999999997</v>
      </c>
      <c r="D40">
        <v>-38.106273999999999</v>
      </c>
      <c r="E40" s="7"/>
      <c r="F40" s="3">
        <f t="shared" si="6"/>
        <v>6</v>
      </c>
      <c r="G40" s="3">
        <f t="shared" si="4"/>
        <v>-52.464714000000001</v>
      </c>
      <c r="H40" s="3"/>
      <c r="J40">
        <v>7166666666.6667004</v>
      </c>
      <c r="K40">
        <v>-31.505586999999998</v>
      </c>
      <c r="L40">
        <v>-21.539425000000001</v>
      </c>
      <c r="M40" s="7"/>
      <c r="N40" s="3">
        <f t="shared" si="7"/>
        <v>6</v>
      </c>
      <c r="O40" s="3">
        <f t="shared" si="5"/>
        <v>-50.448273</v>
      </c>
      <c r="P40" s="3"/>
      <c r="Q40" s="7"/>
    </row>
    <row r="41" spans="2:17" x14ac:dyDescent="0.25">
      <c r="B41">
        <v>7333333333.3332996</v>
      </c>
      <c r="C41">
        <v>-47.415379000000001</v>
      </c>
      <c r="D41">
        <v>-37.632961000000002</v>
      </c>
      <c r="E41" s="7"/>
      <c r="F41" s="3">
        <f t="shared" si="6"/>
        <v>6.3333333333332993</v>
      </c>
      <c r="G41" s="3">
        <f t="shared" si="4"/>
        <v>-53.029677999999997</v>
      </c>
      <c r="H41" s="3"/>
      <c r="J41">
        <v>7333333333.3332996</v>
      </c>
      <c r="K41">
        <v>-32.116340999999998</v>
      </c>
      <c r="L41">
        <v>-22.203388</v>
      </c>
      <c r="M41" s="7"/>
      <c r="N41" s="3">
        <f t="shared" si="7"/>
        <v>6.3333333333332993</v>
      </c>
      <c r="O41" s="3">
        <f t="shared" si="5"/>
        <v>-57.344563000000001</v>
      </c>
      <c r="P41" s="3"/>
      <c r="Q41" s="7"/>
    </row>
    <row r="42" spans="2:17" x14ac:dyDescent="0.25">
      <c r="B42">
        <v>7500000000</v>
      </c>
      <c r="C42">
        <v>-47.615561999999997</v>
      </c>
      <c r="D42">
        <v>-37.378386999999996</v>
      </c>
      <c r="E42" s="7"/>
      <c r="F42" s="3">
        <f t="shared" si="6"/>
        <v>6.6666666666667007</v>
      </c>
      <c r="G42" s="3">
        <f t="shared" si="4"/>
        <v>-51.02158</v>
      </c>
      <c r="H42" s="3"/>
      <c r="J42">
        <v>7500000000</v>
      </c>
      <c r="K42">
        <v>-32.617531</v>
      </c>
      <c r="L42">
        <v>-22.319199000000001</v>
      </c>
      <c r="M42" s="7"/>
      <c r="N42" s="3">
        <f t="shared" si="7"/>
        <v>6.6666666666667007</v>
      </c>
      <c r="O42" s="3">
        <f t="shared" si="5"/>
        <v>-60.127712000000002</v>
      </c>
      <c r="P42" s="3"/>
      <c r="Q42" s="7"/>
    </row>
    <row r="43" spans="2:17" x14ac:dyDescent="0.25">
      <c r="B43">
        <v>7666666666.6667004</v>
      </c>
      <c r="C43">
        <v>-47.838749</v>
      </c>
      <c r="D43">
        <v>-37.632098999999997</v>
      </c>
      <c r="E43" s="7"/>
      <c r="F43" s="3">
        <f t="shared" si="6"/>
        <v>7</v>
      </c>
      <c r="G43" s="3">
        <f t="shared" si="4"/>
        <v>-49.355618</v>
      </c>
      <c r="H43" s="3"/>
      <c r="J43">
        <v>7666666666.6667004</v>
      </c>
      <c r="K43">
        <v>-33.079376000000003</v>
      </c>
      <c r="L43">
        <v>-22.694246</v>
      </c>
      <c r="M43" s="7"/>
      <c r="N43" s="3">
        <f t="shared" si="7"/>
        <v>7</v>
      </c>
      <c r="O43" s="3">
        <f t="shared" si="5"/>
        <v>-62.125594999999997</v>
      </c>
      <c r="P43" s="3"/>
      <c r="Q43" s="7"/>
    </row>
    <row r="44" spans="2:17" x14ac:dyDescent="0.25">
      <c r="B44">
        <v>7833333333.3332996</v>
      </c>
      <c r="C44">
        <v>-46.620773</v>
      </c>
      <c r="D44">
        <v>-36.048282999999998</v>
      </c>
      <c r="E44" s="7"/>
      <c r="F44" s="3">
        <f t="shared" si="6"/>
        <v>7.3333333333332993</v>
      </c>
      <c r="G44" s="3">
        <f t="shared" si="4"/>
        <v>-48.458393000000001</v>
      </c>
      <c r="H44" s="3"/>
      <c r="J44">
        <v>7833333333.3332996</v>
      </c>
      <c r="K44">
        <v>-33.353839999999998</v>
      </c>
      <c r="L44">
        <v>-22.895672000000001</v>
      </c>
      <c r="M44" s="7"/>
      <c r="N44" s="3">
        <f t="shared" si="7"/>
        <v>7.3333333333332993</v>
      </c>
      <c r="O44" s="3">
        <f t="shared" si="5"/>
        <v>-55.862411000000002</v>
      </c>
      <c r="P44" s="3"/>
      <c r="Q44" s="7"/>
    </row>
    <row r="45" spans="2:17" x14ac:dyDescent="0.25">
      <c r="B45">
        <v>8000000000</v>
      </c>
      <c r="C45">
        <v>-47.680732999999996</v>
      </c>
      <c r="D45">
        <v>-36.866641999999999</v>
      </c>
      <c r="E45" s="7"/>
      <c r="F45" s="3">
        <f t="shared" si="6"/>
        <v>7.6666666666667007</v>
      </c>
      <c r="G45" s="3">
        <f t="shared" si="4"/>
        <v>-51.437733000000001</v>
      </c>
      <c r="H45" s="3"/>
      <c r="J45">
        <v>8000000000</v>
      </c>
      <c r="K45">
        <v>-33.651932000000002</v>
      </c>
      <c r="L45">
        <v>-22.575551999999998</v>
      </c>
      <c r="M45" s="7"/>
      <c r="N45" s="3">
        <f t="shared" si="7"/>
        <v>7.6666666666667007</v>
      </c>
      <c r="O45" s="3">
        <f t="shared" si="5"/>
        <v>-63.602218999999998</v>
      </c>
      <c r="P45" s="3"/>
      <c r="Q45" s="7"/>
    </row>
    <row r="46" spans="2:17" x14ac:dyDescent="0.25">
      <c r="B46">
        <v>8166666666.6667004</v>
      </c>
      <c r="C46">
        <v>-48.692748999999999</v>
      </c>
      <c r="D46">
        <v>-37.799114000000003</v>
      </c>
      <c r="E46" s="7"/>
      <c r="F46" s="3">
        <f t="shared" si="6"/>
        <v>8</v>
      </c>
      <c r="G46" s="3">
        <f t="shared" si="4"/>
        <v>-56.136947999999997</v>
      </c>
      <c r="H46" s="3"/>
      <c r="J46">
        <v>8166666666.6667004</v>
      </c>
      <c r="K46">
        <v>-33.764510999999999</v>
      </c>
      <c r="L46">
        <v>-22.512319999999999</v>
      </c>
      <c r="M46" s="7"/>
      <c r="N46" s="3">
        <f t="shared" si="7"/>
        <v>8</v>
      </c>
      <c r="O46" s="3">
        <f t="shared" si="5"/>
        <v>-54.283279</v>
      </c>
      <c r="P46" s="3"/>
      <c r="Q46" s="7"/>
    </row>
    <row r="47" spans="2:17" x14ac:dyDescent="0.25">
      <c r="B47">
        <v>8333333333.3332996</v>
      </c>
      <c r="C47">
        <v>-50.690815000000001</v>
      </c>
      <c r="D47">
        <v>-41.395805000000003</v>
      </c>
      <c r="E47" s="7"/>
      <c r="F47" s="3">
        <f t="shared" si="6"/>
        <v>8.3333333333333002</v>
      </c>
      <c r="G47" s="3">
        <f t="shared" si="4"/>
        <v>-59.766575000000003</v>
      </c>
      <c r="H47" s="3"/>
      <c r="J47">
        <v>8333333333.3332996</v>
      </c>
      <c r="K47">
        <v>-33.708260000000003</v>
      </c>
      <c r="L47">
        <v>-24.130367</v>
      </c>
      <c r="M47" s="7"/>
      <c r="N47" s="3">
        <f t="shared" si="7"/>
        <v>8.3333333333333002</v>
      </c>
      <c r="O47" s="3">
        <f t="shared" si="5"/>
        <v>-50.529491</v>
      </c>
      <c r="P47" s="3"/>
      <c r="Q47" s="7"/>
    </row>
    <row r="48" spans="2:17" x14ac:dyDescent="0.25">
      <c r="B48">
        <v>8500000000</v>
      </c>
      <c r="C48">
        <v>-52.106949</v>
      </c>
      <c r="D48">
        <v>-44.087231000000003</v>
      </c>
      <c r="E48" s="7"/>
      <c r="F48" s="3">
        <f t="shared" si="6"/>
        <v>8.6666666666666998</v>
      </c>
      <c r="G48" s="3">
        <f t="shared" si="4"/>
        <v>-57.598564000000003</v>
      </c>
      <c r="H48" s="3"/>
      <c r="J48">
        <v>8500000000</v>
      </c>
      <c r="K48">
        <v>-33.541248000000003</v>
      </c>
      <c r="L48">
        <v>-24.985014</v>
      </c>
      <c r="M48" s="7"/>
      <c r="N48" s="3">
        <f t="shared" si="7"/>
        <v>8.6666666666666998</v>
      </c>
      <c r="O48" s="3">
        <f t="shared" si="5"/>
        <v>-50.551715999999999</v>
      </c>
      <c r="P48" s="3"/>
      <c r="Q48" s="7"/>
    </row>
    <row r="49" spans="2:17" x14ac:dyDescent="0.25">
      <c r="B49">
        <v>8666666666.6667004</v>
      </c>
      <c r="C49">
        <v>-53.818626000000002</v>
      </c>
      <c r="D49">
        <v>-45.417278000000003</v>
      </c>
      <c r="E49" s="7"/>
      <c r="F49" s="3">
        <f t="shared" si="6"/>
        <v>9</v>
      </c>
      <c r="G49" s="3">
        <f t="shared" si="4"/>
        <v>-56.756283000000003</v>
      </c>
      <c r="H49" s="3"/>
      <c r="J49">
        <v>8666666666.6667004</v>
      </c>
      <c r="K49">
        <v>-33.408450999999999</v>
      </c>
      <c r="L49">
        <v>-24.376944999999999</v>
      </c>
      <c r="M49" s="7"/>
      <c r="N49" s="3">
        <f t="shared" si="7"/>
        <v>9</v>
      </c>
      <c r="O49" s="3">
        <f t="shared" si="5"/>
        <v>-48.09111</v>
      </c>
      <c r="P49" s="3"/>
      <c r="Q49" s="7"/>
    </row>
    <row r="50" spans="2:17" x14ac:dyDescent="0.25">
      <c r="B50">
        <v>8833333333.3332996</v>
      </c>
      <c r="C50">
        <v>-56.488261999999999</v>
      </c>
      <c r="D50">
        <v>-47.060752999999998</v>
      </c>
      <c r="E50" s="7"/>
      <c r="F50" s="3" t="s">
        <v>26</v>
      </c>
      <c r="H50" s="3"/>
      <c r="J50">
        <v>8833333333.3332996</v>
      </c>
      <c r="K50">
        <v>-33.080382999999998</v>
      </c>
      <c r="L50">
        <v>-22.971972000000001</v>
      </c>
      <c r="M50" s="7"/>
      <c r="N50" s="3" t="s">
        <v>26</v>
      </c>
      <c r="P50" s="3"/>
      <c r="Q50" s="7"/>
    </row>
    <row r="51" spans="2:17" x14ac:dyDescent="0.25">
      <c r="B51">
        <v>9000000000</v>
      </c>
      <c r="C51">
        <v>-56.908585000000002</v>
      </c>
      <c r="D51">
        <v>-46.681061</v>
      </c>
      <c r="E51" s="7"/>
      <c r="H51" s="3"/>
      <c r="J51">
        <v>9000000000</v>
      </c>
      <c r="K51">
        <v>-32.781123999999998</v>
      </c>
      <c r="L51">
        <v>-21.655574999999999</v>
      </c>
      <c r="M51" s="7"/>
      <c r="P51" s="3"/>
      <c r="Q51" s="7"/>
    </row>
    <row r="52" spans="2:17" x14ac:dyDescent="0.25">
      <c r="B52" t="s">
        <v>26</v>
      </c>
      <c r="E52" s="5"/>
      <c r="H52" s="3"/>
      <c r="J52" t="s">
        <v>26</v>
      </c>
      <c r="M52" s="5"/>
      <c r="P52" s="3"/>
      <c r="Q52" s="5"/>
    </row>
    <row r="53" spans="2:17" x14ac:dyDescent="0.25">
      <c r="E53" s="5"/>
      <c r="F53" s="3" t="s">
        <v>29</v>
      </c>
      <c r="H53" s="3"/>
      <c r="M53" s="5"/>
      <c r="N53" s="3" t="s">
        <v>29</v>
      </c>
      <c r="P53" s="3"/>
      <c r="Q53" s="5"/>
    </row>
    <row r="54" spans="2:17" ht="15.75" x14ac:dyDescent="0.25">
      <c r="E54" s="5"/>
      <c r="F54" s="3" t="s">
        <v>22</v>
      </c>
      <c r="G54" s="3" t="str">
        <f>D80</f>
        <v>3Ix0L dBc Log Mag(dB)</v>
      </c>
      <c r="H54" s="26">
        <v>3</v>
      </c>
      <c r="M54" s="5"/>
      <c r="N54" s="3" t="s">
        <v>22</v>
      </c>
      <c r="O54" s="3" t="str">
        <f>L80</f>
        <v>3Ix0L dBc Log Mag(dB)</v>
      </c>
      <c r="P54" s="26">
        <v>3</v>
      </c>
      <c r="Q54" s="5"/>
    </row>
    <row r="55" spans="2:17" ht="15.75" x14ac:dyDescent="0.25">
      <c r="B55" t="s">
        <v>27</v>
      </c>
      <c r="E55" s="5"/>
      <c r="F55" s="3">
        <f>B81/1000000000</f>
        <v>2</v>
      </c>
      <c r="G55" s="3">
        <f>D81</f>
        <v>-52.913516999999999</v>
      </c>
      <c r="H55" s="27">
        <f>ABS(AVERAGE(G55:G73)-(H54-1)*15)</f>
        <v>110.9064875263158</v>
      </c>
      <c r="J55" t="s">
        <v>27</v>
      </c>
      <c r="M55" s="5"/>
      <c r="N55" s="3">
        <f>J81/1000000000</f>
        <v>2</v>
      </c>
      <c r="O55" s="3">
        <f>L81</f>
        <v>-67.302634999999995</v>
      </c>
      <c r="P55" s="27">
        <f>ABS(AVERAGE(O55:O73)-(P54-1)*15)</f>
        <v>111.6638095263158</v>
      </c>
      <c r="Q55" s="5"/>
    </row>
    <row r="56" spans="2:17" x14ac:dyDescent="0.25">
      <c r="B56" t="s">
        <v>22</v>
      </c>
      <c r="C56" t="s">
        <v>138</v>
      </c>
      <c r="D56" t="s">
        <v>34</v>
      </c>
      <c r="E56" s="5"/>
      <c r="F56" s="3">
        <v>19805555555.556</v>
      </c>
      <c r="G56" s="3">
        <v>-82.290329</v>
      </c>
      <c r="H56" s="3"/>
      <c r="J56" t="s">
        <v>22</v>
      </c>
      <c r="K56" t="s">
        <v>138</v>
      </c>
      <c r="L56" t="s">
        <v>34</v>
      </c>
      <c r="M56" s="5"/>
      <c r="N56" s="3">
        <v>19805555555.556</v>
      </c>
      <c r="O56" s="3">
        <v>-82.290329</v>
      </c>
      <c r="P56" s="3"/>
      <c r="Q56" s="5"/>
    </row>
    <row r="57" spans="2:17" x14ac:dyDescent="0.25">
      <c r="B57">
        <v>3000000000</v>
      </c>
      <c r="C57">
        <v>-64.626052999999999</v>
      </c>
      <c r="D57">
        <v>-55.951984000000003</v>
      </c>
      <c r="E57" s="5"/>
      <c r="F57" s="3">
        <v>20111111111.111</v>
      </c>
      <c r="G57" s="3">
        <v>-86.469077999999996</v>
      </c>
      <c r="H57" s="3"/>
      <c r="J57">
        <v>3000000000</v>
      </c>
      <c r="K57">
        <v>-53.406246000000003</v>
      </c>
      <c r="L57">
        <v>-44.329140000000002</v>
      </c>
      <c r="M57" s="5"/>
      <c r="N57" s="3">
        <v>20111111111.111</v>
      </c>
      <c r="O57" s="3">
        <v>-86.469077999999996</v>
      </c>
      <c r="P57" s="3"/>
      <c r="Q57" s="5"/>
    </row>
    <row r="58" spans="2:17" x14ac:dyDescent="0.25">
      <c r="B58">
        <v>3333333333.3333001</v>
      </c>
      <c r="C58">
        <v>-62.502068000000001</v>
      </c>
      <c r="D58">
        <v>-53.638767000000001</v>
      </c>
      <c r="E58" s="5"/>
      <c r="F58" s="3">
        <v>20416666666.667</v>
      </c>
      <c r="G58" s="3">
        <v>-91.954155</v>
      </c>
      <c r="H58" s="3"/>
      <c r="J58">
        <v>3333333333.3333001</v>
      </c>
      <c r="K58">
        <v>-49.831589000000001</v>
      </c>
      <c r="L58">
        <v>-40.605609999999999</v>
      </c>
      <c r="M58" s="5"/>
      <c r="N58" s="3">
        <v>20416666666.667</v>
      </c>
      <c r="O58" s="3">
        <v>-91.954155</v>
      </c>
      <c r="P58" s="3"/>
      <c r="Q58" s="5"/>
    </row>
    <row r="59" spans="2:17" x14ac:dyDescent="0.25">
      <c r="B59">
        <v>3666666666.6666999</v>
      </c>
      <c r="C59">
        <v>-61.917667000000002</v>
      </c>
      <c r="D59">
        <v>-53.050212999999999</v>
      </c>
      <c r="E59" s="5"/>
      <c r="F59" s="3">
        <v>20722222222.222</v>
      </c>
      <c r="G59" s="3">
        <v>-85.392555000000002</v>
      </c>
      <c r="H59" s="3"/>
      <c r="J59">
        <v>3666666666.6666999</v>
      </c>
      <c r="K59">
        <v>-49.185893999999998</v>
      </c>
      <c r="L59">
        <v>-39.908690999999997</v>
      </c>
      <c r="M59" s="5"/>
      <c r="N59" s="3">
        <v>20722222222.222</v>
      </c>
      <c r="O59" s="3">
        <v>-85.392555000000002</v>
      </c>
      <c r="P59" s="3"/>
      <c r="Q59" s="5"/>
    </row>
    <row r="60" spans="2:17" x14ac:dyDescent="0.25">
      <c r="B60">
        <v>4000000000</v>
      </c>
      <c r="C60">
        <v>-60.715004</v>
      </c>
      <c r="D60">
        <v>-51.728493</v>
      </c>
      <c r="E60" s="5"/>
      <c r="F60" s="3">
        <v>21027777777.778</v>
      </c>
      <c r="G60" s="3">
        <v>-90.704948000000002</v>
      </c>
      <c r="H60" s="3"/>
      <c r="J60">
        <v>4000000000</v>
      </c>
      <c r="K60">
        <v>-50.353763999999998</v>
      </c>
      <c r="L60">
        <v>-41.061385999999999</v>
      </c>
      <c r="M60" s="5"/>
      <c r="N60" s="3">
        <v>21027777777.778</v>
      </c>
      <c r="O60" s="3">
        <v>-90.704948000000002</v>
      </c>
      <c r="P60" s="3"/>
      <c r="Q60" s="5"/>
    </row>
    <row r="61" spans="2:17" x14ac:dyDescent="0.25">
      <c r="B61">
        <v>4333333333.3332996</v>
      </c>
      <c r="C61">
        <v>-59.836627999999997</v>
      </c>
      <c r="D61">
        <v>-50.681828000000003</v>
      </c>
      <c r="E61" s="5"/>
      <c r="F61" s="3">
        <v>21333333333.333</v>
      </c>
      <c r="G61" s="3">
        <v>-89.443084999999996</v>
      </c>
      <c r="H61" s="3"/>
      <c r="J61">
        <v>4333333333.3332996</v>
      </c>
      <c r="K61">
        <v>-50.253307</v>
      </c>
      <c r="L61">
        <v>-40.848854000000003</v>
      </c>
      <c r="M61" s="5"/>
      <c r="N61" s="3">
        <v>21333333333.333</v>
      </c>
      <c r="O61" s="3">
        <v>-89.443084999999996</v>
      </c>
      <c r="P61" s="3"/>
      <c r="Q61" s="5"/>
    </row>
    <row r="62" spans="2:17" x14ac:dyDescent="0.25">
      <c r="B62">
        <v>4666666666.6667004</v>
      </c>
      <c r="C62">
        <v>-60.439827000000001</v>
      </c>
      <c r="D62">
        <v>-51.112560000000002</v>
      </c>
      <c r="E62" s="5"/>
      <c r="F62" s="3">
        <v>21638888888.889</v>
      </c>
      <c r="G62" s="3">
        <v>-82.560790999999995</v>
      </c>
      <c r="H62" s="3"/>
      <c r="J62">
        <v>4666666666.6667004</v>
      </c>
      <c r="K62">
        <v>-52.507576</v>
      </c>
      <c r="L62">
        <v>-42.896647999999999</v>
      </c>
      <c r="M62" s="5"/>
      <c r="N62" s="3">
        <v>21638888888.889</v>
      </c>
      <c r="O62" s="3">
        <v>-82.560790999999995</v>
      </c>
      <c r="P62" s="3"/>
      <c r="Q62" s="5"/>
    </row>
    <row r="63" spans="2:17" x14ac:dyDescent="0.25">
      <c r="B63">
        <v>5000000000</v>
      </c>
      <c r="C63">
        <v>-60.400154000000001</v>
      </c>
      <c r="D63">
        <v>-50.944488999999997</v>
      </c>
      <c r="E63" s="5"/>
      <c r="F63" s="3">
        <v>21944444444.444</v>
      </c>
      <c r="G63" s="3">
        <v>-91.059028999999995</v>
      </c>
      <c r="H63" s="3"/>
      <c r="J63">
        <v>5000000000</v>
      </c>
      <c r="K63">
        <v>-54.727417000000003</v>
      </c>
      <c r="L63">
        <v>-44.909184000000003</v>
      </c>
      <c r="M63" s="5"/>
      <c r="N63" s="3">
        <v>21944444444.444</v>
      </c>
      <c r="O63" s="3">
        <v>-91.059028999999995</v>
      </c>
      <c r="P63" s="3"/>
      <c r="Q63" s="5"/>
    </row>
    <row r="64" spans="2:17" x14ac:dyDescent="0.25">
      <c r="B64">
        <v>5333333333.3332996</v>
      </c>
      <c r="C64">
        <v>-59.696151999999998</v>
      </c>
      <c r="D64">
        <v>-50.244301</v>
      </c>
      <c r="E64" s="5"/>
      <c r="F64" s="3">
        <v>22250000000</v>
      </c>
      <c r="G64" s="3">
        <v>-82.792136999999997</v>
      </c>
      <c r="H64" s="3"/>
      <c r="J64">
        <v>5333333333.3332996</v>
      </c>
      <c r="K64">
        <v>-58.456840999999997</v>
      </c>
      <c r="L64">
        <v>-48.490676999999998</v>
      </c>
      <c r="M64" s="5"/>
      <c r="N64" s="3">
        <v>22250000000</v>
      </c>
      <c r="O64" s="3">
        <v>-82.792136999999997</v>
      </c>
      <c r="P64" s="3"/>
      <c r="Q64" s="5"/>
    </row>
    <row r="65" spans="2:17" x14ac:dyDescent="0.25">
      <c r="B65">
        <v>5666666666.6667004</v>
      </c>
      <c r="C65">
        <v>-60.948219000000002</v>
      </c>
      <c r="D65">
        <v>-51.165801999999999</v>
      </c>
      <c r="E65" s="5"/>
      <c r="F65" s="3">
        <v>22555555555.556</v>
      </c>
      <c r="G65" s="3">
        <v>-84.754256999999996</v>
      </c>
      <c r="H65" s="3"/>
      <c r="J65">
        <v>5666666666.6667004</v>
      </c>
      <c r="K65">
        <v>-58.906714999999998</v>
      </c>
      <c r="L65">
        <v>-48.993766999999998</v>
      </c>
      <c r="M65" s="5"/>
      <c r="N65" s="3">
        <v>22555555555.556</v>
      </c>
      <c r="O65" s="3">
        <v>-84.754256999999996</v>
      </c>
      <c r="P65" s="3"/>
      <c r="Q65" s="5"/>
    </row>
    <row r="66" spans="2:17" x14ac:dyDescent="0.25">
      <c r="B66">
        <v>6000000000</v>
      </c>
      <c r="C66">
        <v>-62.701884999999997</v>
      </c>
      <c r="D66">
        <v>-52.464714000000001</v>
      </c>
      <c r="E66" s="5"/>
      <c r="F66" s="3">
        <v>22861111111.111</v>
      </c>
      <c r="G66" s="3">
        <v>-89.173728999999994</v>
      </c>
      <c r="H66" s="3"/>
      <c r="J66">
        <v>6000000000</v>
      </c>
      <c r="K66">
        <v>-60.746605000000002</v>
      </c>
      <c r="L66">
        <v>-50.448273</v>
      </c>
      <c r="M66" s="5"/>
      <c r="N66" s="3">
        <v>22861111111.111</v>
      </c>
      <c r="O66" s="3">
        <v>-89.173728999999994</v>
      </c>
      <c r="P66" s="3"/>
      <c r="Q66" s="5"/>
    </row>
    <row r="67" spans="2:17" x14ac:dyDescent="0.25">
      <c r="B67">
        <v>6333333333.3332996</v>
      </c>
      <c r="C67">
        <v>-63.236331999999997</v>
      </c>
      <c r="D67">
        <v>-53.029677999999997</v>
      </c>
      <c r="E67" s="5"/>
      <c r="F67" s="3">
        <v>23166666666.667</v>
      </c>
      <c r="G67" s="3">
        <v>-76.517868000000007</v>
      </c>
      <c r="H67" s="3"/>
      <c r="J67">
        <v>6333333333.3332996</v>
      </c>
      <c r="K67">
        <v>-67.729691000000003</v>
      </c>
      <c r="L67">
        <v>-57.344563000000001</v>
      </c>
      <c r="M67" s="5"/>
      <c r="N67" s="3">
        <v>23166666666.667</v>
      </c>
      <c r="O67" s="3">
        <v>-76.517868000000007</v>
      </c>
      <c r="P67" s="3"/>
      <c r="Q67" s="5"/>
    </row>
    <row r="68" spans="2:17" x14ac:dyDescent="0.25">
      <c r="B68">
        <v>6666666666.6667004</v>
      </c>
      <c r="C68">
        <v>-61.594070000000002</v>
      </c>
      <c r="D68">
        <v>-51.02158</v>
      </c>
      <c r="E68" s="5"/>
      <c r="F68" s="3">
        <v>23472222222.222</v>
      </c>
      <c r="G68" s="3">
        <v>-94.523903000000004</v>
      </c>
      <c r="H68" s="3"/>
      <c r="J68">
        <v>6666666666.6667004</v>
      </c>
      <c r="K68">
        <v>-70.585883999999993</v>
      </c>
      <c r="L68">
        <v>-60.127712000000002</v>
      </c>
      <c r="M68" s="5"/>
      <c r="N68" s="3">
        <v>23472222222.222</v>
      </c>
      <c r="O68" s="3">
        <v>-94.523903000000004</v>
      </c>
      <c r="P68" s="3"/>
      <c r="Q68" s="5"/>
    </row>
    <row r="69" spans="2:17" x14ac:dyDescent="0.25">
      <c r="B69">
        <v>7000000000</v>
      </c>
      <c r="C69">
        <v>-60.169704000000003</v>
      </c>
      <c r="D69">
        <v>-49.355618</v>
      </c>
      <c r="E69" s="5"/>
      <c r="F69" s="3">
        <v>23777777777.778</v>
      </c>
      <c r="G69" s="3">
        <v>-73.612533999999997</v>
      </c>
      <c r="H69" s="3"/>
      <c r="J69">
        <v>7000000000</v>
      </c>
      <c r="K69">
        <v>-73.201981000000004</v>
      </c>
      <c r="L69">
        <v>-62.125594999999997</v>
      </c>
      <c r="M69" s="5"/>
      <c r="N69" s="3">
        <v>23777777777.778</v>
      </c>
      <c r="O69" s="3">
        <v>-73.612533999999997</v>
      </c>
      <c r="P69" s="3"/>
      <c r="Q69" s="5"/>
    </row>
    <row r="70" spans="2:17" x14ac:dyDescent="0.25">
      <c r="B70">
        <v>7333333333.3332996</v>
      </c>
      <c r="C70">
        <v>-59.352032000000001</v>
      </c>
      <c r="D70">
        <v>-48.458393000000001</v>
      </c>
      <c r="E70" s="5"/>
      <c r="F70" s="3">
        <v>24083333333.333</v>
      </c>
      <c r="G70" s="3">
        <v>-69.566574000000003</v>
      </c>
      <c r="H70" s="3"/>
      <c r="J70">
        <v>7333333333.3332996</v>
      </c>
      <c r="K70">
        <v>-67.114600999999993</v>
      </c>
      <c r="L70">
        <v>-55.862411000000002</v>
      </c>
      <c r="M70" s="5"/>
      <c r="N70" s="3">
        <v>24083333333.333</v>
      </c>
      <c r="O70" s="3">
        <v>-69.566574000000003</v>
      </c>
      <c r="P70" s="3"/>
      <c r="Q70" s="5"/>
    </row>
    <row r="71" spans="2:17" x14ac:dyDescent="0.25">
      <c r="B71">
        <v>7666666666.6667004</v>
      </c>
      <c r="C71">
        <v>-60.732742000000002</v>
      </c>
      <c r="D71">
        <v>-51.437733000000001</v>
      </c>
      <c r="E71" s="5"/>
      <c r="F71" s="3">
        <v>24388888888.889</v>
      </c>
      <c r="G71" s="3">
        <v>-72.956374999999994</v>
      </c>
      <c r="H71" s="3"/>
      <c r="J71">
        <v>7666666666.6667004</v>
      </c>
      <c r="K71">
        <v>-73.180115000000001</v>
      </c>
      <c r="L71">
        <v>-63.602218999999998</v>
      </c>
      <c r="M71" s="5"/>
      <c r="N71" s="3">
        <v>24388888888.889</v>
      </c>
      <c r="O71" s="3">
        <v>-72.956374999999994</v>
      </c>
      <c r="P71" s="3"/>
      <c r="Q71" s="5"/>
    </row>
    <row r="72" spans="2:17" x14ac:dyDescent="0.25">
      <c r="B72">
        <v>8000000000</v>
      </c>
      <c r="C72">
        <v>-64.156670000000005</v>
      </c>
      <c r="D72">
        <v>-56.136947999999997</v>
      </c>
      <c r="E72" s="5"/>
      <c r="F72" s="3">
        <v>24694444444.444</v>
      </c>
      <c r="G72" s="3">
        <v>-72.726921000000004</v>
      </c>
      <c r="H72" s="3"/>
      <c r="J72">
        <v>8000000000</v>
      </c>
      <c r="K72">
        <v>-62.839516000000003</v>
      </c>
      <c r="L72">
        <v>-54.283279</v>
      </c>
      <c r="M72" s="5"/>
      <c r="N72" s="3">
        <v>24694444444.444</v>
      </c>
      <c r="O72" s="3">
        <v>-72.726921000000004</v>
      </c>
      <c r="P72" s="3"/>
      <c r="Q72" s="5"/>
    </row>
    <row r="73" spans="2:17" x14ac:dyDescent="0.25">
      <c r="B73">
        <v>8333333333.3332996</v>
      </c>
      <c r="C73">
        <v>-68.167923000000002</v>
      </c>
      <c r="D73">
        <v>-59.766575000000003</v>
      </c>
      <c r="E73" s="5"/>
      <c r="F73" s="3">
        <v>25000000000</v>
      </c>
      <c r="G73" s="3">
        <v>-67.811477999999994</v>
      </c>
      <c r="H73" s="3"/>
      <c r="J73">
        <v>8333333333.3332996</v>
      </c>
      <c r="K73">
        <v>-59.560997</v>
      </c>
      <c r="L73">
        <v>-50.529491</v>
      </c>
      <c r="M73" s="5"/>
      <c r="N73" s="3">
        <v>25000000000</v>
      </c>
      <c r="O73" s="3">
        <v>-67.811477999999994</v>
      </c>
      <c r="P73" s="3"/>
      <c r="Q73" s="5"/>
    </row>
    <row r="74" spans="2:17" x14ac:dyDescent="0.25">
      <c r="B74">
        <v>8666666666.6667004</v>
      </c>
      <c r="C74">
        <v>-67.026077000000001</v>
      </c>
      <c r="D74">
        <v>-57.598564000000003</v>
      </c>
      <c r="E74" s="5"/>
      <c r="F74" s="3" t="s">
        <v>26</v>
      </c>
      <c r="H74" s="3"/>
      <c r="J74">
        <v>8666666666.6667004</v>
      </c>
      <c r="K74">
        <v>-60.660125999999998</v>
      </c>
      <c r="L74">
        <v>-50.551715999999999</v>
      </c>
      <c r="M74" s="5"/>
      <c r="N74" s="3" t="s">
        <v>26</v>
      </c>
      <c r="P74" s="3"/>
      <c r="Q74" s="5"/>
    </row>
    <row r="75" spans="2:17" x14ac:dyDescent="0.25">
      <c r="B75">
        <v>9000000000</v>
      </c>
      <c r="C75">
        <v>-66.983802999999995</v>
      </c>
      <c r="D75">
        <v>-56.756283000000003</v>
      </c>
      <c r="H75" s="3"/>
      <c r="J75">
        <v>9000000000</v>
      </c>
      <c r="K75">
        <v>-59.216659999999997</v>
      </c>
      <c r="L75">
        <v>-48.09111</v>
      </c>
      <c r="P75" s="3"/>
    </row>
    <row r="76" spans="2:17" x14ac:dyDescent="0.25">
      <c r="B76" t="s">
        <v>26</v>
      </c>
      <c r="H76" s="3"/>
      <c r="J76" t="s">
        <v>26</v>
      </c>
      <c r="P76" s="3"/>
    </row>
    <row r="77" spans="2:17" x14ac:dyDescent="0.25">
      <c r="F77" s="3" t="s">
        <v>31</v>
      </c>
      <c r="H77" s="3"/>
      <c r="N77" s="3" t="s">
        <v>31</v>
      </c>
      <c r="P77" s="3"/>
    </row>
    <row r="78" spans="2:17" ht="15.75" x14ac:dyDescent="0.25">
      <c r="F78" s="3" t="s">
        <v>22</v>
      </c>
      <c r="G78" s="3" t="str">
        <f t="shared" ref="G78:G97" si="8">D104</f>
        <v>4Ix0L dBc Log Mag(dB)</v>
      </c>
      <c r="H78" s="26">
        <v>4</v>
      </c>
      <c r="N78" s="3" t="s">
        <v>22</v>
      </c>
      <c r="O78" s="3" t="str">
        <f t="shared" ref="O78:O97" si="9">L104</f>
        <v>4Ix0L dBc Log Mag(dB)</v>
      </c>
      <c r="P78" s="26">
        <v>4</v>
      </c>
    </row>
    <row r="79" spans="2:17" ht="15.75" x14ac:dyDescent="0.25">
      <c r="B79" t="s">
        <v>29</v>
      </c>
      <c r="F79" s="3">
        <f t="shared" ref="F79:F97" si="10">B105/1000000000</f>
        <v>1.5</v>
      </c>
      <c r="G79" s="3">
        <f t="shared" si="8"/>
        <v>-77.276450999999994</v>
      </c>
      <c r="H79" s="27">
        <f>ABS(AVERAGE(G79:G97)-(H78-1)*15)</f>
        <v>124.89546842105261</v>
      </c>
      <c r="J79" t="s">
        <v>29</v>
      </c>
      <c r="N79" s="3">
        <f t="shared" ref="N79:N97" si="11">J105/1000000000</f>
        <v>1.5</v>
      </c>
      <c r="O79" s="3">
        <f t="shared" si="9"/>
        <v>-63.810436000000003</v>
      </c>
      <c r="P79" s="27">
        <f>ABS(AVERAGE(O79:O97)-(P78-1)*15)</f>
        <v>111.57773357894736</v>
      </c>
    </row>
    <row r="80" spans="2:17" x14ac:dyDescent="0.25">
      <c r="B80" t="s">
        <v>22</v>
      </c>
      <c r="C80" t="s">
        <v>139</v>
      </c>
      <c r="D80" t="s">
        <v>35</v>
      </c>
      <c r="F80" s="3">
        <f t="shared" si="10"/>
        <v>1.7777777777778001</v>
      </c>
      <c r="G80" s="3">
        <f t="shared" si="8"/>
        <v>-80.910797000000002</v>
      </c>
      <c r="H80" s="3"/>
      <c r="J80" t="s">
        <v>22</v>
      </c>
      <c r="K80" t="s">
        <v>139</v>
      </c>
      <c r="L80" t="s">
        <v>35</v>
      </c>
      <c r="N80" s="3">
        <f t="shared" si="11"/>
        <v>1.7777777777778001</v>
      </c>
      <c r="O80" s="3">
        <f t="shared" si="9"/>
        <v>-61.667518999999999</v>
      </c>
      <c r="P80" s="3"/>
    </row>
    <row r="81" spans="2:16" x14ac:dyDescent="0.25">
      <c r="B81">
        <v>2000000000</v>
      </c>
      <c r="C81">
        <v>-61.587589000000001</v>
      </c>
      <c r="D81">
        <v>-52.913516999999999</v>
      </c>
      <c r="F81" s="3">
        <f t="shared" si="10"/>
        <v>2.0555555555555998</v>
      </c>
      <c r="G81" s="3">
        <f t="shared" si="8"/>
        <v>-77.092033000000001</v>
      </c>
      <c r="H81" s="3"/>
      <c r="J81">
        <v>2000000000</v>
      </c>
      <c r="K81">
        <v>-76.379745</v>
      </c>
      <c r="L81">
        <v>-67.302634999999995</v>
      </c>
      <c r="N81" s="3">
        <f t="shared" si="11"/>
        <v>2.0555555555555998</v>
      </c>
      <c r="O81" s="3">
        <f t="shared" si="9"/>
        <v>-63.452530000000003</v>
      </c>
      <c r="P81" s="3"/>
    </row>
    <row r="82" spans="2:16" x14ac:dyDescent="0.25">
      <c r="B82">
        <v>2370370370.3704</v>
      </c>
      <c r="C82">
        <v>-61.384869000000002</v>
      </c>
      <c r="D82">
        <v>-52.521563999999998</v>
      </c>
      <c r="F82" s="3">
        <f t="shared" si="10"/>
        <v>2.3333333333333002</v>
      </c>
      <c r="G82" s="3">
        <f t="shared" si="8"/>
        <v>-80.935738000000001</v>
      </c>
      <c r="H82" s="3"/>
      <c r="J82">
        <v>2370370370.3704</v>
      </c>
      <c r="K82">
        <v>-77.712997000000001</v>
      </c>
      <c r="L82">
        <v>-68.487021999999996</v>
      </c>
      <c r="N82" s="3">
        <f t="shared" si="11"/>
        <v>2.3333333333333002</v>
      </c>
      <c r="O82" s="3">
        <f t="shared" si="9"/>
        <v>-70.505797999999999</v>
      </c>
      <c r="P82" s="3"/>
    </row>
    <row r="83" spans="2:16" x14ac:dyDescent="0.25">
      <c r="B83">
        <v>2740740740.7406998</v>
      </c>
      <c r="C83">
        <v>-64.304107999999999</v>
      </c>
      <c r="D83">
        <v>-55.436656999999997</v>
      </c>
      <c r="F83" s="3">
        <f t="shared" si="10"/>
        <v>2.6111111111111001</v>
      </c>
      <c r="G83" s="3">
        <f t="shared" si="8"/>
        <v>-85.618247999999994</v>
      </c>
      <c r="H83" s="3"/>
      <c r="J83">
        <v>2740740740.7406998</v>
      </c>
      <c r="K83">
        <v>-78.56559</v>
      </c>
      <c r="L83">
        <v>-69.288382999999996</v>
      </c>
      <c r="N83" s="3">
        <f t="shared" si="11"/>
        <v>2.6111111111111001</v>
      </c>
      <c r="O83" s="3">
        <f t="shared" si="9"/>
        <v>-70.800171000000006</v>
      </c>
      <c r="P83" s="3"/>
    </row>
    <row r="84" spans="2:16" x14ac:dyDescent="0.25">
      <c r="B84">
        <v>3111111111.1111002</v>
      </c>
      <c r="C84">
        <v>-65.649223000000006</v>
      </c>
      <c r="D84">
        <v>-56.662716000000003</v>
      </c>
      <c r="F84" s="3">
        <f t="shared" si="10"/>
        <v>2.8888888888888999</v>
      </c>
      <c r="G84" s="3">
        <f t="shared" si="8"/>
        <v>-89.170035999999996</v>
      </c>
      <c r="H84" s="3"/>
      <c r="J84">
        <v>3111111111.1111002</v>
      </c>
      <c r="K84">
        <v>-78.348884999999996</v>
      </c>
      <c r="L84">
        <v>-69.056503000000006</v>
      </c>
      <c r="N84" s="3">
        <f t="shared" si="11"/>
        <v>2.8888888888888999</v>
      </c>
      <c r="O84" s="3">
        <f t="shared" si="9"/>
        <v>-72.271193999999994</v>
      </c>
      <c r="P84" s="3"/>
    </row>
    <row r="85" spans="2:16" x14ac:dyDescent="0.25">
      <c r="B85">
        <v>3481481481.4815001</v>
      </c>
      <c r="C85">
        <v>-63.658774999999999</v>
      </c>
      <c r="D85">
        <v>-54.503974999999997</v>
      </c>
      <c r="F85" s="3">
        <f t="shared" si="10"/>
        <v>3.1666666666666998</v>
      </c>
      <c r="G85" s="3">
        <f t="shared" si="8"/>
        <v>-81.404601999999997</v>
      </c>
      <c r="H85" s="3"/>
      <c r="J85">
        <v>3481481481.4815001</v>
      </c>
      <c r="K85">
        <v>-83.235252000000003</v>
      </c>
      <c r="L85">
        <v>-73.830794999999995</v>
      </c>
      <c r="N85" s="3">
        <f t="shared" si="11"/>
        <v>3.1666666666666998</v>
      </c>
      <c r="O85" s="3">
        <f t="shared" si="9"/>
        <v>-72.936171999999999</v>
      </c>
      <c r="P85" s="3"/>
    </row>
    <row r="86" spans="2:16" x14ac:dyDescent="0.25">
      <c r="B86">
        <v>3851851851.8519001</v>
      </c>
      <c r="C86">
        <v>-66.148871999999997</v>
      </c>
      <c r="D86">
        <v>-56.821598000000002</v>
      </c>
      <c r="F86" s="3">
        <f t="shared" si="10"/>
        <v>3.4444444444443998</v>
      </c>
      <c r="G86" s="3">
        <f t="shared" si="8"/>
        <v>-78.323524000000006</v>
      </c>
      <c r="H86" s="3"/>
      <c r="J86">
        <v>3851851851.8519001</v>
      </c>
      <c r="K86">
        <v>-91.264747999999997</v>
      </c>
      <c r="L86">
        <v>-81.653824</v>
      </c>
      <c r="N86" s="3">
        <f t="shared" si="11"/>
        <v>3.4444444444443998</v>
      </c>
      <c r="O86" s="3">
        <f t="shared" si="9"/>
        <v>-69.452788999999996</v>
      </c>
      <c r="P86" s="3"/>
    </row>
    <row r="87" spans="2:16" x14ac:dyDescent="0.25">
      <c r="B87">
        <v>4222222222.2221999</v>
      </c>
      <c r="C87">
        <v>-67.765320000000003</v>
      </c>
      <c r="D87">
        <v>-58.309657999999999</v>
      </c>
      <c r="F87" s="3">
        <f t="shared" si="10"/>
        <v>3.7222222222222001</v>
      </c>
      <c r="G87" s="3">
        <f t="shared" si="8"/>
        <v>-77.802017000000006</v>
      </c>
      <c r="H87" s="3"/>
      <c r="J87">
        <v>4222222222.2221999</v>
      </c>
      <c r="K87">
        <v>-81.198898</v>
      </c>
      <c r="L87">
        <v>-71.380668999999997</v>
      </c>
      <c r="N87" s="3">
        <f t="shared" si="11"/>
        <v>3.7222222222222001</v>
      </c>
      <c r="O87" s="3">
        <f t="shared" si="9"/>
        <v>-66.880179999999996</v>
      </c>
      <c r="P87" s="3"/>
    </row>
    <row r="88" spans="2:16" x14ac:dyDescent="0.25">
      <c r="B88">
        <v>4592592592.5925999</v>
      </c>
      <c r="C88">
        <v>-71.343590000000006</v>
      </c>
      <c r="D88">
        <v>-61.891742999999998</v>
      </c>
      <c r="F88" s="3">
        <f t="shared" si="10"/>
        <v>4</v>
      </c>
      <c r="G88" s="3">
        <f t="shared" si="8"/>
        <v>-84.600189</v>
      </c>
      <c r="H88" s="3"/>
      <c r="J88">
        <v>4592592592.5925999</v>
      </c>
      <c r="K88">
        <v>-84.024733999999995</v>
      </c>
      <c r="L88">
        <v>-74.058571000000001</v>
      </c>
      <c r="N88" s="3">
        <f t="shared" si="11"/>
        <v>4</v>
      </c>
      <c r="O88" s="3">
        <f t="shared" si="9"/>
        <v>-65.852858999999995</v>
      </c>
      <c r="P88" s="3"/>
    </row>
    <row r="89" spans="2:16" x14ac:dyDescent="0.25">
      <c r="B89">
        <v>4962962962.9630003</v>
      </c>
      <c r="C89">
        <v>-74.012114999999994</v>
      </c>
      <c r="D89">
        <v>-64.229697999999999</v>
      </c>
      <c r="F89" s="3">
        <f t="shared" si="10"/>
        <v>4.2777777777777999</v>
      </c>
      <c r="G89" s="3">
        <f t="shared" si="8"/>
        <v>-84.053489999999996</v>
      </c>
      <c r="H89" s="3"/>
      <c r="J89">
        <v>4962962962.9630003</v>
      </c>
      <c r="K89">
        <v>-78.016814999999994</v>
      </c>
      <c r="L89">
        <v>-68.103866999999994</v>
      </c>
      <c r="N89" s="3">
        <f t="shared" si="11"/>
        <v>4.2777777777777999</v>
      </c>
      <c r="O89" s="3">
        <f t="shared" si="9"/>
        <v>-61.456871</v>
      </c>
      <c r="P89" s="3"/>
    </row>
    <row r="90" spans="2:16" x14ac:dyDescent="0.25">
      <c r="B90">
        <v>5333333333.3332996</v>
      </c>
      <c r="C90">
        <v>-76.789124000000001</v>
      </c>
      <c r="D90">
        <v>-66.551956000000004</v>
      </c>
      <c r="F90" s="3">
        <f t="shared" si="10"/>
        <v>4.5555555555555998</v>
      </c>
      <c r="G90" s="3">
        <f t="shared" si="8"/>
        <v>-85.463172999999998</v>
      </c>
      <c r="H90" s="3"/>
      <c r="J90">
        <v>5333333333.3332996</v>
      </c>
      <c r="K90">
        <v>-79.462494000000007</v>
      </c>
      <c r="L90">
        <v>-69.164162000000005</v>
      </c>
      <c r="N90" s="3">
        <f t="shared" si="11"/>
        <v>4.5555555555555998</v>
      </c>
      <c r="O90" s="3">
        <f t="shared" si="9"/>
        <v>-61.702582999999997</v>
      </c>
      <c r="P90" s="3"/>
    </row>
    <row r="91" spans="2:16" x14ac:dyDescent="0.25">
      <c r="B91">
        <v>5703703703.7037001</v>
      </c>
      <c r="C91">
        <v>-71.585098000000002</v>
      </c>
      <c r="D91">
        <v>-61.378447999999999</v>
      </c>
      <c r="F91" s="3">
        <f t="shared" si="10"/>
        <v>4.8333333333332993</v>
      </c>
      <c r="G91" s="3">
        <f t="shared" si="8"/>
        <v>-86.415374999999997</v>
      </c>
      <c r="H91" s="3"/>
      <c r="J91">
        <v>5703703703.7037001</v>
      </c>
      <c r="K91">
        <v>-82.421700000000001</v>
      </c>
      <c r="L91">
        <v>-72.036568000000003</v>
      </c>
      <c r="N91" s="3">
        <f t="shared" si="11"/>
        <v>4.8333333333332993</v>
      </c>
      <c r="O91" s="3">
        <f t="shared" si="9"/>
        <v>-61.45966</v>
      </c>
      <c r="P91" s="3"/>
    </row>
    <row r="92" spans="2:16" x14ac:dyDescent="0.25">
      <c r="B92">
        <v>6074074074.0740995</v>
      </c>
      <c r="C92">
        <v>-67.594588999999999</v>
      </c>
      <c r="D92">
        <v>-57.022101999999997</v>
      </c>
      <c r="F92" s="3">
        <f t="shared" si="10"/>
        <v>5.1111111111111001</v>
      </c>
      <c r="G92" s="3">
        <f t="shared" si="8"/>
        <v>-79.680503999999999</v>
      </c>
      <c r="H92" s="3"/>
      <c r="J92">
        <v>6074074074.0740995</v>
      </c>
      <c r="K92">
        <v>-80.97757</v>
      </c>
      <c r="L92">
        <v>-70.519401999999999</v>
      </c>
      <c r="N92" s="3">
        <f t="shared" si="11"/>
        <v>5.1111111111111001</v>
      </c>
      <c r="O92" s="3">
        <f t="shared" si="9"/>
        <v>-61.428051000000004</v>
      </c>
      <c r="P92" s="3"/>
    </row>
    <row r="93" spans="2:16" x14ac:dyDescent="0.25">
      <c r="B93">
        <v>6444444444.4443998</v>
      </c>
      <c r="C93">
        <v>-67.112328000000005</v>
      </c>
      <c r="D93">
        <v>-56.298237</v>
      </c>
      <c r="F93" s="3">
        <f t="shared" si="10"/>
        <v>5.3888888888888999</v>
      </c>
      <c r="G93" s="3">
        <f t="shared" si="8"/>
        <v>-79.305053999999998</v>
      </c>
      <c r="H93" s="3"/>
      <c r="J93">
        <v>6444444444.4443998</v>
      </c>
      <c r="K93">
        <v>-84.528969000000004</v>
      </c>
      <c r="L93">
        <v>-73.452590999999998</v>
      </c>
      <c r="N93" s="3">
        <f t="shared" si="11"/>
        <v>5.3888888888888999</v>
      </c>
      <c r="O93" s="3">
        <f t="shared" si="9"/>
        <v>-66.067420999999996</v>
      </c>
      <c r="P93" s="3"/>
    </row>
    <row r="94" spans="2:16" x14ac:dyDescent="0.25">
      <c r="B94">
        <v>6814814814.8148003</v>
      </c>
      <c r="C94">
        <v>-68.484427999999994</v>
      </c>
      <c r="D94">
        <v>-57.590797000000002</v>
      </c>
      <c r="F94" s="3">
        <f t="shared" si="10"/>
        <v>5.6666666666667007</v>
      </c>
      <c r="G94" s="3">
        <f t="shared" si="8"/>
        <v>-74.083716999999993</v>
      </c>
      <c r="H94" s="3"/>
      <c r="J94">
        <v>6814814814.8148003</v>
      </c>
      <c r="K94">
        <v>-84.487633000000002</v>
      </c>
      <c r="L94">
        <v>-73.235434999999995</v>
      </c>
      <c r="N94" s="3">
        <f t="shared" si="11"/>
        <v>5.6666666666667007</v>
      </c>
      <c r="O94" s="3">
        <f t="shared" si="9"/>
        <v>-69.158019999999993</v>
      </c>
      <c r="P94" s="3"/>
    </row>
    <row r="95" spans="2:16" x14ac:dyDescent="0.25">
      <c r="B95">
        <v>7185185185.1851997</v>
      </c>
      <c r="C95">
        <v>-69.305565000000001</v>
      </c>
      <c r="D95">
        <v>-60.010559000000001</v>
      </c>
      <c r="F95" s="3">
        <f t="shared" si="10"/>
        <v>5.9444444444444002</v>
      </c>
      <c r="G95" s="3">
        <f t="shared" si="8"/>
        <v>-71.666779000000005</v>
      </c>
      <c r="H95" s="3"/>
      <c r="J95">
        <v>7185185185.1851997</v>
      </c>
      <c r="K95">
        <v>-91.832283000000004</v>
      </c>
      <c r="L95">
        <v>-82.254395000000002</v>
      </c>
      <c r="N95" s="3">
        <f t="shared" si="11"/>
        <v>5.9444444444444002</v>
      </c>
      <c r="O95" s="3">
        <f t="shared" si="9"/>
        <v>-67.521987999999993</v>
      </c>
      <c r="P95" s="3"/>
    </row>
    <row r="96" spans="2:16" x14ac:dyDescent="0.25">
      <c r="B96">
        <v>7555555555.5556002</v>
      </c>
      <c r="C96">
        <v>-74.974761999999998</v>
      </c>
      <c r="D96">
        <v>-66.955048000000005</v>
      </c>
      <c r="F96" s="3">
        <f t="shared" si="10"/>
        <v>6.2222222222222001</v>
      </c>
      <c r="G96" s="3">
        <f t="shared" si="8"/>
        <v>-72.093047999999996</v>
      </c>
      <c r="H96" s="3"/>
      <c r="J96">
        <v>7555555555.5556002</v>
      </c>
      <c r="K96">
        <v>-86.301841999999994</v>
      </c>
      <c r="L96">
        <v>-77.745604999999998</v>
      </c>
      <c r="N96" s="3">
        <f t="shared" si="11"/>
        <v>6.2222222222222001</v>
      </c>
      <c r="O96" s="3">
        <f t="shared" si="9"/>
        <v>-66.694603000000001</v>
      </c>
      <c r="P96" s="3"/>
    </row>
    <row r="97" spans="2:16" x14ac:dyDescent="0.25">
      <c r="B97">
        <v>7925925925.9259005</v>
      </c>
      <c r="C97">
        <v>-80.049903999999998</v>
      </c>
      <c r="D97">
        <v>-71.648560000000003</v>
      </c>
      <c r="F97" s="3">
        <f t="shared" si="10"/>
        <v>6.5</v>
      </c>
      <c r="G97" s="3">
        <f t="shared" si="8"/>
        <v>-72.119124999999997</v>
      </c>
      <c r="H97" s="3"/>
      <c r="J97">
        <v>7925925925.9259005</v>
      </c>
      <c r="K97">
        <v>-89.448738000000006</v>
      </c>
      <c r="L97">
        <v>-80.417236000000003</v>
      </c>
      <c r="N97" s="3">
        <f t="shared" si="11"/>
        <v>6.5</v>
      </c>
      <c r="O97" s="3">
        <f t="shared" si="9"/>
        <v>-71.858092999999997</v>
      </c>
      <c r="P97" s="3"/>
    </row>
    <row r="98" spans="2:16" x14ac:dyDescent="0.25">
      <c r="B98">
        <v>8296296296.2962999</v>
      </c>
      <c r="C98">
        <v>-76.230025999999995</v>
      </c>
      <c r="D98">
        <v>-66.802513000000005</v>
      </c>
      <c r="F98" s="3" t="s">
        <v>26</v>
      </c>
      <c r="H98" s="3"/>
      <c r="J98">
        <v>8296296296.2962999</v>
      </c>
      <c r="K98">
        <v>-101.20887</v>
      </c>
      <c r="L98">
        <v>-91.100455999999994</v>
      </c>
      <c r="N98" s="3" t="s">
        <v>26</v>
      </c>
      <c r="P98" s="3"/>
    </row>
    <row r="99" spans="2:16" x14ac:dyDescent="0.25">
      <c r="B99">
        <v>8666666666.6667004</v>
      </c>
      <c r="C99">
        <v>-76.554992999999996</v>
      </c>
      <c r="D99">
        <v>-66.327468999999994</v>
      </c>
      <c r="H99" s="3"/>
      <c r="J99">
        <v>8666666666.6667004</v>
      </c>
      <c r="K99">
        <v>-93.869347000000005</v>
      </c>
      <c r="L99">
        <v>-82.743797000000001</v>
      </c>
      <c r="P99" s="3"/>
    </row>
    <row r="100" spans="2:16" x14ac:dyDescent="0.25">
      <c r="B100" t="s">
        <v>26</v>
      </c>
      <c r="H100" s="3"/>
      <c r="J100" t="s">
        <v>26</v>
      </c>
      <c r="P100" s="3"/>
    </row>
    <row r="101" spans="2:16" x14ac:dyDescent="0.25">
      <c r="F101" s="3" t="s">
        <v>32</v>
      </c>
      <c r="H101" s="3"/>
      <c r="N101" s="3" t="s">
        <v>32</v>
      </c>
      <c r="P101" s="3"/>
    </row>
    <row r="102" spans="2:16" ht="15.75" x14ac:dyDescent="0.25">
      <c r="F102" s="3" t="s">
        <v>22</v>
      </c>
      <c r="G102" s="3" t="str">
        <f t="shared" ref="G102:G121" si="12">D128</f>
        <v>5Ix0L dBc Log Mag(dB)</v>
      </c>
      <c r="H102" s="26">
        <v>5</v>
      </c>
      <c r="N102" s="3" t="s">
        <v>22</v>
      </c>
      <c r="O102" s="3" t="str">
        <f t="shared" ref="O102:O121" si="13">L128</f>
        <v>5Ix0L dBc Log Mag(dB)</v>
      </c>
      <c r="P102" s="26">
        <v>5</v>
      </c>
    </row>
    <row r="103" spans="2:16" ht="15.75" x14ac:dyDescent="0.25">
      <c r="B103" t="s">
        <v>31</v>
      </c>
      <c r="F103" s="3">
        <f t="shared" ref="F103:F121" si="14">B129/1000000000</f>
        <v>1.2</v>
      </c>
      <c r="G103" s="3">
        <f t="shared" si="12"/>
        <v>-67.161873</v>
      </c>
      <c r="H103" s="27">
        <f>ABS(AVERAGE(G103:G121)-(H102-1)*15)</f>
        <v>131.74085405263156</v>
      </c>
      <c r="J103" t="s">
        <v>31</v>
      </c>
      <c r="N103" s="3">
        <f t="shared" ref="N103:N121" si="15">J129/1000000000</f>
        <v>1.2</v>
      </c>
      <c r="O103" s="3">
        <f t="shared" si="13"/>
        <v>-81.825385999999995</v>
      </c>
      <c r="P103" s="27">
        <f>ABS(AVERAGE(O103:O121)-(P102-1)*15)</f>
        <v>150.51972799999999</v>
      </c>
    </row>
    <row r="104" spans="2:16" x14ac:dyDescent="0.25">
      <c r="B104" t="s">
        <v>22</v>
      </c>
      <c r="C104" t="s">
        <v>140</v>
      </c>
      <c r="D104" t="s">
        <v>36</v>
      </c>
      <c r="F104" s="3">
        <f t="shared" si="14"/>
        <v>1.4222222222221998</v>
      </c>
      <c r="G104" s="3">
        <f t="shared" si="12"/>
        <v>-68.198845000000006</v>
      </c>
      <c r="J104" t="s">
        <v>22</v>
      </c>
      <c r="K104" t="s">
        <v>140</v>
      </c>
      <c r="L104" t="s">
        <v>36</v>
      </c>
      <c r="N104" s="3">
        <f t="shared" si="15"/>
        <v>1.4222222222221998</v>
      </c>
      <c r="O104" s="3">
        <f t="shared" si="13"/>
        <v>-86.128631999999996</v>
      </c>
    </row>
    <row r="105" spans="2:16" x14ac:dyDescent="0.25">
      <c r="B105">
        <v>1500000000</v>
      </c>
      <c r="C105">
        <v>-85.950523000000004</v>
      </c>
      <c r="D105">
        <v>-77.276450999999994</v>
      </c>
      <c r="F105" s="3">
        <f t="shared" si="14"/>
        <v>1.6444444444444</v>
      </c>
      <c r="G105" s="3">
        <f t="shared" si="12"/>
        <v>-73.045212000000006</v>
      </c>
      <c r="J105">
        <v>1500000000</v>
      </c>
      <c r="K105">
        <v>-72.887542999999994</v>
      </c>
      <c r="L105">
        <v>-63.810436000000003</v>
      </c>
      <c r="N105" s="3">
        <f t="shared" si="15"/>
        <v>1.6444444444444</v>
      </c>
      <c r="O105" s="3">
        <f t="shared" si="13"/>
        <v>-90.039237999999997</v>
      </c>
    </row>
    <row r="106" spans="2:16" x14ac:dyDescent="0.25">
      <c r="B106">
        <v>1777777777.7778001</v>
      </c>
      <c r="C106">
        <v>-89.774101000000002</v>
      </c>
      <c r="D106">
        <v>-80.910797000000002</v>
      </c>
      <c r="F106" s="3">
        <f t="shared" si="14"/>
        <v>1.8666666666666998</v>
      </c>
      <c r="G106" s="3">
        <f t="shared" si="12"/>
        <v>-74.832633999999999</v>
      </c>
      <c r="J106">
        <v>1777777777.7778001</v>
      </c>
      <c r="K106">
        <v>-70.893494000000004</v>
      </c>
      <c r="L106">
        <v>-61.667518999999999</v>
      </c>
      <c r="N106" s="3">
        <f t="shared" si="15"/>
        <v>1.8666666666666998</v>
      </c>
      <c r="O106" s="3">
        <f t="shared" si="13"/>
        <v>-94.868835000000004</v>
      </c>
    </row>
    <row r="107" spans="2:16" x14ac:dyDescent="0.25">
      <c r="B107">
        <v>2055555555.5555999</v>
      </c>
      <c r="C107">
        <v>-85.959479999999999</v>
      </c>
      <c r="D107">
        <v>-77.092033000000001</v>
      </c>
      <c r="F107" s="3">
        <f t="shared" si="14"/>
        <v>2.0888888888889001</v>
      </c>
      <c r="G107" s="3">
        <f t="shared" si="12"/>
        <v>-72.137512000000001</v>
      </c>
      <c r="J107">
        <v>2055555555.5555999</v>
      </c>
      <c r="K107">
        <v>-72.729736000000003</v>
      </c>
      <c r="L107">
        <v>-63.452530000000003</v>
      </c>
      <c r="N107" s="3">
        <f t="shared" si="15"/>
        <v>2.0888888888889001</v>
      </c>
      <c r="O107" s="3">
        <f t="shared" si="13"/>
        <v>-86.829170000000005</v>
      </c>
    </row>
    <row r="108" spans="2:16" x14ac:dyDescent="0.25">
      <c r="B108">
        <v>2333333333.3333001</v>
      </c>
      <c r="C108">
        <v>-89.922248999999994</v>
      </c>
      <c r="D108">
        <v>-80.935738000000001</v>
      </c>
      <c r="F108" s="3">
        <f t="shared" si="14"/>
        <v>2.3111111111111002</v>
      </c>
      <c r="G108" s="3">
        <f t="shared" si="12"/>
        <v>-69.604484999999997</v>
      </c>
      <c r="J108">
        <v>2333333333.3333001</v>
      </c>
      <c r="K108">
        <v>-79.798171999999994</v>
      </c>
      <c r="L108">
        <v>-70.505797999999999</v>
      </c>
      <c r="N108" s="3">
        <f t="shared" si="15"/>
        <v>2.3111111111111002</v>
      </c>
      <c r="O108" s="3">
        <f t="shared" si="13"/>
        <v>-99.909415999999993</v>
      </c>
    </row>
    <row r="109" spans="2:16" x14ac:dyDescent="0.25">
      <c r="B109">
        <v>2611111111.1111002</v>
      </c>
      <c r="C109">
        <v>-94.773048000000003</v>
      </c>
      <c r="D109">
        <v>-85.618247999999994</v>
      </c>
      <c r="F109" s="3">
        <f t="shared" si="14"/>
        <v>2.5333333333332999</v>
      </c>
      <c r="G109" s="3">
        <f t="shared" si="12"/>
        <v>-70.322638999999995</v>
      </c>
      <c r="J109">
        <v>2611111111.1111002</v>
      </c>
      <c r="K109">
        <v>-80.204628</v>
      </c>
      <c r="L109">
        <v>-70.800171000000006</v>
      </c>
      <c r="N109" s="3">
        <f t="shared" si="15"/>
        <v>2.5333333333332999</v>
      </c>
      <c r="O109" s="3">
        <f t="shared" si="13"/>
        <v>-92.775490000000005</v>
      </c>
    </row>
    <row r="110" spans="2:16" x14ac:dyDescent="0.25">
      <c r="B110">
        <v>2888888888.8888998</v>
      </c>
      <c r="C110">
        <v>-98.497307000000006</v>
      </c>
      <c r="D110">
        <v>-89.170035999999996</v>
      </c>
      <c r="F110" s="3">
        <f t="shared" si="14"/>
        <v>2.7555555555555999</v>
      </c>
      <c r="G110" s="3">
        <f t="shared" si="12"/>
        <v>-72.801345999999995</v>
      </c>
      <c r="J110">
        <v>2888888888.8888998</v>
      </c>
      <c r="K110">
        <v>-81.882118000000006</v>
      </c>
      <c r="L110">
        <v>-72.271193999999994</v>
      </c>
      <c r="N110" s="3">
        <f t="shared" si="15"/>
        <v>2.7555555555555999</v>
      </c>
      <c r="O110" s="3">
        <f t="shared" si="13"/>
        <v>-86.872894000000002</v>
      </c>
    </row>
    <row r="111" spans="2:16" x14ac:dyDescent="0.25">
      <c r="B111">
        <v>3166666666.6666999</v>
      </c>
      <c r="C111">
        <v>-90.860259999999997</v>
      </c>
      <c r="D111">
        <v>-81.404601999999997</v>
      </c>
      <c r="F111" s="3">
        <f t="shared" si="14"/>
        <v>2.9777777777778001</v>
      </c>
      <c r="G111" s="3">
        <f t="shared" si="12"/>
        <v>-74.172355999999994</v>
      </c>
      <c r="J111">
        <v>3166666666.6666999</v>
      </c>
      <c r="K111">
        <v>-82.754409999999993</v>
      </c>
      <c r="L111">
        <v>-72.936171999999999</v>
      </c>
      <c r="N111" s="3">
        <f t="shared" si="15"/>
        <v>2.9777777777778001</v>
      </c>
      <c r="O111" s="3">
        <f t="shared" si="13"/>
        <v>-97.601027999999999</v>
      </c>
    </row>
    <row r="112" spans="2:16" x14ac:dyDescent="0.25">
      <c r="B112">
        <v>3444444444.4443998</v>
      </c>
      <c r="C112">
        <v>-87.775368</v>
      </c>
      <c r="D112">
        <v>-78.323524000000006</v>
      </c>
      <c r="F112" s="3">
        <f t="shared" si="14"/>
        <v>3.2</v>
      </c>
      <c r="G112" s="3">
        <f t="shared" si="12"/>
        <v>-79.960662999999997</v>
      </c>
      <c r="J112">
        <v>3444444444.4443998</v>
      </c>
      <c r="K112">
        <v>-79.418953000000002</v>
      </c>
      <c r="L112">
        <v>-69.452788999999996</v>
      </c>
      <c r="N112" s="3">
        <f t="shared" si="15"/>
        <v>3.2</v>
      </c>
      <c r="O112" s="3">
        <f t="shared" si="13"/>
        <v>-83.792297000000005</v>
      </c>
    </row>
    <row r="113" spans="2:15" x14ac:dyDescent="0.25">
      <c r="B113">
        <v>3722222222.2221999</v>
      </c>
      <c r="C113">
        <v>-87.584434999999999</v>
      </c>
      <c r="D113">
        <v>-77.802017000000006</v>
      </c>
      <c r="F113" s="3">
        <f t="shared" si="14"/>
        <v>3.4222222222221998</v>
      </c>
      <c r="G113" s="3">
        <f t="shared" si="12"/>
        <v>-75.808860999999993</v>
      </c>
      <c r="J113">
        <v>3722222222.2221999</v>
      </c>
      <c r="K113">
        <v>-76.793128999999993</v>
      </c>
      <c r="L113">
        <v>-66.880179999999996</v>
      </c>
      <c r="N113" s="3">
        <f t="shared" si="15"/>
        <v>3.4222222222221998</v>
      </c>
      <c r="O113" s="3">
        <f t="shared" si="13"/>
        <v>-89.373206999999994</v>
      </c>
    </row>
    <row r="114" spans="2:15" x14ac:dyDescent="0.25">
      <c r="B114">
        <v>4000000000</v>
      </c>
      <c r="C114">
        <v>-94.837363999999994</v>
      </c>
      <c r="D114">
        <v>-84.600189</v>
      </c>
      <c r="F114" s="3">
        <f t="shared" si="14"/>
        <v>3.6444444444444</v>
      </c>
      <c r="G114" s="3">
        <f t="shared" si="12"/>
        <v>-75.503960000000006</v>
      </c>
      <c r="J114">
        <v>4000000000</v>
      </c>
      <c r="K114">
        <v>-76.151191999999995</v>
      </c>
      <c r="L114">
        <v>-65.852858999999995</v>
      </c>
      <c r="N114" s="3">
        <f t="shared" si="15"/>
        <v>3.6444444444444</v>
      </c>
      <c r="O114" s="3">
        <f t="shared" si="13"/>
        <v>-85.071776999999997</v>
      </c>
    </row>
    <row r="115" spans="2:15" x14ac:dyDescent="0.25">
      <c r="B115">
        <v>4277777777.7778001</v>
      </c>
      <c r="C115">
        <v>-94.260147000000003</v>
      </c>
      <c r="D115">
        <v>-84.053489999999996</v>
      </c>
      <c r="F115" s="3">
        <f t="shared" si="14"/>
        <v>3.8666666666667</v>
      </c>
      <c r="G115" s="3">
        <f t="shared" si="12"/>
        <v>-71.423278999999994</v>
      </c>
      <c r="J115">
        <v>4277777777.7778001</v>
      </c>
      <c r="K115">
        <v>-71.842003000000005</v>
      </c>
      <c r="L115">
        <v>-61.456871</v>
      </c>
      <c r="N115" s="3">
        <f t="shared" si="15"/>
        <v>3.8666666666667</v>
      </c>
      <c r="O115" s="3">
        <f t="shared" si="13"/>
        <v>-90.002128999999996</v>
      </c>
    </row>
    <row r="116" spans="2:15" x14ac:dyDescent="0.25">
      <c r="B116">
        <v>4555555555.5556002</v>
      </c>
      <c r="C116">
        <v>-96.035667000000004</v>
      </c>
      <c r="D116">
        <v>-85.463172999999998</v>
      </c>
      <c r="F116" s="3">
        <f t="shared" si="14"/>
        <v>4.0888888888889001</v>
      </c>
      <c r="G116" s="3">
        <f t="shared" si="12"/>
        <v>-67.862449999999995</v>
      </c>
      <c r="J116">
        <v>4555555555.5556002</v>
      </c>
      <c r="K116">
        <v>-72.160751000000005</v>
      </c>
      <c r="L116">
        <v>-61.702582999999997</v>
      </c>
      <c r="N116" s="3">
        <f t="shared" si="15"/>
        <v>4.0888888888889001</v>
      </c>
      <c r="O116" s="3">
        <f t="shared" si="13"/>
        <v>-94.375809000000004</v>
      </c>
    </row>
    <row r="117" spans="2:15" x14ac:dyDescent="0.25">
      <c r="B117">
        <v>4833333333.3332996</v>
      </c>
      <c r="C117">
        <v>-97.229468999999995</v>
      </c>
      <c r="D117">
        <v>-86.415374999999997</v>
      </c>
      <c r="F117" s="3">
        <f t="shared" si="14"/>
        <v>4.3111111111111002</v>
      </c>
      <c r="G117" s="3">
        <f t="shared" si="12"/>
        <v>-67.352897999999996</v>
      </c>
      <c r="J117">
        <v>4833333333.3332996</v>
      </c>
      <c r="K117">
        <v>-72.536040999999997</v>
      </c>
      <c r="L117">
        <v>-61.45966</v>
      </c>
      <c r="N117" s="3">
        <f t="shared" si="15"/>
        <v>4.3111111111111002</v>
      </c>
      <c r="O117" s="3">
        <f t="shared" si="13"/>
        <v>-94.161713000000006</v>
      </c>
    </row>
    <row r="118" spans="2:15" x14ac:dyDescent="0.25">
      <c r="B118">
        <v>5111111111.1111002</v>
      </c>
      <c r="C118">
        <v>-90.574141999999995</v>
      </c>
      <c r="D118">
        <v>-79.680503999999999</v>
      </c>
      <c r="F118" s="3">
        <f t="shared" si="14"/>
        <v>4.5333333333332995</v>
      </c>
      <c r="G118" s="3">
        <f t="shared" si="12"/>
        <v>-69.399353000000005</v>
      </c>
      <c r="J118">
        <v>5111111111.1111002</v>
      </c>
      <c r="K118">
        <v>-72.680244000000002</v>
      </c>
      <c r="L118">
        <v>-61.428051000000004</v>
      </c>
      <c r="N118" s="3">
        <f t="shared" si="15"/>
        <v>4.5333333333332995</v>
      </c>
      <c r="O118" s="3">
        <f t="shared" si="13"/>
        <v>-87.526816999999994</v>
      </c>
    </row>
    <row r="119" spans="2:15" x14ac:dyDescent="0.25">
      <c r="B119">
        <v>5388888888.8888998</v>
      </c>
      <c r="C119">
        <v>-88.600066999999996</v>
      </c>
      <c r="D119">
        <v>-79.305053999999998</v>
      </c>
      <c r="F119" s="3">
        <f t="shared" si="14"/>
        <v>4.7555555555555999</v>
      </c>
      <c r="G119" s="3">
        <f t="shared" si="12"/>
        <v>-70.649246000000005</v>
      </c>
      <c r="J119">
        <v>5388888888.8888998</v>
      </c>
      <c r="K119">
        <v>-75.645308999999997</v>
      </c>
      <c r="L119">
        <v>-66.067420999999996</v>
      </c>
      <c r="N119" s="3">
        <f t="shared" si="15"/>
        <v>4.7555555555555999</v>
      </c>
      <c r="O119" s="3">
        <f t="shared" si="13"/>
        <v>-88.024947999999995</v>
      </c>
    </row>
    <row r="120" spans="2:15" x14ac:dyDescent="0.25">
      <c r="B120">
        <v>5666666666.6667004</v>
      </c>
      <c r="C120">
        <v>-82.103438999999995</v>
      </c>
      <c r="D120">
        <v>-74.083716999999993</v>
      </c>
      <c r="F120" s="3">
        <f t="shared" si="14"/>
        <v>4.9777777777777992</v>
      </c>
      <c r="G120" s="3">
        <f t="shared" si="12"/>
        <v>-71.197517000000005</v>
      </c>
      <c r="J120">
        <v>5666666666.6667004</v>
      </c>
      <c r="K120">
        <v>-77.714256000000006</v>
      </c>
      <c r="L120">
        <v>-69.158019999999993</v>
      </c>
      <c r="N120" s="3">
        <f t="shared" si="15"/>
        <v>4.9777777777777992</v>
      </c>
      <c r="O120" s="3">
        <f t="shared" si="13"/>
        <v>-88.615166000000002</v>
      </c>
    </row>
    <row r="121" spans="2:15" x14ac:dyDescent="0.25">
      <c r="B121">
        <v>5944444444.4443998</v>
      </c>
      <c r="C121">
        <v>-80.068129999999996</v>
      </c>
      <c r="D121">
        <v>-71.666779000000005</v>
      </c>
      <c r="F121" s="3">
        <f t="shared" si="14"/>
        <v>5.2</v>
      </c>
      <c r="G121" s="3">
        <f t="shared" si="12"/>
        <v>-71.641098</v>
      </c>
      <c r="J121">
        <v>5944444444.4443998</v>
      </c>
      <c r="K121">
        <v>-76.553489999999996</v>
      </c>
      <c r="L121">
        <v>-67.521987999999993</v>
      </c>
      <c r="N121" s="3">
        <f t="shared" si="15"/>
        <v>5.2</v>
      </c>
      <c r="O121" s="3">
        <f t="shared" si="13"/>
        <v>-102.08087999999999</v>
      </c>
    </row>
    <row r="122" spans="2:15" x14ac:dyDescent="0.25">
      <c r="B122">
        <v>6222222222.2222004</v>
      </c>
      <c r="C122">
        <v>-81.520561000000001</v>
      </c>
      <c r="D122">
        <v>-72.093047999999996</v>
      </c>
      <c r="F122" s="3" t="s">
        <v>26</v>
      </c>
      <c r="J122">
        <v>6222222222.2222004</v>
      </c>
      <c r="K122">
        <v>-76.803009000000003</v>
      </c>
      <c r="L122">
        <v>-66.694603000000001</v>
      </c>
      <c r="N122" s="3" t="s">
        <v>26</v>
      </c>
    </row>
    <row r="123" spans="2:15" x14ac:dyDescent="0.25">
      <c r="B123">
        <v>6500000000</v>
      </c>
      <c r="C123">
        <v>-82.346642000000003</v>
      </c>
      <c r="D123">
        <v>-72.119124999999997</v>
      </c>
      <c r="J123">
        <v>6500000000</v>
      </c>
      <c r="K123">
        <v>-82.983643000000001</v>
      </c>
      <c r="L123">
        <v>-71.858092999999997</v>
      </c>
    </row>
    <row r="124" spans="2:15" x14ac:dyDescent="0.25">
      <c r="B124" t="s">
        <v>26</v>
      </c>
      <c r="J124" t="s">
        <v>26</v>
      </c>
    </row>
    <row r="127" spans="2:15" x14ac:dyDescent="0.25">
      <c r="B127" t="s">
        <v>32</v>
      </c>
      <c r="J127" t="s">
        <v>32</v>
      </c>
    </row>
    <row r="128" spans="2:15" x14ac:dyDescent="0.25">
      <c r="B128" t="s">
        <v>22</v>
      </c>
      <c r="C128" t="s">
        <v>141</v>
      </c>
      <c r="D128" t="s">
        <v>37</v>
      </c>
      <c r="J128" t="s">
        <v>22</v>
      </c>
      <c r="K128" t="s">
        <v>141</v>
      </c>
      <c r="L128" t="s">
        <v>37</v>
      </c>
    </row>
    <row r="129" spans="2:12" x14ac:dyDescent="0.25">
      <c r="B129">
        <v>1200000000</v>
      </c>
      <c r="C129">
        <v>-75.835944999999995</v>
      </c>
      <c r="D129">
        <v>-67.161873</v>
      </c>
      <c r="J129">
        <v>1200000000</v>
      </c>
      <c r="K129">
        <v>-90.902489000000003</v>
      </c>
      <c r="L129">
        <v>-81.825385999999995</v>
      </c>
    </row>
    <row r="130" spans="2:12" x14ac:dyDescent="0.25">
      <c r="B130">
        <v>1422222222.2221999</v>
      </c>
      <c r="C130">
        <v>-77.062149000000005</v>
      </c>
      <c r="D130">
        <v>-68.198845000000006</v>
      </c>
      <c r="J130">
        <v>1422222222.2221999</v>
      </c>
      <c r="K130">
        <v>-95.354613999999998</v>
      </c>
      <c r="L130">
        <v>-86.128631999999996</v>
      </c>
    </row>
    <row r="131" spans="2:12" x14ac:dyDescent="0.25">
      <c r="B131">
        <v>1644444444.4444001</v>
      </c>
      <c r="C131">
        <v>-81.912666000000002</v>
      </c>
      <c r="D131">
        <v>-73.045212000000006</v>
      </c>
      <c r="J131">
        <v>1644444444.4444001</v>
      </c>
      <c r="K131">
        <v>-99.316444000000004</v>
      </c>
      <c r="L131">
        <v>-90.039237999999997</v>
      </c>
    </row>
    <row r="132" spans="2:12" x14ac:dyDescent="0.25">
      <c r="B132">
        <v>1866666666.6666999</v>
      </c>
      <c r="C132">
        <v>-83.819145000000006</v>
      </c>
      <c r="D132">
        <v>-74.832633999999999</v>
      </c>
      <c r="J132">
        <v>1866666666.6666999</v>
      </c>
      <c r="K132">
        <v>-104.16121</v>
      </c>
      <c r="L132">
        <v>-94.868835000000004</v>
      </c>
    </row>
    <row r="133" spans="2:12" x14ac:dyDescent="0.25">
      <c r="B133">
        <v>2088888888.8889</v>
      </c>
      <c r="C133">
        <v>-81.292320000000004</v>
      </c>
      <c r="D133">
        <v>-72.137512000000001</v>
      </c>
      <c r="J133">
        <v>2088888888.8889</v>
      </c>
      <c r="K133">
        <v>-96.233620000000002</v>
      </c>
      <c r="L133">
        <v>-86.829170000000005</v>
      </c>
    </row>
    <row r="134" spans="2:12" x14ac:dyDescent="0.25">
      <c r="B134">
        <v>2311111111.1111002</v>
      </c>
      <c r="C134">
        <v>-78.931754999999995</v>
      </c>
      <c r="D134">
        <v>-69.604484999999997</v>
      </c>
      <c r="J134">
        <v>2311111111.1111002</v>
      </c>
      <c r="K134">
        <v>-109.52034</v>
      </c>
      <c r="L134">
        <v>-99.909415999999993</v>
      </c>
    </row>
    <row r="135" spans="2:12" x14ac:dyDescent="0.25">
      <c r="B135">
        <v>2533333333.3333001</v>
      </c>
      <c r="C135">
        <v>-79.778296999999995</v>
      </c>
      <c r="D135">
        <v>-70.322638999999995</v>
      </c>
      <c r="J135">
        <v>2533333333.3333001</v>
      </c>
      <c r="K135">
        <v>-102.59372</v>
      </c>
      <c r="L135">
        <v>-92.775490000000005</v>
      </c>
    </row>
    <row r="136" spans="2:12" x14ac:dyDescent="0.25">
      <c r="B136">
        <v>2755555555.5556002</v>
      </c>
      <c r="C136">
        <v>-82.253197</v>
      </c>
      <c r="D136">
        <v>-72.801345999999995</v>
      </c>
      <c r="J136">
        <v>2755555555.5556002</v>
      </c>
      <c r="K136">
        <v>-96.839057999999994</v>
      </c>
      <c r="L136">
        <v>-86.872894000000002</v>
      </c>
    </row>
    <row r="137" spans="2:12" x14ac:dyDescent="0.25">
      <c r="B137">
        <v>2977777777.7778001</v>
      </c>
      <c r="C137">
        <v>-83.954773000000003</v>
      </c>
      <c r="D137">
        <v>-74.172355999999994</v>
      </c>
      <c r="J137">
        <v>2977777777.7778001</v>
      </c>
      <c r="K137">
        <v>-107.51398</v>
      </c>
      <c r="L137">
        <v>-97.601027999999999</v>
      </c>
    </row>
    <row r="138" spans="2:12" x14ac:dyDescent="0.25">
      <c r="B138">
        <v>3200000000</v>
      </c>
      <c r="C138">
        <v>-90.197838000000004</v>
      </c>
      <c r="D138">
        <v>-79.960662999999997</v>
      </c>
      <c r="J138">
        <v>3200000000</v>
      </c>
      <c r="K138">
        <v>-94.090630000000004</v>
      </c>
      <c r="L138">
        <v>-83.792297000000005</v>
      </c>
    </row>
    <row r="139" spans="2:12" x14ac:dyDescent="0.25">
      <c r="B139">
        <v>3422222222.2221999</v>
      </c>
      <c r="C139">
        <v>-86.015518</v>
      </c>
      <c r="D139">
        <v>-75.808860999999993</v>
      </c>
      <c r="J139">
        <v>3422222222.2221999</v>
      </c>
      <c r="K139">
        <v>-99.758330999999998</v>
      </c>
      <c r="L139">
        <v>-89.373206999999994</v>
      </c>
    </row>
    <row r="140" spans="2:12" x14ac:dyDescent="0.25">
      <c r="B140">
        <v>3644444444.4443998</v>
      </c>
      <c r="C140">
        <v>-86.076447000000002</v>
      </c>
      <c r="D140">
        <v>-75.503960000000006</v>
      </c>
      <c r="J140">
        <v>3644444444.4443998</v>
      </c>
      <c r="K140">
        <v>-95.529944999999998</v>
      </c>
      <c r="L140">
        <v>-85.071776999999997</v>
      </c>
    </row>
    <row r="141" spans="2:12" x14ac:dyDescent="0.25">
      <c r="B141">
        <v>3866666666.6666999</v>
      </c>
      <c r="C141">
        <v>-82.237365999999994</v>
      </c>
      <c r="D141">
        <v>-71.423278999999994</v>
      </c>
      <c r="J141">
        <v>3866666666.6666999</v>
      </c>
      <c r="K141">
        <v>-101.07850999999999</v>
      </c>
      <c r="L141">
        <v>-90.002128999999996</v>
      </c>
    </row>
    <row r="142" spans="2:12" x14ac:dyDescent="0.25">
      <c r="B142">
        <v>4088888888.8888998</v>
      </c>
      <c r="C142">
        <v>-78.756088000000005</v>
      </c>
      <c r="D142">
        <v>-67.862449999999995</v>
      </c>
      <c r="J142">
        <v>4088888888.8888998</v>
      </c>
      <c r="K142">
        <v>-105.628</v>
      </c>
      <c r="L142">
        <v>-94.375809000000004</v>
      </c>
    </row>
    <row r="143" spans="2:12" x14ac:dyDescent="0.25">
      <c r="B143">
        <v>4311111111.1111002</v>
      </c>
      <c r="C143">
        <v>-76.647910999999993</v>
      </c>
      <c r="D143">
        <v>-67.352897999999996</v>
      </c>
      <c r="J143">
        <v>4311111111.1111002</v>
      </c>
      <c r="K143">
        <v>-103.73961</v>
      </c>
      <c r="L143">
        <v>-94.161713000000006</v>
      </c>
    </row>
    <row r="144" spans="2:12" x14ac:dyDescent="0.25">
      <c r="B144">
        <v>4533333333.3332996</v>
      </c>
      <c r="C144">
        <v>-77.419075000000007</v>
      </c>
      <c r="D144">
        <v>-69.399353000000005</v>
      </c>
      <c r="J144">
        <v>4533333333.3332996</v>
      </c>
      <c r="K144">
        <v>-96.083054000000004</v>
      </c>
      <c r="L144">
        <v>-87.526816999999994</v>
      </c>
    </row>
    <row r="145" spans="2:12" x14ac:dyDescent="0.25">
      <c r="B145">
        <v>4755555555.5556002</v>
      </c>
      <c r="C145">
        <v>-79.050597999999994</v>
      </c>
      <c r="D145">
        <v>-70.649246000000005</v>
      </c>
      <c r="J145">
        <v>4755555555.5556002</v>
      </c>
      <c r="K145">
        <v>-97.056449999999998</v>
      </c>
      <c r="L145">
        <v>-88.024947999999995</v>
      </c>
    </row>
    <row r="146" spans="2:12" x14ac:dyDescent="0.25">
      <c r="B146">
        <v>4977777777.7777996</v>
      </c>
      <c r="C146">
        <v>-80.625031000000007</v>
      </c>
      <c r="D146">
        <v>-71.197517000000005</v>
      </c>
      <c r="J146">
        <v>4977777777.7777996</v>
      </c>
      <c r="K146">
        <v>-98.723579000000001</v>
      </c>
      <c r="L146">
        <v>-88.615166000000002</v>
      </c>
    </row>
    <row r="147" spans="2:12" x14ac:dyDescent="0.25">
      <c r="B147">
        <v>5200000000</v>
      </c>
      <c r="C147">
        <v>-81.868622000000002</v>
      </c>
      <c r="D147">
        <v>-71.641098</v>
      </c>
      <c r="J147">
        <v>5200000000</v>
      </c>
      <c r="K147">
        <v>-113.20643</v>
      </c>
      <c r="L147">
        <v>-102.08087999999999</v>
      </c>
    </row>
    <row r="148" spans="2:12" x14ac:dyDescent="0.25">
      <c r="B148" t="s">
        <v>26</v>
      </c>
      <c r="J148" t="s">
        <v>26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604"/>
  <sheetViews>
    <sheetView workbookViewId="0">
      <selection activeCell="B1" sqref="B1:D1048576"/>
    </sheetView>
  </sheetViews>
  <sheetFormatPr defaultRowHeight="15" x14ac:dyDescent="0.25"/>
  <cols>
    <col min="1" max="1" width="13.7109375" style="31" customWidth="1"/>
    <col min="5" max="5" width="2" style="4" customWidth="1"/>
    <col min="6" max="6" width="17.42578125" style="3" bestFit="1" customWidth="1"/>
    <col min="7" max="7" width="25.28515625" style="3" bestFit="1" customWidth="1"/>
    <col min="8" max="8" width="9.28515625" style="3" bestFit="1" customWidth="1"/>
    <col min="9" max="9" width="13.7109375" style="31" customWidth="1"/>
    <col min="13" max="13" width="2" style="4" customWidth="1"/>
    <col min="14" max="14" width="17.42578125" style="3" bestFit="1" customWidth="1"/>
    <col min="15" max="15" width="25.28515625" style="3" bestFit="1" customWidth="1"/>
    <col min="16" max="16" width="9.28515625" style="3" bestFit="1" customWidth="1"/>
    <col min="17" max="17" width="2" style="4" customWidth="1"/>
  </cols>
  <sheetData>
    <row r="1" spans="1:17" x14ac:dyDescent="0.25">
      <c r="B1" t="s">
        <v>104</v>
      </c>
      <c r="E1" s="7"/>
      <c r="G1" s="3" t="s">
        <v>16</v>
      </c>
      <c r="J1" t="s">
        <v>104</v>
      </c>
      <c r="M1" s="7"/>
      <c r="O1" s="3" t="s">
        <v>17</v>
      </c>
      <c r="Q1" s="7"/>
    </row>
    <row r="2" spans="1:17" x14ac:dyDescent="0.25">
      <c r="A2" s="40" t="s">
        <v>123</v>
      </c>
      <c r="B2" t="s">
        <v>248</v>
      </c>
      <c r="C2" t="s">
        <v>254</v>
      </c>
      <c r="D2" t="s">
        <v>265</v>
      </c>
      <c r="E2" s="7"/>
      <c r="F2" s="12"/>
      <c r="G2" s="10" t="s">
        <v>21</v>
      </c>
      <c r="I2" s="40" t="s">
        <v>119</v>
      </c>
      <c r="J2" t="s">
        <v>248</v>
      </c>
      <c r="K2" t="s">
        <v>254</v>
      </c>
      <c r="L2" t="s">
        <v>265</v>
      </c>
      <c r="M2" s="7"/>
      <c r="N2" s="12"/>
      <c r="O2" s="10" t="s">
        <v>21</v>
      </c>
      <c r="Q2" s="7"/>
    </row>
    <row r="3" spans="1:17" x14ac:dyDescent="0.25">
      <c r="B3" t="s">
        <v>246</v>
      </c>
      <c r="C3" t="s">
        <v>270</v>
      </c>
      <c r="D3" t="s">
        <v>279</v>
      </c>
      <c r="E3" s="7"/>
      <c r="F3" s="12"/>
      <c r="G3" s="10" t="s">
        <v>24</v>
      </c>
      <c r="J3" t="s">
        <v>246</v>
      </c>
      <c r="K3" t="s">
        <v>270</v>
      </c>
      <c r="L3" t="s">
        <v>280</v>
      </c>
      <c r="M3" s="7"/>
      <c r="N3" s="12"/>
      <c r="O3" s="10" t="s">
        <v>24</v>
      </c>
      <c r="Q3" s="7"/>
    </row>
    <row r="4" spans="1:17" x14ac:dyDescent="0.25">
      <c r="B4" t="s">
        <v>105</v>
      </c>
      <c r="E4" s="7"/>
      <c r="G4" s="32" t="s">
        <v>25</v>
      </c>
      <c r="J4" t="s">
        <v>105</v>
      </c>
      <c r="M4" s="7"/>
      <c r="O4" s="32" t="s">
        <v>25</v>
      </c>
      <c r="Q4" s="7"/>
    </row>
    <row r="5" spans="1:17" x14ac:dyDescent="0.25">
      <c r="E5" s="7"/>
      <c r="F5" s="3" t="s">
        <v>20</v>
      </c>
      <c r="M5" s="7"/>
      <c r="N5" s="3" t="s">
        <v>20</v>
      </c>
      <c r="Q5" s="7"/>
    </row>
    <row r="6" spans="1:17" ht="15.75" x14ac:dyDescent="0.25">
      <c r="E6" s="7"/>
      <c r="F6" s="3" t="s">
        <v>22</v>
      </c>
      <c r="G6" s="3" t="str">
        <f t="shared" ref="G6:G25" si="0">D32</f>
        <v>1Ix2L dBc Log Mag(dB)</v>
      </c>
      <c r="H6" s="26">
        <v>1</v>
      </c>
      <c r="M6" s="7"/>
      <c r="N6" s="3" t="s">
        <v>22</v>
      </c>
      <c r="O6" s="3" t="str">
        <f t="shared" ref="O6:O25" si="1">L32</f>
        <v>1Ix2L dBc Log Mag(dB)</v>
      </c>
      <c r="P6" s="26">
        <v>1</v>
      </c>
      <c r="Q6" s="7"/>
    </row>
    <row r="7" spans="1:17" ht="15.75" x14ac:dyDescent="0.25">
      <c r="B7" t="s">
        <v>106</v>
      </c>
      <c r="E7" s="7"/>
      <c r="F7" s="3">
        <f t="shared" ref="F7:F25" si="2">B33/1000000000</f>
        <v>12.909000000000001</v>
      </c>
      <c r="G7" s="3">
        <f t="shared" si="0"/>
        <v>-29.865428999999999</v>
      </c>
      <c r="H7" s="27">
        <f>ABS(AVERAGE(G7:G25)-(H6-1)*5)</f>
        <v>31.602065263157897</v>
      </c>
      <c r="J7" t="s">
        <v>106</v>
      </c>
      <c r="M7" s="7"/>
      <c r="N7" s="3">
        <f t="shared" ref="N7:N25" si="3">J33/1000000000</f>
        <v>12.909000000000001</v>
      </c>
      <c r="O7" s="3">
        <f t="shared" si="1"/>
        <v>-41.727080999999998</v>
      </c>
      <c r="P7" s="27">
        <f>ABS(AVERAGE(O7:O25)-(P6-1)*5)</f>
        <v>42.017094</v>
      </c>
      <c r="Q7" s="7"/>
    </row>
    <row r="8" spans="1:17" x14ac:dyDescent="0.25">
      <c r="B8" t="s">
        <v>22</v>
      </c>
      <c r="C8" t="s">
        <v>129</v>
      </c>
      <c r="E8" s="7"/>
      <c r="F8" s="3">
        <f t="shared" si="2"/>
        <v>13.580722222222001</v>
      </c>
      <c r="G8" s="3">
        <f t="shared" si="0"/>
        <v>-31.849779000000002</v>
      </c>
      <c r="J8" t="s">
        <v>22</v>
      </c>
      <c r="K8" t="s">
        <v>129</v>
      </c>
      <c r="M8" s="7"/>
      <c r="N8" s="3">
        <f t="shared" si="3"/>
        <v>13.580722222222001</v>
      </c>
      <c r="O8" s="3">
        <f t="shared" si="1"/>
        <v>-40.423893</v>
      </c>
      <c r="Q8" s="7"/>
    </row>
    <row r="9" spans="1:17" x14ac:dyDescent="0.25">
      <c r="B9">
        <v>6500000000</v>
      </c>
      <c r="C9">
        <v>-5.3883685999999997</v>
      </c>
      <c r="E9" s="7"/>
      <c r="F9" s="3">
        <f t="shared" si="2"/>
        <v>14.252444444444</v>
      </c>
      <c r="G9" s="3">
        <f t="shared" si="0"/>
        <v>-34.274616000000002</v>
      </c>
      <c r="J9">
        <v>6500000000</v>
      </c>
      <c r="K9">
        <v>-6.8520842000000002</v>
      </c>
      <c r="M9" s="7"/>
      <c r="N9" s="3">
        <f t="shared" si="3"/>
        <v>14.252444444444</v>
      </c>
      <c r="O9" s="3">
        <f t="shared" si="1"/>
        <v>-40.225670000000001</v>
      </c>
      <c r="Q9" s="7"/>
    </row>
    <row r="10" spans="1:17" x14ac:dyDescent="0.25">
      <c r="B10">
        <v>7472222222.2222004</v>
      </c>
      <c r="C10">
        <v>-6.5311631999999999</v>
      </c>
      <c r="E10" s="7"/>
      <c r="F10" s="3">
        <f t="shared" si="2"/>
        <v>14.924166666667</v>
      </c>
      <c r="G10" s="3">
        <f t="shared" si="0"/>
        <v>-34.917605999999999</v>
      </c>
      <c r="J10">
        <v>7472222222.2222004</v>
      </c>
      <c r="K10">
        <v>-7.7677978999999997</v>
      </c>
      <c r="M10" s="7"/>
      <c r="N10" s="3">
        <f t="shared" si="3"/>
        <v>14.924166666667</v>
      </c>
      <c r="O10" s="3">
        <f t="shared" si="1"/>
        <v>-42.686374999999998</v>
      </c>
      <c r="Q10" s="7"/>
    </row>
    <row r="11" spans="1:17" x14ac:dyDescent="0.25">
      <c r="B11">
        <v>8444444444.4443998</v>
      </c>
      <c r="C11">
        <v>-7.0897417000000003</v>
      </c>
      <c r="E11" s="7"/>
      <c r="F11" s="3">
        <f t="shared" si="2"/>
        <v>15.595888888889</v>
      </c>
      <c r="G11" s="3">
        <f t="shared" si="0"/>
        <v>-39.466670999999998</v>
      </c>
      <c r="J11">
        <v>8444444444.4443998</v>
      </c>
      <c r="K11">
        <v>-8.0214833999999993</v>
      </c>
      <c r="M11" s="7"/>
      <c r="N11" s="3">
        <f t="shared" si="3"/>
        <v>15.595888888889</v>
      </c>
      <c r="O11" s="3">
        <f t="shared" si="1"/>
        <v>-42.771816000000001</v>
      </c>
      <c r="Q11" s="7"/>
    </row>
    <row r="12" spans="1:17" x14ac:dyDescent="0.25">
      <c r="B12">
        <v>9416666666.6667004</v>
      </c>
      <c r="C12">
        <v>-7.5794287000000002</v>
      </c>
      <c r="E12" s="7"/>
      <c r="F12" s="3">
        <f t="shared" si="2"/>
        <v>16.267611111111002</v>
      </c>
      <c r="G12" s="3">
        <f t="shared" si="0"/>
        <v>-38.882632999999998</v>
      </c>
      <c r="J12">
        <v>9416666666.6667004</v>
      </c>
      <c r="K12">
        <v>-8.0214148000000005</v>
      </c>
      <c r="M12" s="7"/>
      <c r="N12" s="3">
        <f t="shared" si="3"/>
        <v>16.267611111111002</v>
      </c>
      <c r="O12" s="3">
        <f t="shared" si="1"/>
        <v>-42.674702000000003</v>
      </c>
      <c r="Q12" s="7"/>
    </row>
    <row r="13" spans="1:17" x14ac:dyDescent="0.25">
      <c r="B13">
        <v>10388888888.889</v>
      </c>
      <c r="C13">
        <v>-7.3279290000000001</v>
      </c>
      <c r="E13" s="7"/>
      <c r="F13" s="3">
        <f t="shared" si="2"/>
        <v>16.939333333333</v>
      </c>
      <c r="G13" s="3">
        <f t="shared" si="0"/>
        <v>-33.951205999999999</v>
      </c>
      <c r="J13">
        <v>10388888888.889</v>
      </c>
      <c r="K13">
        <v>-8.0656403999999995</v>
      </c>
      <c r="M13" s="7"/>
      <c r="N13" s="3">
        <f t="shared" si="3"/>
        <v>16.939333333333</v>
      </c>
      <c r="O13" s="3">
        <f t="shared" si="1"/>
        <v>-44.063118000000003</v>
      </c>
      <c r="Q13" s="7"/>
    </row>
    <row r="14" spans="1:17" x14ac:dyDescent="0.25">
      <c r="B14">
        <v>11361111111.111</v>
      </c>
      <c r="C14">
        <v>-7.9208274000000003</v>
      </c>
      <c r="E14" s="7"/>
      <c r="F14" s="3">
        <f t="shared" si="2"/>
        <v>17.611055555556</v>
      </c>
      <c r="G14" s="3">
        <f t="shared" si="0"/>
        <v>-30.188023000000001</v>
      </c>
      <c r="J14">
        <v>11361111111.111</v>
      </c>
      <c r="K14">
        <v>-8.8259211000000004</v>
      </c>
      <c r="M14" s="7"/>
      <c r="N14" s="3">
        <f t="shared" si="3"/>
        <v>17.611055555556</v>
      </c>
      <c r="O14" s="3">
        <f t="shared" si="1"/>
        <v>-45.692782999999999</v>
      </c>
      <c r="Q14" s="7"/>
    </row>
    <row r="15" spans="1:17" x14ac:dyDescent="0.25">
      <c r="B15">
        <v>12333333333.333</v>
      </c>
      <c r="C15">
        <v>-8.0125379999999993</v>
      </c>
      <c r="E15" s="7"/>
      <c r="F15" s="3">
        <f t="shared" si="2"/>
        <v>18.282777777778001</v>
      </c>
      <c r="G15" s="3">
        <f t="shared" si="0"/>
        <v>-29.137761999999999</v>
      </c>
      <c r="J15">
        <v>12333333333.333</v>
      </c>
      <c r="K15">
        <v>-8.9818802000000009</v>
      </c>
      <c r="M15" s="7"/>
      <c r="N15" s="3">
        <f t="shared" si="3"/>
        <v>18.282777777778001</v>
      </c>
      <c r="O15" s="3">
        <f t="shared" si="1"/>
        <v>-45.079318999999998</v>
      </c>
      <c r="Q15" s="7"/>
    </row>
    <row r="16" spans="1:17" x14ac:dyDescent="0.25">
      <c r="B16">
        <v>13305555555.556</v>
      </c>
      <c r="C16">
        <v>-7.960248</v>
      </c>
      <c r="E16" s="7"/>
      <c r="F16" s="3">
        <f t="shared" si="2"/>
        <v>18.954499999999999</v>
      </c>
      <c r="G16" s="3">
        <f t="shared" si="0"/>
        <v>-27.701198999999999</v>
      </c>
      <c r="J16">
        <v>13305555555.556</v>
      </c>
      <c r="K16">
        <v>-8.9786272</v>
      </c>
      <c r="M16" s="7"/>
      <c r="N16" s="3">
        <f t="shared" si="3"/>
        <v>18.954499999999999</v>
      </c>
      <c r="O16" s="3">
        <f t="shared" si="1"/>
        <v>-43.907851999999998</v>
      </c>
      <c r="Q16" s="7"/>
    </row>
    <row r="17" spans="2:17" x14ac:dyDescent="0.25">
      <c r="B17">
        <v>14277777777.778</v>
      </c>
      <c r="C17">
        <v>-7.9358864000000002</v>
      </c>
      <c r="E17" s="7"/>
      <c r="F17" s="3">
        <f t="shared" si="2"/>
        <v>19.626222222222001</v>
      </c>
      <c r="G17" s="3">
        <f t="shared" si="0"/>
        <v>-28.415886</v>
      </c>
      <c r="J17">
        <v>14277777777.778</v>
      </c>
      <c r="K17">
        <v>-9.0928039999999992</v>
      </c>
      <c r="M17" s="7"/>
      <c r="N17" s="3">
        <f t="shared" si="3"/>
        <v>19.626222222222001</v>
      </c>
      <c r="O17" s="3">
        <f t="shared" si="1"/>
        <v>-42.958309</v>
      </c>
      <c r="Q17" s="7"/>
    </row>
    <row r="18" spans="2:17" x14ac:dyDescent="0.25">
      <c r="B18">
        <v>15250000000</v>
      </c>
      <c r="C18">
        <v>-8.1629027999999995</v>
      </c>
      <c r="E18" s="7"/>
      <c r="F18" s="3">
        <f t="shared" si="2"/>
        <v>20.297944444443999</v>
      </c>
      <c r="G18" s="3">
        <f t="shared" si="0"/>
        <v>-27.225432999999999</v>
      </c>
      <c r="J18">
        <v>15250000000</v>
      </c>
      <c r="K18">
        <v>-9.1637734999999996</v>
      </c>
      <c r="M18" s="7"/>
      <c r="N18" s="3">
        <f t="shared" si="3"/>
        <v>20.297944444443999</v>
      </c>
      <c r="O18" s="3">
        <f t="shared" si="1"/>
        <v>-41.467658999999998</v>
      </c>
      <c r="Q18" s="7"/>
    </row>
    <row r="19" spans="2:17" x14ac:dyDescent="0.25">
      <c r="B19">
        <v>16222222222.222</v>
      </c>
      <c r="C19">
        <v>-7.9700221999999998</v>
      </c>
      <c r="E19" s="7"/>
      <c r="F19" s="3">
        <f t="shared" si="2"/>
        <v>20.969666666666999</v>
      </c>
      <c r="G19" s="3">
        <f t="shared" si="0"/>
        <v>-25.309483</v>
      </c>
      <c r="J19">
        <v>16222222222.222</v>
      </c>
      <c r="K19">
        <v>-8.9966564000000009</v>
      </c>
      <c r="M19" s="7"/>
      <c r="N19" s="3">
        <f t="shared" si="3"/>
        <v>20.969666666666999</v>
      </c>
      <c r="O19" s="3">
        <f t="shared" si="1"/>
        <v>-40.470623000000003</v>
      </c>
      <c r="Q19" s="7"/>
    </row>
    <row r="20" spans="2:17" x14ac:dyDescent="0.25">
      <c r="B20">
        <v>17194444444.444</v>
      </c>
      <c r="C20">
        <v>-8.1381388000000001</v>
      </c>
      <c r="E20" s="7"/>
      <c r="F20" s="3">
        <f t="shared" si="2"/>
        <v>21.641388888889001</v>
      </c>
      <c r="G20" s="3">
        <f t="shared" si="0"/>
        <v>-23.876141000000001</v>
      </c>
      <c r="J20">
        <v>17194444444.444</v>
      </c>
      <c r="K20">
        <v>-9.2279605999999994</v>
      </c>
      <c r="M20" s="7"/>
      <c r="N20" s="3">
        <f t="shared" si="3"/>
        <v>21.641388888889001</v>
      </c>
      <c r="O20" s="3">
        <f t="shared" si="1"/>
        <v>-37.656139000000003</v>
      </c>
      <c r="Q20" s="7"/>
    </row>
    <row r="21" spans="2:17" x14ac:dyDescent="0.25">
      <c r="B21">
        <v>18166666666.667</v>
      </c>
      <c r="C21">
        <v>-8.6189813999999991</v>
      </c>
      <c r="E21" s="7"/>
      <c r="F21" s="3">
        <f t="shared" si="2"/>
        <v>22.313111111110999</v>
      </c>
      <c r="G21" s="3">
        <f t="shared" si="0"/>
        <v>-25.012045000000001</v>
      </c>
      <c r="J21">
        <v>18166666666.667</v>
      </c>
      <c r="K21">
        <v>-9.2279224000000006</v>
      </c>
      <c r="M21" s="7"/>
      <c r="N21" s="3">
        <f t="shared" si="3"/>
        <v>22.313111111110999</v>
      </c>
      <c r="O21" s="3">
        <f t="shared" si="1"/>
        <v>-37.78828</v>
      </c>
      <c r="Q21" s="7"/>
    </row>
    <row r="22" spans="2:17" x14ac:dyDescent="0.25">
      <c r="B22">
        <v>19138888888.889</v>
      </c>
      <c r="C22">
        <v>-8.6631908000000006</v>
      </c>
      <c r="E22" s="7"/>
      <c r="F22" s="3">
        <f t="shared" si="2"/>
        <v>22.984833333333</v>
      </c>
      <c r="G22" s="3">
        <f t="shared" si="0"/>
        <v>-28.879992000000001</v>
      </c>
      <c r="J22">
        <v>19138888888.889</v>
      </c>
      <c r="K22">
        <v>-9.1143464999999999</v>
      </c>
      <c r="M22" s="7"/>
      <c r="N22" s="3">
        <f t="shared" si="3"/>
        <v>22.984833333333</v>
      </c>
      <c r="O22" s="3">
        <f t="shared" si="1"/>
        <v>-39.372948000000001</v>
      </c>
      <c r="Q22" s="7"/>
    </row>
    <row r="23" spans="2:17" x14ac:dyDescent="0.25">
      <c r="B23">
        <v>20111111111.111</v>
      </c>
      <c r="C23">
        <v>-8.8915919999999993</v>
      </c>
      <c r="E23" s="7"/>
      <c r="F23" s="3">
        <f t="shared" si="2"/>
        <v>23.656555555556</v>
      </c>
      <c r="G23" s="3">
        <f t="shared" si="0"/>
        <v>-34.265498999999998</v>
      </c>
      <c r="J23">
        <v>20111111111.111</v>
      </c>
      <c r="K23">
        <v>-9.2800550000000008</v>
      </c>
      <c r="M23" s="7"/>
      <c r="N23" s="3">
        <f t="shared" si="3"/>
        <v>23.656555555556</v>
      </c>
      <c r="O23" s="3">
        <f t="shared" si="1"/>
        <v>-40.521903999999999</v>
      </c>
      <c r="Q23" s="7"/>
    </row>
    <row r="24" spans="2:17" x14ac:dyDescent="0.25">
      <c r="B24">
        <v>21083333333.333</v>
      </c>
      <c r="C24">
        <v>-9.1225815000000008</v>
      </c>
      <c r="E24" s="7"/>
      <c r="F24" s="3">
        <f t="shared" si="2"/>
        <v>24.328277777777998</v>
      </c>
      <c r="G24" s="3">
        <f t="shared" si="0"/>
        <v>-36.626410999999997</v>
      </c>
      <c r="J24">
        <v>21083333333.333</v>
      </c>
      <c r="K24">
        <v>-9.5254802999999999</v>
      </c>
      <c r="M24" s="7"/>
      <c r="N24" s="3">
        <f t="shared" si="3"/>
        <v>24.328277777777998</v>
      </c>
      <c r="O24" s="3">
        <f t="shared" si="1"/>
        <v>-43.655406999999997</v>
      </c>
      <c r="Q24" s="7"/>
    </row>
    <row r="25" spans="2:17" x14ac:dyDescent="0.25">
      <c r="B25">
        <v>22055555555.556</v>
      </c>
      <c r="C25">
        <v>-9.0240965000000006</v>
      </c>
      <c r="E25" s="7"/>
      <c r="F25" s="3">
        <f t="shared" si="2"/>
        <v>25</v>
      </c>
      <c r="G25" s="3">
        <f t="shared" si="0"/>
        <v>-40.593426000000001</v>
      </c>
      <c r="J25">
        <v>22055555555.556</v>
      </c>
      <c r="K25">
        <v>-9.6525029999999994</v>
      </c>
      <c r="M25" s="7"/>
      <c r="N25" s="3">
        <f t="shared" si="3"/>
        <v>25</v>
      </c>
      <c r="O25" s="3">
        <f t="shared" si="1"/>
        <v>-45.180908000000002</v>
      </c>
      <c r="Q25" s="7"/>
    </row>
    <row r="26" spans="2:17" x14ac:dyDescent="0.25">
      <c r="B26">
        <v>23027777777.778</v>
      </c>
      <c r="C26">
        <v>-8.6426239000000002</v>
      </c>
      <c r="E26" s="7"/>
      <c r="F26" s="3" t="s">
        <v>26</v>
      </c>
      <c r="J26">
        <v>23027777777.778</v>
      </c>
      <c r="K26">
        <v>-9.6263293999999995</v>
      </c>
      <c r="M26" s="7"/>
      <c r="N26" s="3" t="s">
        <v>26</v>
      </c>
      <c r="Q26" s="7"/>
    </row>
    <row r="27" spans="2:17" x14ac:dyDescent="0.25">
      <c r="B27">
        <v>24000000000</v>
      </c>
      <c r="C27">
        <v>-8.3373232000000002</v>
      </c>
      <c r="E27" s="7"/>
      <c r="J27">
        <v>24000000000</v>
      </c>
      <c r="K27">
        <v>-10.048302</v>
      </c>
      <c r="M27" s="7"/>
      <c r="Q27" s="7"/>
    </row>
    <row r="28" spans="2:17" x14ac:dyDescent="0.25">
      <c r="B28" t="s">
        <v>26</v>
      </c>
      <c r="E28" s="7"/>
      <c r="J28" t="s">
        <v>26</v>
      </c>
      <c r="M28" s="7"/>
      <c r="Q28" s="7"/>
    </row>
    <row r="29" spans="2:17" x14ac:dyDescent="0.25">
      <c r="E29" s="7"/>
      <c r="F29" s="3" t="s">
        <v>27</v>
      </c>
      <c r="M29" s="7"/>
      <c r="N29" s="3" t="s">
        <v>27</v>
      </c>
      <c r="Q29" s="7"/>
    </row>
    <row r="30" spans="2:17" ht="15.75" x14ac:dyDescent="0.25">
      <c r="E30" s="7"/>
      <c r="F30" s="3" t="s">
        <v>22</v>
      </c>
      <c r="G30" s="3" t="str">
        <f t="shared" ref="G30:G49" si="4">D56</f>
        <v>1Ix3L dBc Log Mag(dB)</v>
      </c>
      <c r="H30" s="26">
        <v>1</v>
      </c>
      <c r="M30" s="7"/>
      <c r="N30" s="3" t="s">
        <v>22</v>
      </c>
      <c r="O30" s="3" t="str">
        <f t="shared" ref="O30:O49" si="5">L56</f>
        <v>1Ix3L dBc Log Mag(dB)</v>
      </c>
      <c r="P30" s="26">
        <v>1</v>
      </c>
      <c r="Q30" s="7"/>
    </row>
    <row r="31" spans="2:17" ht="15.75" x14ac:dyDescent="0.25">
      <c r="B31" t="s">
        <v>20</v>
      </c>
      <c r="E31" s="7"/>
      <c r="F31" s="3">
        <f t="shared" ref="F31:F49" si="6">B57/1000000000</f>
        <v>13.489000000000001</v>
      </c>
      <c r="G31" s="3">
        <f t="shared" si="4"/>
        <v>-16.258040999999999</v>
      </c>
      <c r="H31" s="27">
        <f>ABS(AVERAGE(G31:G49)-(H30-1)*5)</f>
        <v>10.374860889473684</v>
      </c>
      <c r="J31" t="s">
        <v>20</v>
      </c>
      <c r="M31" s="7"/>
      <c r="N31" s="3">
        <f t="shared" ref="N31:N49" si="7">J57/1000000000</f>
        <v>13.489000000000001</v>
      </c>
      <c r="O31" s="3">
        <f t="shared" si="5"/>
        <v>-16.637758000000002</v>
      </c>
      <c r="P31" s="27">
        <f>ABS(AVERAGE(O31:O49)-(P30-1)*5)</f>
        <v>10.252435378947368</v>
      </c>
      <c r="Q31" s="7"/>
    </row>
    <row r="32" spans="2:17" x14ac:dyDescent="0.25">
      <c r="B32" t="s">
        <v>22</v>
      </c>
      <c r="C32" t="s">
        <v>165</v>
      </c>
      <c r="D32" t="s">
        <v>80</v>
      </c>
      <c r="E32" s="7"/>
      <c r="F32" s="3">
        <f t="shared" si="6"/>
        <v>14.128500000000001</v>
      </c>
      <c r="G32" s="3">
        <f t="shared" si="4"/>
        <v>-13.411982999999999</v>
      </c>
      <c r="J32" t="s">
        <v>22</v>
      </c>
      <c r="K32" t="s">
        <v>165</v>
      </c>
      <c r="L32" t="s">
        <v>80</v>
      </c>
      <c r="M32" s="7"/>
      <c r="N32" s="3">
        <f t="shared" si="7"/>
        <v>14.128500000000001</v>
      </c>
      <c r="O32" s="3">
        <f t="shared" si="5"/>
        <v>-13.749000000000001</v>
      </c>
      <c r="Q32" s="7"/>
    </row>
    <row r="33" spans="2:17" x14ac:dyDescent="0.25">
      <c r="B33">
        <v>12909000000</v>
      </c>
      <c r="C33">
        <v>-35.253796000000001</v>
      </c>
      <c r="D33">
        <v>-29.865428999999999</v>
      </c>
      <c r="E33" s="7"/>
      <c r="F33" s="3">
        <f t="shared" si="6"/>
        <v>14.768000000000001</v>
      </c>
      <c r="G33" s="3">
        <f t="shared" si="4"/>
        <v>-12.639965999999999</v>
      </c>
      <c r="J33">
        <v>12909000000</v>
      </c>
      <c r="K33">
        <v>-48.579166000000001</v>
      </c>
      <c r="L33">
        <v>-41.727080999999998</v>
      </c>
      <c r="M33" s="7"/>
      <c r="N33" s="3">
        <f t="shared" si="7"/>
        <v>14.768000000000001</v>
      </c>
      <c r="O33" s="3">
        <f t="shared" si="5"/>
        <v>-13.919719000000001</v>
      </c>
      <c r="Q33" s="7"/>
    </row>
    <row r="34" spans="2:17" x14ac:dyDescent="0.25">
      <c r="B34">
        <v>13580722222.222</v>
      </c>
      <c r="C34">
        <v>-38.380943000000002</v>
      </c>
      <c r="D34">
        <v>-31.849779000000002</v>
      </c>
      <c r="E34" s="7"/>
      <c r="F34" s="3">
        <f t="shared" si="6"/>
        <v>15.407500000000001</v>
      </c>
      <c r="G34" s="3">
        <f t="shared" si="4"/>
        <v>-10.799029000000001</v>
      </c>
      <c r="J34">
        <v>13580722222.222</v>
      </c>
      <c r="K34">
        <v>-48.191692000000003</v>
      </c>
      <c r="L34">
        <v>-40.423893</v>
      </c>
      <c r="M34" s="7"/>
      <c r="N34" s="3">
        <f t="shared" si="7"/>
        <v>15.407500000000001</v>
      </c>
      <c r="O34" s="3">
        <f t="shared" si="5"/>
        <v>-12.340585000000001</v>
      </c>
      <c r="Q34" s="7"/>
    </row>
    <row r="35" spans="2:17" x14ac:dyDescent="0.25">
      <c r="B35">
        <v>14252444444.444</v>
      </c>
      <c r="C35">
        <v>-41.364356999999998</v>
      </c>
      <c r="D35">
        <v>-34.274616000000002</v>
      </c>
      <c r="E35" s="7"/>
      <c r="F35" s="3">
        <f t="shared" si="6"/>
        <v>16.047000000000001</v>
      </c>
      <c r="G35" s="3">
        <f t="shared" si="4"/>
        <v>-9.9027308999999999</v>
      </c>
      <c r="J35">
        <v>14252444444.444</v>
      </c>
      <c r="K35">
        <v>-48.247149999999998</v>
      </c>
      <c r="L35">
        <v>-40.225670000000001</v>
      </c>
      <c r="M35" s="7"/>
      <c r="N35" s="3">
        <f t="shared" si="7"/>
        <v>16.047000000000001</v>
      </c>
      <c r="O35" s="3">
        <f t="shared" si="5"/>
        <v>-10.663738</v>
      </c>
      <c r="Q35" s="7"/>
    </row>
    <row r="36" spans="2:17" x14ac:dyDescent="0.25">
      <c r="B36">
        <v>14924166666.667</v>
      </c>
      <c r="C36">
        <v>-42.497036000000001</v>
      </c>
      <c r="D36">
        <v>-34.917605999999999</v>
      </c>
      <c r="E36" s="7"/>
      <c r="F36" s="3">
        <f t="shared" si="6"/>
        <v>16.686499999999999</v>
      </c>
      <c r="G36" s="3">
        <f t="shared" si="4"/>
        <v>-8.7369307999999997</v>
      </c>
      <c r="J36">
        <v>14924166666.667</v>
      </c>
      <c r="K36">
        <v>-50.707790000000003</v>
      </c>
      <c r="L36">
        <v>-42.686374999999998</v>
      </c>
      <c r="M36" s="7"/>
      <c r="N36" s="3">
        <f t="shared" si="7"/>
        <v>16.686499999999999</v>
      </c>
      <c r="O36" s="3">
        <f t="shared" si="5"/>
        <v>-9.2158966000000007</v>
      </c>
      <c r="Q36" s="7"/>
    </row>
    <row r="37" spans="2:17" x14ac:dyDescent="0.25">
      <c r="B37">
        <v>15595888888.889</v>
      </c>
      <c r="C37">
        <v>-46.794601</v>
      </c>
      <c r="D37">
        <v>-39.466670999999998</v>
      </c>
      <c r="E37" s="7"/>
      <c r="F37" s="3">
        <f t="shared" si="6"/>
        <v>17.326000000000001</v>
      </c>
      <c r="G37" s="3">
        <f t="shared" si="4"/>
        <v>-7.9522041999999997</v>
      </c>
      <c r="J37">
        <v>15595888888.889</v>
      </c>
      <c r="K37">
        <v>-50.837456000000003</v>
      </c>
      <c r="L37">
        <v>-42.771816000000001</v>
      </c>
      <c r="M37" s="7"/>
      <c r="N37" s="3">
        <f t="shared" si="7"/>
        <v>17.326000000000001</v>
      </c>
      <c r="O37" s="3">
        <f t="shared" si="5"/>
        <v>-8.2863969999999991</v>
      </c>
      <c r="Q37" s="7"/>
    </row>
    <row r="38" spans="2:17" x14ac:dyDescent="0.25">
      <c r="B38">
        <v>16267611111.111</v>
      </c>
      <c r="C38">
        <v>-46.803458999999997</v>
      </c>
      <c r="D38">
        <v>-38.882632999999998</v>
      </c>
      <c r="E38" s="7"/>
      <c r="F38" s="3">
        <f t="shared" si="6"/>
        <v>17.965499999999999</v>
      </c>
      <c r="G38" s="3">
        <f t="shared" si="4"/>
        <v>-7.8418083000000003</v>
      </c>
      <c r="J38">
        <v>16267611111.111</v>
      </c>
      <c r="K38">
        <v>-51.500625999999997</v>
      </c>
      <c r="L38">
        <v>-42.674702000000003</v>
      </c>
      <c r="M38" s="7"/>
      <c r="N38" s="3">
        <f t="shared" si="7"/>
        <v>17.965499999999999</v>
      </c>
      <c r="O38" s="3">
        <f t="shared" si="5"/>
        <v>-8.1121186999999999</v>
      </c>
      <c r="Q38" s="7"/>
    </row>
    <row r="39" spans="2:17" x14ac:dyDescent="0.25">
      <c r="B39">
        <v>16939333333.333</v>
      </c>
      <c r="C39">
        <v>-41.963745000000003</v>
      </c>
      <c r="D39">
        <v>-33.951205999999999</v>
      </c>
      <c r="E39" s="7"/>
      <c r="F39" s="3">
        <f t="shared" si="6"/>
        <v>18.605</v>
      </c>
      <c r="G39" s="3">
        <f t="shared" si="4"/>
        <v>-8.1260127999999998</v>
      </c>
      <c r="J39">
        <v>16939333333.333</v>
      </c>
      <c r="K39">
        <v>-53.044998</v>
      </c>
      <c r="L39">
        <v>-44.063118000000003</v>
      </c>
      <c r="M39" s="7"/>
      <c r="N39" s="3">
        <f t="shared" si="7"/>
        <v>18.605</v>
      </c>
      <c r="O39" s="3">
        <f t="shared" si="5"/>
        <v>-7.5611515000000002</v>
      </c>
      <c r="Q39" s="7"/>
    </row>
    <row r="40" spans="2:17" x14ac:dyDescent="0.25">
      <c r="B40">
        <v>17611055555.556</v>
      </c>
      <c r="C40">
        <v>-38.148269999999997</v>
      </c>
      <c r="D40">
        <v>-30.188023000000001</v>
      </c>
      <c r="E40" s="7"/>
      <c r="F40" s="3">
        <f t="shared" si="6"/>
        <v>19.244499999999999</v>
      </c>
      <c r="G40" s="3">
        <f t="shared" si="4"/>
        <v>-8.3208008000000007</v>
      </c>
      <c r="J40">
        <v>17611055555.556</v>
      </c>
      <c r="K40">
        <v>-54.671410000000002</v>
      </c>
      <c r="L40">
        <v>-45.692782999999999</v>
      </c>
      <c r="M40" s="7"/>
      <c r="N40" s="3">
        <f t="shared" si="7"/>
        <v>19.244499999999999</v>
      </c>
      <c r="O40" s="3">
        <f t="shared" si="5"/>
        <v>-7.6457867999999998</v>
      </c>
      <c r="Q40" s="7"/>
    </row>
    <row r="41" spans="2:17" x14ac:dyDescent="0.25">
      <c r="B41">
        <v>18282777777.778</v>
      </c>
      <c r="C41">
        <v>-37.073650000000001</v>
      </c>
      <c r="D41">
        <v>-29.137761999999999</v>
      </c>
      <c r="E41" s="7"/>
      <c r="F41" s="3">
        <f t="shared" si="6"/>
        <v>19.884</v>
      </c>
      <c r="G41" s="3">
        <f t="shared" si="4"/>
        <v>-8.8533381999999996</v>
      </c>
      <c r="J41">
        <v>18282777777.778</v>
      </c>
      <c r="K41">
        <v>-54.172122999999999</v>
      </c>
      <c r="L41">
        <v>-45.079318999999998</v>
      </c>
      <c r="M41" s="7"/>
      <c r="N41" s="3">
        <f t="shared" si="7"/>
        <v>19.884</v>
      </c>
      <c r="O41" s="3">
        <f t="shared" si="5"/>
        <v>-7.9792461000000001</v>
      </c>
      <c r="Q41" s="7"/>
    </row>
    <row r="42" spans="2:17" x14ac:dyDescent="0.25">
      <c r="B42">
        <v>18954500000</v>
      </c>
      <c r="C42">
        <v>-35.864100999999998</v>
      </c>
      <c r="D42">
        <v>-27.701198999999999</v>
      </c>
      <c r="E42" s="7"/>
      <c r="F42" s="3">
        <f t="shared" si="6"/>
        <v>20.523499999999999</v>
      </c>
      <c r="G42" s="3">
        <f t="shared" si="4"/>
        <v>-9.4056110000000004</v>
      </c>
      <c r="J42">
        <v>18954500000</v>
      </c>
      <c r="K42">
        <v>-53.071624999999997</v>
      </c>
      <c r="L42">
        <v>-43.907851999999998</v>
      </c>
      <c r="M42" s="7"/>
      <c r="N42" s="3">
        <f t="shared" si="7"/>
        <v>20.523499999999999</v>
      </c>
      <c r="O42" s="3">
        <f t="shared" si="5"/>
        <v>-7.8218354999999997</v>
      </c>
      <c r="Q42" s="7"/>
    </row>
    <row r="43" spans="2:17" x14ac:dyDescent="0.25">
      <c r="B43">
        <v>19626222222.222</v>
      </c>
      <c r="C43">
        <v>-36.385910000000003</v>
      </c>
      <c r="D43">
        <v>-28.415886</v>
      </c>
      <c r="E43" s="7"/>
      <c r="F43" s="3">
        <f t="shared" si="6"/>
        <v>21.163</v>
      </c>
      <c r="G43" s="3">
        <f t="shared" si="4"/>
        <v>-9.9212179000000003</v>
      </c>
      <c r="J43">
        <v>19626222222.222</v>
      </c>
      <c r="K43">
        <v>-51.954967000000003</v>
      </c>
      <c r="L43">
        <v>-42.958309</v>
      </c>
      <c r="M43" s="7"/>
      <c r="N43" s="3">
        <f t="shared" si="7"/>
        <v>21.163</v>
      </c>
      <c r="O43" s="3">
        <f t="shared" si="5"/>
        <v>-8.2963714999999993</v>
      </c>
      <c r="Q43" s="7"/>
    </row>
    <row r="44" spans="2:17" x14ac:dyDescent="0.25">
      <c r="B44">
        <v>20297944444.444</v>
      </c>
      <c r="C44">
        <v>-35.363571</v>
      </c>
      <c r="D44">
        <v>-27.225432999999999</v>
      </c>
      <c r="E44" s="7"/>
      <c r="F44" s="3">
        <f t="shared" si="6"/>
        <v>21.802499999999998</v>
      </c>
      <c r="G44" s="3">
        <f t="shared" si="4"/>
        <v>-10.623669</v>
      </c>
      <c r="J44">
        <v>20297944444.444</v>
      </c>
      <c r="K44">
        <v>-50.695621000000003</v>
      </c>
      <c r="L44">
        <v>-41.467658999999998</v>
      </c>
      <c r="M44" s="7"/>
      <c r="N44" s="3">
        <f t="shared" si="7"/>
        <v>21.802499999999998</v>
      </c>
      <c r="O44" s="3">
        <f t="shared" si="5"/>
        <v>-8.3997288000000001</v>
      </c>
      <c r="Q44" s="7"/>
    </row>
    <row r="45" spans="2:17" x14ac:dyDescent="0.25">
      <c r="B45">
        <v>20969666666.667</v>
      </c>
      <c r="C45">
        <v>-33.928463000000001</v>
      </c>
      <c r="D45">
        <v>-25.309483</v>
      </c>
      <c r="E45" s="7"/>
      <c r="F45" s="3">
        <f t="shared" si="6"/>
        <v>22.442</v>
      </c>
      <c r="G45" s="3">
        <f t="shared" si="4"/>
        <v>-11.090469000000001</v>
      </c>
      <c r="J45">
        <v>20969666666.667</v>
      </c>
      <c r="K45">
        <v>-49.698543999999998</v>
      </c>
      <c r="L45">
        <v>-40.470623000000003</v>
      </c>
      <c r="M45" s="7"/>
      <c r="N45" s="3">
        <f t="shared" si="7"/>
        <v>22.442</v>
      </c>
      <c r="O45" s="3">
        <f t="shared" si="5"/>
        <v>-8.8258772000000008</v>
      </c>
      <c r="Q45" s="7"/>
    </row>
    <row r="46" spans="2:17" x14ac:dyDescent="0.25">
      <c r="B46">
        <v>21641388888.889</v>
      </c>
      <c r="C46">
        <v>-32.53933</v>
      </c>
      <c r="D46">
        <v>-23.876141000000001</v>
      </c>
      <c r="E46" s="7"/>
      <c r="F46" s="3">
        <f t="shared" si="6"/>
        <v>23.081499999999998</v>
      </c>
      <c r="G46" s="3">
        <f t="shared" si="4"/>
        <v>-10.857657</v>
      </c>
      <c r="J46">
        <v>21641388888.889</v>
      </c>
      <c r="K46">
        <v>-46.770485000000001</v>
      </c>
      <c r="L46">
        <v>-37.656139000000003</v>
      </c>
      <c r="M46" s="7"/>
      <c r="N46" s="3">
        <f t="shared" si="7"/>
        <v>23.081499999999998</v>
      </c>
      <c r="O46" s="3">
        <f t="shared" si="5"/>
        <v>-9.2716045000000005</v>
      </c>
      <c r="Q46" s="7"/>
    </row>
    <row r="47" spans="2:17" x14ac:dyDescent="0.25">
      <c r="B47">
        <v>22313111111.111</v>
      </c>
      <c r="C47">
        <v>-33.903637000000003</v>
      </c>
      <c r="D47">
        <v>-25.012045000000001</v>
      </c>
      <c r="E47" s="7"/>
      <c r="F47" s="3">
        <f t="shared" si="6"/>
        <v>23.721</v>
      </c>
      <c r="G47" s="3">
        <f t="shared" si="4"/>
        <v>-10.179721000000001</v>
      </c>
      <c r="J47">
        <v>22313111111.111</v>
      </c>
      <c r="K47">
        <v>-47.068336000000002</v>
      </c>
      <c r="L47">
        <v>-37.78828</v>
      </c>
      <c r="M47" s="7"/>
      <c r="N47" s="3">
        <f t="shared" si="7"/>
        <v>23.721</v>
      </c>
      <c r="O47" s="3">
        <f t="shared" si="5"/>
        <v>-10.192224</v>
      </c>
      <c r="Q47" s="7"/>
    </row>
    <row r="48" spans="2:17" x14ac:dyDescent="0.25">
      <c r="B48">
        <v>22984833333.333</v>
      </c>
      <c r="C48">
        <v>-38.002571000000003</v>
      </c>
      <c r="D48">
        <v>-28.879992000000001</v>
      </c>
      <c r="E48" s="7"/>
      <c r="F48" s="3">
        <f t="shared" si="6"/>
        <v>24.360499999999998</v>
      </c>
      <c r="G48" s="3">
        <f t="shared" si="4"/>
        <v>-10.410012999999999</v>
      </c>
      <c r="J48">
        <v>22984833333.333</v>
      </c>
      <c r="K48">
        <v>-48.898429999999998</v>
      </c>
      <c r="L48">
        <v>-39.372948000000001</v>
      </c>
      <c r="M48" s="7"/>
      <c r="N48" s="3">
        <f t="shared" si="7"/>
        <v>24.360499999999998</v>
      </c>
      <c r="O48" s="3">
        <f t="shared" si="5"/>
        <v>-11.755981</v>
      </c>
      <c r="Q48" s="7"/>
    </row>
    <row r="49" spans="2:17" x14ac:dyDescent="0.25">
      <c r="B49">
        <v>23656555555.556</v>
      </c>
      <c r="C49">
        <v>-43.289597000000001</v>
      </c>
      <c r="D49">
        <v>-34.265498999999998</v>
      </c>
      <c r="E49" s="7"/>
      <c r="F49" s="3">
        <f t="shared" si="6"/>
        <v>25</v>
      </c>
      <c r="G49" s="3">
        <f t="shared" si="4"/>
        <v>-11.791154000000001</v>
      </c>
      <c r="J49">
        <v>23656555555.556</v>
      </c>
      <c r="K49">
        <v>-50.174408</v>
      </c>
      <c r="L49">
        <v>-40.521903999999999</v>
      </c>
      <c r="M49" s="7"/>
      <c r="N49" s="3">
        <f t="shared" si="7"/>
        <v>25</v>
      </c>
      <c r="O49" s="3">
        <f t="shared" si="5"/>
        <v>-14.121252999999999</v>
      </c>
      <c r="Q49" s="7"/>
    </row>
    <row r="50" spans="2:17" x14ac:dyDescent="0.25">
      <c r="B50">
        <v>24328277777.778</v>
      </c>
      <c r="C50">
        <v>-45.269035000000002</v>
      </c>
      <c r="D50">
        <v>-36.626410999999997</v>
      </c>
      <c r="E50" s="7"/>
      <c r="F50" s="3" t="s">
        <v>26</v>
      </c>
      <c r="J50">
        <v>24328277777.778</v>
      </c>
      <c r="K50">
        <v>-53.281734</v>
      </c>
      <c r="L50">
        <v>-43.655406999999997</v>
      </c>
      <c r="M50" s="7"/>
      <c r="N50" s="3" t="s">
        <v>26</v>
      </c>
      <c r="Q50" s="7"/>
    </row>
    <row r="51" spans="2:17" x14ac:dyDescent="0.25">
      <c r="B51">
        <v>25000000000</v>
      </c>
      <c r="C51">
        <v>-48.930748000000001</v>
      </c>
      <c r="D51">
        <v>-40.593426000000001</v>
      </c>
      <c r="E51" s="7"/>
      <c r="J51">
        <v>25000000000</v>
      </c>
      <c r="K51">
        <v>-55.229210000000002</v>
      </c>
      <c r="L51">
        <v>-45.180908000000002</v>
      </c>
      <c r="M51" s="7"/>
      <c r="Q51" s="7"/>
    </row>
    <row r="52" spans="2:17" x14ac:dyDescent="0.25">
      <c r="B52" t="s">
        <v>26</v>
      </c>
      <c r="E52" s="5"/>
      <c r="J52" t="s">
        <v>26</v>
      </c>
      <c r="M52" s="5"/>
      <c r="Q52" s="5"/>
    </row>
    <row r="53" spans="2:17" x14ac:dyDescent="0.25">
      <c r="E53" s="5"/>
      <c r="F53" s="3" t="s">
        <v>29</v>
      </c>
      <c r="M53" s="5"/>
      <c r="N53" s="3" t="s">
        <v>29</v>
      </c>
      <c r="Q53" s="5"/>
    </row>
    <row r="54" spans="2:17" ht="15.75" x14ac:dyDescent="0.25">
      <c r="E54" s="5"/>
      <c r="F54" s="3" t="s">
        <v>22</v>
      </c>
      <c r="G54" s="3" t="str">
        <f t="shared" ref="G54:G73" si="8">D80</f>
        <v>1Ix4L dBc Log Mag(dB)</v>
      </c>
      <c r="H54" s="26">
        <v>1</v>
      </c>
      <c r="M54" s="5"/>
      <c r="N54" s="3" t="s">
        <v>22</v>
      </c>
      <c r="O54" s="3" t="str">
        <f t="shared" ref="O54:O73" si="9">L80</f>
        <v>1Ix4L dBc Log Mag(dB)</v>
      </c>
      <c r="P54" s="26">
        <v>1</v>
      </c>
      <c r="Q54" s="5"/>
    </row>
    <row r="55" spans="2:17" ht="15.75" x14ac:dyDescent="0.25">
      <c r="B55" t="s">
        <v>27</v>
      </c>
      <c r="E55" s="5"/>
      <c r="F55" s="3">
        <f t="shared" ref="F55:F73" si="10">B81/1000000000</f>
        <v>19.989000000000001</v>
      </c>
      <c r="G55" s="3">
        <f t="shared" si="8"/>
        <v>-33.695914999999999</v>
      </c>
      <c r="H55" s="27">
        <f>ABS(AVERAGE(G55:G73)-(H54-1)*5)</f>
        <v>30.553234157894735</v>
      </c>
      <c r="J55" t="s">
        <v>27</v>
      </c>
      <c r="M55" s="5"/>
      <c r="N55" s="3">
        <f t="shared" ref="N55:N73" si="11">J81/1000000000</f>
        <v>19.989000000000001</v>
      </c>
      <c r="O55" s="3">
        <f t="shared" si="9"/>
        <v>-51.998497</v>
      </c>
      <c r="P55" s="27">
        <f>ABS(AVERAGE(O55:O73)-(P54-1)*5)</f>
        <v>42.970405789473688</v>
      </c>
      <c r="Q55" s="5"/>
    </row>
    <row r="56" spans="2:17" x14ac:dyDescent="0.25">
      <c r="B56" t="s">
        <v>22</v>
      </c>
      <c r="C56" t="s">
        <v>166</v>
      </c>
      <c r="D56" t="s">
        <v>81</v>
      </c>
      <c r="E56" s="5"/>
      <c r="F56" s="3">
        <f t="shared" si="10"/>
        <v>20.211833333333001</v>
      </c>
      <c r="G56" s="3">
        <f t="shared" si="8"/>
        <v>-31.540239</v>
      </c>
      <c r="J56" t="s">
        <v>22</v>
      </c>
      <c r="K56" t="s">
        <v>166</v>
      </c>
      <c r="L56" t="s">
        <v>81</v>
      </c>
      <c r="M56" s="5"/>
      <c r="N56" s="3">
        <f t="shared" si="11"/>
        <v>20.211833333333001</v>
      </c>
      <c r="O56" s="3">
        <f t="shared" si="9"/>
        <v>-47.671557999999997</v>
      </c>
      <c r="Q56" s="5"/>
    </row>
    <row r="57" spans="2:17" x14ac:dyDescent="0.25">
      <c r="B57">
        <v>13489000000</v>
      </c>
      <c r="C57">
        <v>-21.646409999999999</v>
      </c>
      <c r="D57">
        <v>-16.258040999999999</v>
      </c>
      <c r="E57" s="5"/>
      <c r="F57" s="3">
        <f t="shared" si="10"/>
        <v>20.434666666666999</v>
      </c>
      <c r="G57" s="3">
        <f t="shared" si="8"/>
        <v>-30.757763000000001</v>
      </c>
      <c r="J57">
        <v>13489000000</v>
      </c>
      <c r="K57">
        <v>-23.489840999999998</v>
      </c>
      <c r="L57">
        <v>-16.637758000000002</v>
      </c>
      <c r="M57" s="5"/>
      <c r="N57" s="3">
        <f t="shared" si="11"/>
        <v>20.434666666666999</v>
      </c>
      <c r="O57" s="3">
        <f t="shared" si="9"/>
        <v>-49.274017000000001</v>
      </c>
      <c r="Q57" s="5"/>
    </row>
    <row r="58" spans="2:17" x14ac:dyDescent="0.25">
      <c r="B58">
        <v>14128500000</v>
      </c>
      <c r="C58">
        <v>-19.943145999999999</v>
      </c>
      <c r="D58">
        <v>-13.411982999999999</v>
      </c>
      <c r="E58" s="5"/>
      <c r="F58" s="3">
        <f t="shared" si="10"/>
        <v>20.657499999999999</v>
      </c>
      <c r="G58" s="3">
        <f t="shared" si="8"/>
        <v>-30.110222</v>
      </c>
      <c r="J58">
        <v>14128500000</v>
      </c>
      <c r="K58">
        <v>-21.516798000000001</v>
      </c>
      <c r="L58">
        <v>-13.749000000000001</v>
      </c>
      <c r="M58" s="5"/>
      <c r="N58" s="3">
        <f t="shared" si="11"/>
        <v>20.657499999999999</v>
      </c>
      <c r="O58" s="3">
        <f t="shared" si="9"/>
        <v>-47.371245999999999</v>
      </c>
      <c r="Q58" s="5"/>
    </row>
    <row r="59" spans="2:17" x14ac:dyDescent="0.25">
      <c r="B59">
        <v>14768000000</v>
      </c>
      <c r="C59">
        <v>-19.729707999999999</v>
      </c>
      <c r="D59">
        <v>-12.639965999999999</v>
      </c>
      <c r="E59" s="5"/>
      <c r="F59" s="3">
        <f t="shared" si="10"/>
        <v>20.880333333332999</v>
      </c>
      <c r="G59" s="3">
        <f t="shared" si="8"/>
        <v>-29.823111999999998</v>
      </c>
      <c r="J59">
        <v>14768000000</v>
      </c>
      <c r="K59">
        <v>-21.941202000000001</v>
      </c>
      <c r="L59">
        <v>-13.919719000000001</v>
      </c>
      <c r="M59" s="5"/>
      <c r="N59" s="3">
        <f t="shared" si="11"/>
        <v>20.880333333332999</v>
      </c>
      <c r="O59" s="3">
        <f t="shared" si="9"/>
        <v>-46.343848999999999</v>
      </c>
      <c r="Q59" s="5"/>
    </row>
    <row r="60" spans="2:17" x14ac:dyDescent="0.25">
      <c r="B60">
        <v>15407500000</v>
      </c>
      <c r="C60">
        <v>-18.378457999999998</v>
      </c>
      <c r="D60">
        <v>-10.799029000000001</v>
      </c>
      <c r="E60" s="5"/>
      <c r="F60" s="3">
        <f t="shared" si="10"/>
        <v>21.103166666667001</v>
      </c>
      <c r="G60" s="3">
        <f t="shared" si="8"/>
        <v>-29.341476</v>
      </c>
      <c r="J60">
        <v>15407500000</v>
      </c>
      <c r="K60">
        <v>-20.361999999999998</v>
      </c>
      <c r="L60">
        <v>-12.340585000000001</v>
      </c>
      <c r="M60" s="5"/>
      <c r="N60" s="3">
        <f t="shared" si="11"/>
        <v>21.103166666667001</v>
      </c>
      <c r="O60" s="3">
        <f t="shared" si="9"/>
        <v>-46.139290000000003</v>
      </c>
      <c r="Q60" s="5"/>
    </row>
    <row r="61" spans="2:17" x14ac:dyDescent="0.25">
      <c r="B61">
        <v>16047000000</v>
      </c>
      <c r="C61">
        <v>-17.230658999999999</v>
      </c>
      <c r="D61">
        <v>-9.9027308999999999</v>
      </c>
      <c r="E61" s="5"/>
      <c r="F61" s="3">
        <f t="shared" si="10"/>
        <v>21.326000000000001</v>
      </c>
      <c r="G61" s="3">
        <f t="shared" si="8"/>
        <v>-27.990210999999999</v>
      </c>
      <c r="J61">
        <v>16047000000</v>
      </c>
      <c r="K61">
        <v>-18.729378000000001</v>
      </c>
      <c r="L61">
        <v>-10.663738</v>
      </c>
      <c r="M61" s="5"/>
      <c r="N61" s="3">
        <f t="shared" si="11"/>
        <v>21.326000000000001</v>
      </c>
      <c r="O61" s="3">
        <f t="shared" si="9"/>
        <v>-41.186912999999997</v>
      </c>
      <c r="Q61" s="5"/>
    </row>
    <row r="62" spans="2:17" x14ac:dyDescent="0.25">
      <c r="B62">
        <v>16686500000</v>
      </c>
      <c r="C62">
        <v>-16.657758999999999</v>
      </c>
      <c r="D62">
        <v>-8.7369307999999997</v>
      </c>
      <c r="E62" s="5"/>
      <c r="F62" s="3">
        <f t="shared" si="10"/>
        <v>21.548833333333</v>
      </c>
      <c r="G62" s="3">
        <f t="shared" si="8"/>
        <v>-28.811078999999999</v>
      </c>
      <c r="J62">
        <v>16686500000</v>
      </c>
      <c r="K62">
        <v>-18.041817000000002</v>
      </c>
      <c r="L62">
        <v>-9.2158966000000007</v>
      </c>
      <c r="M62" s="5"/>
      <c r="N62" s="3">
        <f t="shared" si="11"/>
        <v>21.548833333333</v>
      </c>
      <c r="O62" s="3">
        <f t="shared" si="9"/>
        <v>-41.806972999999999</v>
      </c>
      <c r="Q62" s="5"/>
    </row>
    <row r="63" spans="2:17" x14ac:dyDescent="0.25">
      <c r="B63">
        <v>17326000000</v>
      </c>
      <c r="C63">
        <v>-15.964741999999999</v>
      </c>
      <c r="D63">
        <v>-7.9522041999999997</v>
      </c>
      <c r="E63" s="5"/>
      <c r="F63" s="3">
        <f t="shared" si="10"/>
        <v>21.771666666666999</v>
      </c>
      <c r="G63" s="3">
        <f t="shared" si="8"/>
        <v>-29.245747000000001</v>
      </c>
      <c r="J63">
        <v>17326000000</v>
      </c>
      <c r="K63">
        <v>-17.268277999999999</v>
      </c>
      <c r="L63">
        <v>-8.2863969999999991</v>
      </c>
      <c r="M63" s="5"/>
      <c r="N63" s="3">
        <f t="shared" si="11"/>
        <v>21.771666666666999</v>
      </c>
      <c r="O63" s="3">
        <f t="shared" si="9"/>
        <v>-40.927467</v>
      </c>
      <c r="Q63" s="5"/>
    </row>
    <row r="64" spans="2:17" x14ac:dyDescent="0.25">
      <c r="B64">
        <v>17965500000</v>
      </c>
      <c r="C64">
        <v>-15.802056</v>
      </c>
      <c r="D64">
        <v>-7.8418083000000003</v>
      </c>
      <c r="E64" s="5"/>
      <c r="F64" s="3">
        <f t="shared" si="10"/>
        <v>21.994499999999999</v>
      </c>
      <c r="G64" s="3">
        <f t="shared" si="8"/>
        <v>-28.818000999999999</v>
      </c>
      <c r="J64">
        <v>17965500000</v>
      </c>
      <c r="K64">
        <v>-17.090745999999999</v>
      </c>
      <c r="L64">
        <v>-8.1121186999999999</v>
      </c>
      <c r="M64" s="5"/>
      <c r="N64" s="3">
        <f t="shared" si="11"/>
        <v>21.994499999999999</v>
      </c>
      <c r="O64" s="3">
        <f t="shared" si="9"/>
        <v>-40.407668999999999</v>
      </c>
      <c r="Q64" s="5"/>
    </row>
    <row r="65" spans="2:17" x14ac:dyDescent="0.25">
      <c r="B65">
        <v>18605000000</v>
      </c>
      <c r="C65">
        <v>-16.061899</v>
      </c>
      <c r="D65">
        <v>-8.1260127999999998</v>
      </c>
      <c r="E65" s="5"/>
      <c r="F65" s="3">
        <f t="shared" si="10"/>
        <v>22.217333333332999</v>
      </c>
      <c r="G65" s="3">
        <f t="shared" si="8"/>
        <v>-29.431184999999999</v>
      </c>
      <c r="J65">
        <v>18605000000</v>
      </c>
      <c r="K65">
        <v>-16.653955</v>
      </c>
      <c r="L65">
        <v>-7.5611515000000002</v>
      </c>
      <c r="M65" s="5"/>
      <c r="N65" s="3">
        <f t="shared" si="11"/>
        <v>22.217333333332999</v>
      </c>
      <c r="O65" s="3">
        <f t="shared" si="9"/>
        <v>-41.048240999999997</v>
      </c>
      <c r="Q65" s="5"/>
    </row>
    <row r="66" spans="2:17" x14ac:dyDescent="0.25">
      <c r="B66">
        <v>19244500000</v>
      </c>
      <c r="C66">
        <v>-16.483703999999999</v>
      </c>
      <c r="D66">
        <v>-8.3208008000000007</v>
      </c>
      <c r="E66" s="5"/>
      <c r="F66" s="3">
        <f t="shared" si="10"/>
        <v>22.440166666667</v>
      </c>
      <c r="G66" s="3">
        <f t="shared" si="8"/>
        <v>-29.447271000000001</v>
      </c>
      <c r="J66">
        <v>19244500000</v>
      </c>
      <c r="K66">
        <v>-16.809560999999999</v>
      </c>
      <c r="L66">
        <v>-7.6457867999999998</v>
      </c>
      <c r="M66" s="5"/>
      <c r="N66" s="3">
        <f t="shared" si="11"/>
        <v>22.440166666667</v>
      </c>
      <c r="O66" s="3">
        <f t="shared" si="9"/>
        <v>-40.338081000000003</v>
      </c>
      <c r="Q66" s="5"/>
    </row>
    <row r="67" spans="2:17" x14ac:dyDescent="0.25">
      <c r="B67">
        <v>19884000000</v>
      </c>
      <c r="C67">
        <v>-16.823360000000001</v>
      </c>
      <c r="D67">
        <v>-8.8533381999999996</v>
      </c>
      <c r="E67" s="5"/>
      <c r="F67" s="3">
        <f t="shared" si="10"/>
        <v>22.663</v>
      </c>
      <c r="G67" s="3">
        <f t="shared" si="8"/>
        <v>-29.525286000000001</v>
      </c>
      <c r="J67">
        <v>19884000000</v>
      </c>
      <c r="K67">
        <v>-16.975902999999999</v>
      </c>
      <c r="L67">
        <v>-7.9792461000000001</v>
      </c>
      <c r="M67" s="5"/>
      <c r="N67" s="3">
        <f t="shared" si="11"/>
        <v>22.663</v>
      </c>
      <c r="O67" s="3">
        <f t="shared" si="9"/>
        <v>-40.489849</v>
      </c>
      <c r="Q67" s="5"/>
    </row>
    <row r="68" spans="2:17" x14ac:dyDescent="0.25">
      <c r="B68">
        <v>20523500000</v>
      </c>
      <c r="C68">
        <v>-17.543748999999998</v>
      </c>
      <c r="D68">
        <v>-9.4056110000000004</v>
      </c>
      <c r="E68" s="5"/>
      <c r="F68" s="3">
        <f t="shared" si="10"/>
        <v>22.885833333333</v>
      </c>
      <c r="G68" s="3">
        <f t="shared" si="8"/>
        <v>-30.584215</v>
      </c>
      <c r="J68">
        <v>20523500000</v>
      </c>
      <c r="K68">
        <v>-17.049797000000002</v>
      </c>
      <c r="L68">
        <v>-7.8218354999999997</v>
      </c>
      <c r="M68" s="5"/>
      <c r="N68" s="3">
        <f t="shared" si="11"/>
        <v>22.885833333333</v>
      </c>
      <c r="O68" s="3">
        <f t="shared" si="9"/>
        <v>-40.477169000000004</v>
      </c>
      <c r="Q68" s="5"/>
    </row>
    <row r="69" spans="2:17" x14ac:dyDescent="0.25">
      <c r="B69">
        <v>21163000000</v>
      </c>
      <c r="C69">
        <v>-18.540199000000001</v>
      </c>
      <c r="D69">
        <v>-9.9212179000000003</v>
      </c>
      <c r="E69" s="5"/>
      <c r="F69" s="3">
        <f t="shared" si="10"/>
        <v>23.108666666666998</v>
      </c>
      <c r="G69" s="3">
        <f t="shared" si="8"/>
        <v>-30.803422999999999</v>
      </c>
      <c r="J69">
        <v>21163000000</v>
      </c>
      <c r="K69">
        <v>-17.524294000000001</v>
      </c>
      <c r="L69">
        <v>-8.2963714999999993</v>
      </c>
      <c r="M69" s="5"/>
      <c r="N69" s="3">
        <f t="shared" si="11"/>
        <v>23.108666666666998</v>
      </c>
      <c r="O69" s="3">
        <f t="shared" si="9"/>
        <v>-40.153171999999998</v>
      </c>
      <c r="Q69" s="5"/>
    </row>
    <row r="70" spans="2:17" x14ac:dyDescent="0.25">
      <c r="B70">
        <v>21802500000</v>
      </c>
      <c r="C70">
        <v>-19.286857999999999</v>
      </c>
      <c r="D70">
        <v>-10.623669</v>
      </c>
      <c r="E70" s="5"/>
      <c r="F70" s="3">
        <f t="shared" si="10"/>
        <v>23.331499999999998</v>
      </c>
      <c r="G70" s="3">
        <f t="shared" si="8"/>
        <v>-31.348766000000001</v>
      </c>
      <c r="J70">
        <v>21802500000</v>
      </c>
      <c r="K70">
        <v>-17.514074000000001</v>
      </c>
      <c r="L70">
        <v>-8.3997288000000001</v>
      </c>
      <c r="M70" s="5"/>
      <c r="N70" s="3">
        <f t="shared" si="11"/>
        <v>23.331499999999998</v>
      </c>
      <c r="O70" s="3">
        <f t="shared" si="9"/>
        <v>-40.396636999999998</v>
      </c>
      <c r="Q70" s="5"/>
    </row>
    <row r="71" spans="2:17" x14ac:dyDescent="0.25">
      <c r="B71">
        <v>22442000000</v>
      </c>
      <c r="C71">
        <v>-19.982061000000002</v>
      </c>
      <c r="D71">
        <v>-11.090469000000001</v>
      </c>
      <c r="E71" s="5"/>
      <c r="F71" s="3">
        <f t="shared" si="10"/>
        <v>23.554333333333002</v>
      </c>
      <c r="G71" s="3">
        <f t="shared" si="8"/>
        <v>-32.268695999999998</v>
      </c>
      <c r="J71">
        <v>22442000000</v>
      </c>
      <c r="K71">
        <v>-18.105931999999999</v>
      </c>
      <c r="L71">
        <v>-8.8258772000000008</v>
      </c>
      <c r="M71" s="5"/>
      <c r="N71" s="3">
        <f t="shared" si="11"/>
        <v>23.554333333333002</v>
      </c>
      <c r="O71" s="3">
        <f t="shared" si="9"/>
        <v>-40.299061000000002</v>
      </c>
      <c r="Q71" s="5"/>
    </row>
    <row r="72" spans="2:17" x14ac:dyDescent="0.25">
      <c r="B72">
        <v>23081500000</v>
      </c>
      <c r="C72">
        <v>-19.980238</v>
      </c>
      <c r="D72">
        <v>-10.857657</v>
      </c>
      <c r="E72" s="5"/>
      <c r="F72" s="3">
        <f t="shared" si="10"/>
        <v>23.777166666667</v>
      </c>
      <c r="G72" s="3">
        <f t="shared" si="8"/>
        <v>-33.183757999999997</v>
      </c>
      <c r="J72">
        <v>23081500000</v>
      </c>
      <c r="K72">
        <v>-18.797084999999999</v>
      </c>
      <c r="L72">
        <v>-9.2716045000000005</v>
      </c>
      <c r="M72" s="5"/>
      <c r="N72" s="3">
        <f t="shared" si="11"/>
        <v>23.777166666667</v>
      </c>
      <c r="O72" s="3">
        <f t="shared" si="9"/>
        <v>-40.138874000000001</v>
      </c>
      <c r="Q72" s="5"/>
    </row>
    <row r="73" spans="2:17" x14ac:dyDescent="0.25">
      <c r="B73">
        <v>23721000000</v>
      </c>
      <c r="C73">
        <v>-19.203817000000001</v>
      </c>
      <c r="D73">
        <v>-10.179721000000001</v>
      </c>
      <c r="E73" s="5"/>
      <c r="F73" s="3">
        <f t="shared" si="10"/>
        <v>24</v>
      </c>
      <c r="G73" s="3">
        <f t="shared" si="8"/>
        <v>-33.785083999999998</v>
      </c>
      <c r="J73">
        <v>23721000000</v>
      </c>
      <c r="K73">
        <v>-19.844726999999999</v>
      </c>
      <c r="L73">
        <v>-10.192224</v>
      </c>
      <c r="M73" s="5"/>
      <c r="N73" s="3">
        <f t="shared" si="11"/>
        <v>24</v>
      </c>
      <c r="O73" s="3">
        <f t="shared" si="9"/>
        <v>-39.969147</v>
      </c>
      <c r="Q73" s="5"/>
    </row>
    <row r="74" spans="2:17" x14ac:dyDescent="0.25">
      <c r="B74">
        <v>24360500000</v>
      </c>
      <c r="C74">
        <v>-19.052637000000001</v>
      </c>
      <c r="D74">
        <v>-10.410012999999999</v>
      </c>
      <c r="E74" s="5"/>
      <c r="F74" s="3" t="s">
        <v>26</v>
      </c>
      <c r="J74">
        <v>24360500000</v>
      </c>
      <c r="K74">
        <v>-21.382311000000001</v>
      </c>
      <c r="L74">
        <v>-11.755981</v>
      </c>
      <c r="M74" s="5"/>
      <c r="N74" s="3" t="s">
        <v>26</v>
      </c>
      <c r="Q74" s="5"/>
    </row>
    <row r="75" spans="2:17" x14ac:dyDescent="0.25">
      <c r="B75">
        <v>25000000000</v>
      </c>
      <c r="C75">
        <v>-20.128477</v>
      </c>
      <c r="D75">
        <v>-11.791154000000001</v>
      </c>
      <c r="J75">
        <v>25000000000</v>
      </c>
      <c r="K75">
        <v>-24.169554000000002</v>
      </c>
      <c r="L75">
        <v>-14.121252999999999</v>
      </c>
    </row>
    <row r="76" spans="2:17" x14ac:dyDescent="0.25">
      <c r="B76" t="s">
        <v>26</v>
      </c>
      <c r="J76" t="s">
        <v>26</v>
      </c>
    </row>
    <row r="77" spans="2:17" x14ac:dyDescent="0.25">
      <c r="F77" s="3" t="s">
        <v>31</v>
      </c>
      <c r="N77" s="3" t="s">
        <v>31</v>
      </c>
    </row>
    <row r="78" spans="2:17" ht="15.75" x14ac:dyDescent="0.25">
      <c r="F78" s="3" t="s">
        <v>22</v>
      </c>
      <c r="G78" s="3" t="str">
        <f t="shared" ref="G78:G97" si="12">D104</f>
        <v>1Ix5L dBc Log Mag(dB)</v>
      </c>
      <c r="H78" s="26">
        <v>1</v>
      </c>
      <c r="N78" s="3" t="s">
        <v>22</v>
      </c>
      <c r="O78" s="3" t="str">
        <f t="shared" ref="O78:O97" si="13">L104</f>
        <v>1Ix5L dBc Log Mag(dB)</v>
      </c>
      <c r="P78" s="26">
        <v>1</v>
      </c>
    </row>
    <row r="79" spans="2:17" ht="15.75" x14ac:dyDescent="0.25">
      <c r="B79" t="s">
        <v>29</v>
      </c>
      <c r="F79" s="3">
        <f t="shared" ref="F79:F97" si="14">B105/1000000000</f>
        <v>22.489000000000001</v>
      </c>
      <c r="G79" s="3">
        <f t="shared" si="12"/>
        <v>-24.202856000000001</v>
      </c>
      <c r="H79" s="27">
        <f>ABS(AVERAGE(G79:G97)-(H78-1)*5)</f>
        <v>21.630292736842101</v>
      </c>
      <c r="J79" t="s">
        <v>29</v>
      </c>
      <c r="N79" s="3">
        <f t="shared" ref="N79:N97" si="15">J105/1000000000</f>
        <v>22.489000000000001</v>
      </c>
      <c r="O79" s="3">
        <f t="shared" si="13"/>
        <v>-24.127808000000002</v>
      </c>
      <c r="P79" s="27">
        <f>ABS(AVERAGE(O79:O97)-(P78-1)*5)</f>
        <v>23.185282105263155</v>
      </c>
    </row>
    <row r="80" spans="2:17" x14ac:dyDescent="0.25">
      <c r="B80" t="s">
        <v>22</v>
      </c>
      <c r="C80" t="s">
        <v>167</v>
      </c>
      <c r="D80" t="s">
        <v>82</v>
      </c>
      <c r="F80" s="3">
        <f t="shared" si="14"/>
        <v>22.628499999999999</v>
      </c>
      <c r="G80" s="3">
        <f t="shared" si="12"/>
        <v>-24.245830999999999</v>
      </c>
      <c r="J80" t="s">
        <v>22</v>
      </c>
      <c r="K80" t="s">
        <v>167</v>
      </c>
      <c r="L80" t="s">
        <v>82</v>
      </c>
      <c r="N80" s="3">
        <f t="shared" si="15"/>
        <v>22.628499999999999</v>
      </c>
      <c r="O80" s="3">
        <f t="shared" si="13"/>
        <v>-24.006857</v>
      </c>
    </row>
    <row r="81" spans="2:15" x14ac:dyDescent="0.25">
      <c r="B81">
        <v>19989000000</v>
      </c>
      <c r="C81">
        <v>-39.084282000000002</v>
      </c>
      <c r="D81">
        <v>-33.695914999999999</v>
      </c>
      <c r="F81" s="3">
        <f t="shared" si="14"/>
        <v>22.768000000000001</v>
      </c>
      <c r="G81" s="3">
        <f t="shared" si="12"/>
        <v>-23.082377999999999</v>
      </c>
      <c r="J81">
        <v>19989000000</v>
      </c>
      <c r="K81">
        <v>-58.850582000000003</v>
      </c>
      <c r="L81">
        <v>-51.998497</v>
      </c>
      <c r="N81" s="3">
        <f t="shared" si="15"/>
        <v>22.768000000000001</v>
      </c>
      <c r="O81" s="3">
        <f t="shared" si="13"/>
        <v>-24.430053999999998</v>
      </c>
    </row>
    <row r="82" spans="2:15" x14ac:dyDescent="0.25">
      <c r="B82">
        <v>20211833333.333</v>
      </c>
      <c r="C82">
        <v>-38.071404000000001</v>
      </c>
      <c r="D82">
        <v>-31.540239</v>
      </c>
      <c r="F82" s="3">
        <f t="shared" si="14"/>
        <v>22.907499999999999</v>
      </c>
      <c r="G82" s="3">
        <f t="shared" si="12"/>
        <v>-21.828388</v>
      </c>
      <c r="J82">
        <v>20211833333.333</v>
      </c>
      <c r="K82">
        <v>-55.439357999999999</v>
      </c>
      <c r="L82">
        <v>-47.671557999999997</v>
      </c>
      <c r="N82" s="3">
        <f t="shared" si="15"/>
        <v>22.907499999999999</v>
      </c>
      <c r="O82" s="3">
        <f t="shared" si="13"/>
        <v>-23.347529999999999</v>
      </c>
    </row>
    <row r="83" spans="2:15" x14ac:dyDescent="0.25">
      <c r="B83">
        <v>20434666666.667</v>
      </c>
      <c r="C83">
        <v>-37.847504000000001</v>
      </c>
      <c r="D83">
        <v>-30.757763000000001</v>
      </c>
      <c r="F83" s="3">
        <f t="shared" si="14"/>
        <v>23.047000000000001</v>
      </c>
      <c r="G83" s="3">
        <f t="shared" si="12"/>
        <v>-22.375216000000002</v>
      </c>
      <c r="J83">
        <v>20434666666.667</v>
      </c>
      <c r="K83">
        <v>-57.295501999999999</v>
      </c>
      <c r="L83">
        <v>-49.274017000000001</v>
      </c>
      <c r="N83" s="3">
        <f t="shared" si="15"/>
        <v>23.047000000000001</v>
      </c>
      <c r="O83" s="3">
        <f t="shared" si="13"/>
        <v>-22.728897</v>
      </c>
    </row>
    <row r="84" spans="2:15" x14ac:dyDescent="0.25">
      <c r="B84">
        <v>20657500000</v>
      </c>
      <c r="C84">
        <v>-37.689650999999998</v>
      </c>
      <c r="D84">
        <v>-30.110222</v>
      </c>
      <c r="F84" s="3">
        <f t="shared" si="14"/>
        <v>23.186499999999999</v>
      </c>
      <c r="G84" s="3">
        <f t="shared" si="12"/>
        <v>-23.484473999999999</v>
      </c>
      <c r="J84">
        <v>20657500000</v>
      </c>
      <c r="K84">
        <v>-55.392662000000001</v>
      </c>
      <c r="L84">
        <v>-47.371245999999999</v>
      </c>
      <c r="N84" s="3">
        <f t="shared" si="15"/>
        <v>23.186499999999999</v>
      </c>
      <c r="O84" s="3">
        <f t="shared" si="13"/>
        <v>-24.377661</v>
      </c>
    </row>
    <row r="85" spans="2:15" x14ac:dyDescent="0.25">
      <c r="B85">
        <v>20880333333.333</v>
      </c>
      <c r="C85">
        <v>-37.151043000000001</v>
      </c>
      <c r="D85">
        <v>-29.823111999999998</v>
      </c>
      <c r="F85" s="3">
        <f t="shared" si="14"/>
        <v>23.326000000000001</v>
      </c>
      <c r="G85" s="3">
        <f t="shared" si="12"/>
        <v>-21.229527999999998</v>
      </c>
      <c r="J85">
        <v>20880333333.333</v>
      </c>
      <c r="K85">
        <v>-54.409489000000001</v>
      </c>
      <c r="L85">
        <v>-46.343848999999999</v>
      </c>
      <c r="N85" s="3">
        <f t="shared" si="15"/>
        <v>23.326000000000001</v>
      </c>
      <c r="O85" s="3">
        <f t="shared" si="13"/>
        <v>-22.723590999999999</v>
      </c>
    </row>
    <row r="86" spans="2:15" x14ac:dyDescent="0.25">
      <c r="B86">
        <v>21103166666.667</v>
      </c>
      <c r="C86">
        <v>-37.262301999999998</v>
      </c>
      <c r="D86">
        <v>-29.341476</v>
      </c>
      <c r="F86" s="3">
        <f t="shared" si="14"/>
        <v>23.465499999999999</v>
      </c>
      <c r="G86" s="3">
        <f t="shared" si="12"/>
        <v>-20.737659000000001</v>
      </c>
      <c r="J86">
        <v>21103166666.667</v>
      </c>
      <c r="K86">
        <v>-54.965214000000003</v>
      </c>
      <c r="L86">
        <v>-46.139290000000003</v>
      </c>
      <c r="N86" s="3">
        <f t="shared" si="15"/>
        <v>23.465499999999999</v>
      </c>
      <c r="O86" s="3">
        <f t="shared" si="13"/>
        <v>-21.529053000000001</v>
      </c>
    </row>
    <row r="87" spans="2:15" x14ac:dyDescent="0.25">
      <c r="B87">
        <v>21326000000</v>
      </c>
      <c r="C87">
        <v>-36.002749999999999</v>
      </c>
      <c r="D87">
        <v>-27.990210999999999</v>
      </c>
      <c r="F87" s="3">
        <f t="shared" si="14"/>
        <v>23.605</v>
      </c>
      <c r="G87" s="3">
        <f t="shared" si="12"/>
        <v>-21.266324999999998</v>
      </c>
      <c r="J87">
        <v>21326000000</v>
      </c>
      <c r="K87">
        <v>-50.168793000000001</v>
      </c>
      <c r="L87">
        <v>-41.186912999999997</v>
      </c>
      <c r="N87" s="3">
        <f t="shared" si="15"/>
        <v>23.605</v>
      </c>
      <c r="O87" s="3">
        <f t="shared" si="13"/>
        <v>-21.828823</v>
      </c>
    </row>
    <row r="88" spans="2:15" x14ac:dyDescent="0.25">
      <c r="B88">
        <v>21548833333.333</v>
      </c>
      <c r="C88">
        <v>-36.771327999999997</v>
      </c>
      <c r="D88">
        <v>-28.811078999999999</v>
      </c>
      <c r="F88" s="3">
        <f t="shared" si="14"/>
        <v>23.744499999999999</v>
      </c>
      <c r="G88" s="3">
        <f t="shared" si="12"/>
        <v>-22.394838</v>
      </c>
      <c r="J88">
        <v>21548833333.333</v>
      </c>
      <c r="K88">
        <v>-50.785603000000002</v>
      </c>
      <c r="L88">
        <v>-41.806972999999999</v>
      </c>
      <c r="N88" s="3">
        <f t="shared" si="15"/>
        <v>23.744499999999999</v>
      </c>
      <c r="O88" s="3">
        <f t="shared" si="13"/>
        <v>-24.013705999999999</v>
      </c>
    </row>
    <row r="89" spans="2:15" x14ac:dyDescent="0.25">
      <c r="B89">
        <v>21771666666.667</v>
      </c>
      <c r="C89">
        <v>-37.181632999999998</v>
      </c>
      <c r="D89">
        <v>-29.245747000000001</v>
      </c>
      <c r="F89" s="3">
        <f t="shared" si="14"/>
        <v>23.884</v>
      </c>
      <c r="G89" s="3">
        <f t="shared" si="12"/>
        <v>-20.823086</v>
      </c>
      <c r="J89">
        <v>21771666666.667</v>
      </c>
      <c r="K89">
        <v>-50.020271000000001</v>
      </c>
      <c r="L89">
        <v>-40.927467</v>
      </c>
      <c r="N89" s="3">
        <f t="shared" si="15"/>
        <v>23.884</v>
      </c>
      <c r="O89" s="3">
        <f t="shared" si="13"/>
        <v>-21.821714</v>
      </c>
    </row>
    <row r="90" spans="2:15" x14ac:dyDescent="0.25">
      <c r="B90">
        <v>21994500000</v>
      </c>
      <c r="C90">
        <v>-36.980904000000002</v>
      </c>
      <c r="D90">
        <v>-28.818000999999999</v>
      </c>
      <c r="F90" s="3">
        <f t="shared" si="14"/>
        <v>24.023499999999999</v>
      </c>
      <c r="G90" s="3">
        <f t="shared" si="12"/>
        <v>-21.865952</v>
      </c>
      <c r="J90">
        <v>21994500000</v>
      </c>
      <c r="K90">
        <v>-49.571441999999998</v>
      </c>
      <c r="L90">
        <v>-40.407668999999999</v>
      </c>
      <c r="N90" s="3">
        <f t="shared" si="15"/>
        <v>24.023499999999999</v>
      </c>
      <c r="O90" s="3">
        <f t="shared" si="13"/>
        <v>-23.516735000000001</v>
      </c>
    </row>
    <row r="91" spans="2:15" x14ac:dyDescent="0.25">
      <c r="B91">
        <v>22217333333.333</v>
      </c>
      <c r="C91">
        <v>-37.401206999999999</v>
      </c>
      <c r="D91">
        <v>-29.431184999999999</v>
      </c>
      <c r="F91" s="3">
        <f t="shared" si="14"/>
        <v>24.163</v>
      </c>
      <c r="G91" s="3">
        <f t="shared" si="12"/>
        <v>-21.880804000000001</v>
      </c>
      <c r="J91">
        <v>22217333333.333</v>
      </c>
      <c r="K91">
        <v>-50.044899000000001</v>
      </c>
      <c r="L91">
        <v>-41.048240999999997</v>
      </c>
      <c r="N91" s="3">
        <f t="shared" si="15"/>
        <v>24.163</v>
      </c>
      <c r="O91" s="3">
        <f t="shared" si="13"/>
        <v>-24.639745999999999</v>
      </c>
    </row>
    <row r="92" spans="2:15" x14ac:dyDescent="0.25">
      <c r="B92">
        <v>22440166666.667</v>
      </c>
      <c r="C92">
        <v>-37.585411000000001</v>
      </c>
      <c r="D92">
        <v>-29.447271000000001</v>
      </c>
      <c r="F92" s="3">
        <f t="shared" si="14"/>
        <v>24.302499999999998</v>
      </c>
      <c r="G92" s="3">
        <f t="shared" si="12"/>
        <v>-20.389620000000001</v>
      </c>
      <c r="J92">
        <v>22440166666.667</v>
      </c>
      <c r="K92">
        <v>-49.566043999999998</v>
      </c>
      <c r="L92">
        <v>-40.338081000000003</v>
      </c>
      <c r="N92" s="3">
        <f t="shared" si="15"/>
        <v>24.302499999999998</v>
      </c>
      <c r="O92" s="3">
        <f t="shared" si="13"/>
        <v>-23.356119</v>
      </c>
    </row>
    <row r="93" spans="2:15" x14ac:dyDescent="0.25">
      <c r="B93">
        <v>22663000000</v>
      </c>
      <c r="C93">
        <v>-38.144267999999997</v>
      </c>
      <c r="D93">
        <v>-29.525286000000001</v>
      </c>
      <c r="F93" s="3">
        <f t="shared" si="14"/>
        <v>24.442</v>
      </c>
      <c r="G93" s="3">
        <f t="shared" si="12"/>
        <v>-19.451118000000001</v>
      </c>
      <c r="J93">
        <v>22663000000</v>
      </c>
      <c r="K93">
        <v>-49.717773000000001</v>
      </c>
      <c r="L93">
        <v>-40.489849</v>
      </c>
      <c r="N93" s="3">
        <f t="shared" si="15"/>
        <v>24.442</v>
      </c>
      <c r="O93" s="3">
        <f t="shared" si="13"/>
        <v>-21.677788</v>
      </c>
    </row>
    <row r="94" spans="2:15" x14ac:dyDescent="0.25">
      <c r="B94">
        <v>22885833333.333</v>
      </c>
      <c r="C94">
        <v>-39.247405999999998</v>
      </c>
      <c r="D94">
        <v>-30.584215</v>
      </c>
      <c r="F94" s="3">
        <f t="shared" si="14"/>
        <v>24.581499999999998</v>
      </c>
      <c r="G94" s="3">
        <f t="shared" si="12"/>
        <v>-20.276140000000002</v>
      </c>
      <c r="J94">
        <v>22885833333.333</v>
      </c>
      <c r="K94">
        <v>-49.591518000000001</v>
      </c>
      <c r="L94">
        <v>-40.477169000000004</v>
      </c>
      <c r="N94" s="3">
        <f t="shared" si="15"/>
        <v>24.581499999999998</v>
      </c>
      <c r="O94" s="3">
        <f t="shared" si="13"/>
        <v>-23.296831000000001</v>
      </c>
    </row>
    <row r="95" spans="2:15" x14ac:dyDescent="0.25">
      <c r="B95">
        <v>23108666666.667</v>
      </c>
      <c r="C95">
        <v>-39.695014999999998</v>
      </c>
      <c r="D95">
        <v>-30.803422999999999</v>
      </c>
      <c r="F95" s="3">
        <f t="shared" si="14"/>
        <v>24.721</v>
      </c>
      <c r="G95" s="3">
        <f t="shared" si="12"/>
        <v>-20.039949</v>
      </c>
      <c r="J95">
        <v>23108666666.667</v>
      </c>
      <c r="K95">
        <v>-49.433228</v>
      </c>
      <c r="L95">
        <v>-40.153171999999998</v>
      </c>
      <c r="N95" s="3">
        <f t="shared" si="15"/>
        <v>24.721</v>
      </c>
      <c r="O95" s="3">
        <f t="shared" si="13"/>
        <v>-23.075222</v>
      </c>
    </row>
    <row r="96" spans="2:15" x14ac:dyDescent="0.25">
      <c r="B96">
        <v>23331500000</v>
      </c>
      <c r="C96">
        <v>-40.471347999999999</v>
      </c>
      <c r="D96">
        <v>-31.348766000000001</v>
      </c>
      <c r="F96" s="3">
        <f t="shared" si="14"/>
        <v>24.860499999999998</v>
      </c>
      <c r="G96" s="3">
        <f t="shared" si="12"/>
        <v>-20.351348999999999</v>
      </c>
      <c r="J96">
        <v>23331500000</v>
      </c>
      <c r="K96">
        <v>-49.922119000000002</v>
      </c>
      <c r="L96">
        <v>-40.396636999999998</v>
      </c>
      <c r="N96" s="3">
        <f t="shared" si="15"/>
        <v>24.860499999999998</v>
      </c>
      <c r="O96" s="3">
        <f t="shared" si="13"/>
        <v>-22.961221999999999</v>
      </c>
    </row>
    <row r="97" spans="2:16" x14ac:dyDescent="0.25">
      <c r="B97">
        <v>23554333333.333</v>
      </c>
      <c r="C97">
        <v>-41.292793000000003</v>
      </c>
      <c r="D97">
        <v>-32.268695999999998</v>
      </c>
      <c r="F97" s="3">
        <f t="shared" si="14"/>
        <v>25</v>
      </c>
      <c r="G97" s="3">
        <f t="shared" si="12"/>
        <v>-21.050051</v>
      </c>
      <c r="J97">
        <v>23554333333.333</v>
      </c>
      <c r="K97">
        <v>-49.951565000000002</v>
      </c>
      <c r="L97">
        <v>-40.299061000000002</v>
      </c>
      <c r="N97" s="3">
        <f t="shared" si="15"/>
        <v>25</v>
      </c>
      <c r="O97" s="3">
        <f t="shared" si="13"/>
        <v>-23.061002999999999</v>
      </c>
    </row>
    <row r="98" spans="2:16" x14ac:dyDescent="0.25">
      <c r="B98">
        <v>23777166666.667</v>
      </c>
      <c r="C98">
        <v>-41.826377999999998</v>
      </c>
      <c r="D98">
        <v>-33.183757999999997</v>
      </c>
      <c r="F98" s="3" t="s">
        <v>26</v>
      </c>
      <c r="J98">
        <v>23777166666.667</v>
      </c>
      <c r="K98">
        <v>-49.765202000000002</v>
      </c>
      <c r="L98">
        <v>-40.138874000000001</v>
      </c>
      <c r="N98" s="3" t="s">
        <v>26</v>
      </c>
    </row>
    <row r="99" spans="2:16" x14ac:dyDescent="0.25">
      <c r="B99">
        <v>24000000000</v>
      </c>
      <c r="C99">
        <v>-42.122405999999998</v>
      </c>
      <c r="D99">
        <v>-33.785083999999998</v>
      </c>
      <c r="J99">
        <v>24000000000</v>
      </c>
      <c r="K99">
        <v>-50.017448000000002</v>
      </c>
      <c r="L99">
        <v>-39.969147</v>
      </c>
    </row>
    <row r="100" spans="2:16" x14ac:dyDescent="0.25">
      <c r="B100" t="s">
        <v>26</v>
      </c>
      <c r="J100" t="s">
        <v>26</v>
      </c>
    </row>
    <row r="101" spans="2:16" x14ac:dyDescent="0.25">
      <c r="F101" s="3" t="s">
        <v>32</v>
      </c>
      <c r="N101" s="3" t="s">
        <v>32</v>
      </c>
    </row>
    <row r="102" spans="2:16" ht="15.75" x14ac:dyDescent="0.25">
      <c r="F102" s="3" t="s">
        <v>22</v>
      </c>
      <c r="G102" s="3" t="str">
        <f t="shared" ref="G102:G121" si="16">D128</f>
        <v>2Ix1L dBc Log Mag(dB)</v>
      </c>
      <c r="H102" s="26">
        <v>2</v>
      </c>
      <c r="N102" s="3" t="s">
        <v>22</v>
      </c>
      <c r="O102" s="3" t="str">
        <f t="shared" ref="O102:O121" si="17">L128</f>
        <v>2Ix1L dBc Log Mag(dB)</v>
      </c>
      <c r="P102" s="26">
        <v>2</v>
      </c>
    </row>
    <row r="103" spans="2:16" ht="15.75" x14ac:dyDescent="0.25">
      <c r="B103" t="s">
        <v>31</v>
      </c>
      <c r="F103" s="3">
        <f t="shared" ref="F103:F121" si="18">B129/1000000000</f>
        <v>6.5</v>
      </c>
      <c r="G103" s="3">
        <f t="shared" si="16"/>
        <v>-70.393692000000001</v>
      </c>
      <c r="H103" s="27">
        <f>ABS(AVERAGE(G103:G121)-(H102-1)*5)</f>
        <v>71.582890842105257</v>
      </c>
      <c r="J103" t="s">
        <v>31</v>
      </c>
      <c r="N103" s="3">
        <f t="shared" ref="N103:N121" si="19">J129/1000000000</f>
        <v>6.5</v>
      </c>
      <c r="O103" s="3">
        <f t="shared" si="17"/>
        <v>-75.396614</v>
      </c>
      <c r="P103" s="27">
        <f>ABS(AVERAGE(O103:O121)-(P102-1)*5)</f>
        <v>74.728299315789457</v>
      </c>
    </row>
    <row r="104" spans="2:16" x14ac:dyDescent="0.25">
      <c r="B104" t="s">
        <v>22</v>
      </c>
      <c r="C104" t="s">
        <v>168</v>
      </c>
      <c r="D104" t="s">
        <v>83</v>
      </c>
      <c r="F104" s="3">
        <f t="shared" si="18"/>
        <v>7.4621111111111</v>
      </c>
      <c r="G104" s="3">
        <f t="shared" si="16"/>
        <v>-72.788261000000006</v>
      </c>
      <c r="J104" t="s">
        <v>22</v>
      </c>
      <c r="K104" t="s">
        <v>168</v>
      </c>
      <c r="L104" t="s">
        <v>83</v>
      </c>
      <c r="N104" s="3">
        <f t="shared" si="19"/>
        <v>7.4621111111111</v>
      </c>
      <c r="O104" s="3">
        <f t="shared" si="17"/>
        <v>-83.872344999999996</v>
      </c>
    </row>
    <row r="105" spans="2:16" x14ac:dyDescent="0.25">
      <c r="B105">
        <v>22489000000</v>
      </c>
      <c r="C105">
        <v>-29.591225000000001</v>
      </c>
      <c r="D105">
        <v>-24.202856000000001</v>
      </c>
      <c r="F105" s="3">
        <f t="shared" si="18"/>
        <v>8.4242222222222001</v>
      </c>
      <c r="G105" s="3">
        <f t="shared" si="16"/>
        <v>-85.280654999999996</v>
      </c>
      <c r="J105">
        <v>22489000000</v>
      </c>
      <c r="K105">
        <v>-30.979890999999999</v>
      </c>
      <c r="L105">
        <v>-24.127808000000002</v>
      </c>
      <c r="N105" s="3">
        <f t="shared" si="19"/>
        <v>8.4242222222222001</v>
      </c>
      <c r="O105" s="3">
        <f t="shared" si="17"/>
        <v>-93.811012000000005</v>
      </c>
    </row>
    <row r="106" spans="2:16" x14ac:dyDescent="0.25">
      <c r="B106">
        <v>22628500000</v>
      </c>
      <c r="C106">
        <v>-30.776994999999999</v>
      </c>
      <c r="D106">
        <v>-24.245830999999999</v>
      </c>
      <c r="F106" s="3">
        <f t="shared" si="18"/>
        <v>9.3863333333332992</v>
      </c>
      <c r="G106" s="3">
        <f t="shared" si="16"/>
        <v>-65.088607999999994</v>
      </c>
      <c r="J106">
        <v>22628500000</v>
      </c>
      <c r="K106">
        <v>-31.774656</v>
      </c>
      <c r="L106">
        <v>-24.006857</v>
      </c>
      <c r="N106" s="3">
        <f t="shared" si="19"/>
        <v>9.3863333333332992</v>
      </c>
      <c r="O106" s="3">
        <f t="shared" si="17"/>
        <v>-68.357787999999999</v>
      </c>
    </row>
    <row r="107" spans="2:16" x14ac:dyDescent="0.25">
      <c r="B107">
        <v>22768000000</v>
      </c>
      <c r="C107">
        <v>-30.172121000000001</v>
      </c>
      <c r="D107">
        <v>-23.082377999999999</v>
      </c>
      <c r="F107" s="3">
        <f t="shared" si="18"/>
        <v>10.348444444444</v>
      </c>
      <c r="G107" s="3">
        <f t="shared" si="16"/>
        <v>-66.602424999999997</v>
      </c>
      <c r="J107">
        <v>22768000000</v>
      </c>
      <c r="K107">
        <v>-32.451537999999999</v>
      </c>
      <c r="L107">
        <v>-24.430053999999998</v>
      </c>
      <c r="N107" s="3">
        <f t="shared" si="19"/>
        <v>10.348444444444</v>
      </c>
      <c r="O107" s="3">
        <f t="shared" si="17"/>
        <v>-65.912391999999997</v>
      </c>
    </row>
    <row r="108" spans="2:16" x14ac:dyDescent="0.25">
      <c r="B108">
        <v>22907500000</v>
      </c>
      <c r="C108">
        <v>-29.407816</v>
      </c>
      <c r="D108">
        <v>-21.828388</v>
      </c>
      <c r="F108" s="3">
        <f t="shared" si="18"/>
        <v>11.310555555556</v>
      </c>
      <c r="G108" s="3">
        <f t="shared" si="16"/>
        <v>-64.900481999999997</v>
      </c>
      <c r="J108">
        <v>22907500000</v>
      </c>
      <c r="K108">
        <v>-31.368946000000001</v>
      </c>
      <c r="L108">
        <v>-23.347529999999999</v>
      </c>
      <c r="N108" s="3">
        <f t="shared" si="19"/>
        <v>11.310555555556</v>
      </c>
      <c r="O108" s="3">
        <f t="shared" si="17"/>
        <v>-64.888046000000003</v>
      </c>
    </row>
    <row r="109" spans="2:16" x14ac:dyDescent="0.25">
      <c r="B109">
        <v>23047000000</v>
      </c>
      <c r="C109">
        <v>-29.703144000000002</v>
      </c>
      <c r="D109">
        <v>-22.375216000000002</v>
      </c>
      <c r="F109" s="3">
        <f t="shared" si="18"/>
        <v>12.272666666667</v>
      </c>
      <c r="G109" s="3">
        <f t="shared" si="16"/>
        <v>-70.195723999999998</v>
      </c>
      <c r="J109">
        <v>23047000000</v>
      </c>
      <c r="K109">
        <v>-30.794536999999998</v>
      </c>
      <c r="L109">
        <v>-22.728897</v>
      </c>
      <c r="N109" s="3">
        <f t="shared" si="19"/>
        <v>12.272666666667</v>
      </c>
      <c r="O109" s="3">
        <f t="shared" si="17"/>
        <v>-71.209778</v>
      </c>
    </row>
    <row r="110" spans="2:16" x14ac:dyDescent="0.25">
      <c r="B110">
        <v>23186500000</v>
      </c>
      <c r="C110">
        <v>-31.405301999999999</v>
      </c>
      <c r="D110">
        <v>-23.484473999999999</v>
      </c>
      <c r="F110" s="3">
        <f t="shared" si="18"/>
        <v>13.234777777778</v>
      </c>
      <c r="G110" s="3">
        <f t="shared" si="16"/>
        <v>-78.100357000000002</v>
      </c>
      <c r="J110">
        <v>23186500000</v>
      </c>
      <c r="K110">
        <v>-33.203583000000002</v>
      </c>
      <c r="L110">
        <v>-24.377661</v>
      </c>
      <c r="N110" s="3">
        <f t="shared" si="19"/>
        <v>13.234777777778</v>
      </c>
      <c r="O110" s="3">
        <f t="shared" si="17"/>
        <v>-88.325019999999995</v>
      </c>
    </row>
    <row r="111" spans="2:16" x14ac:dyDescent="0.25">
      <c r="B111">
        <v>23326000000</v>
      </c>
      <c r="C111">
        <v>-29.242065</v>
      </c>
      <c r="D111">
        <v>-21.229527999999998</v>
      </c>
      <c r="F111" s="3">
        <f t="shared" si="18"/>
        <v>14.196888888888999</v>
      </c>
      <c r="G111" s="3">
        <f t="shared" si="16"/>
        <v>-66.910743999999994</v>
      </c>
      <c r="J111">
        <v>23326000000</v>
      </c>
      <c r="K111">
        <v>-31.705470999999999</v>
      </c>
      <c r="L111">
        <v>-22.723590999999999</v>
      </c>
      <c r="N111" s="3">
        <f t="shared" si="19"/>
        <v>14.196888888888999</v>
      </c>
      <c r="O111" s="3">
        <f t="shared" si="17"/>
        <v>-70.594329999999999</v>
      </c>
    </row>
    <row r="112" spans="2:16" x14ac:dyDescent="0.25">
      <c r="B112">
        <v>23465500000</v>
      </c>
      <c r="C112">
        <v>-28.697906</v>
      </c>
      <c r="D112">
        <v>-20.737659000000001</v>
      </c>
      <c r="F112" s="3">
        <f t="shared" si="18"/>
        <v>15.159000000000001</v>
      </c>
      <c r="G112" s="3">
        <f t="shared" si="16"/>
        <v>-60.233696000000002</v>
      </c>
      <c r="J112">
        <v>23465500000</v>
      </c>
      <c r="K112">
        <v>-30.507681000000002</v>
      </c>
      <c r="L112">
        <v>-21.529053000000001</v>
      </c>
      <c r="N112" s="3">
        <f t="shared" si="19"/>
        <v>15.159000000000001</v>
      </c>
      <c r="O112" s="3">
        <f t="shared" si="17"/>
        <v>-65.003883000000002</v>
      </c>
    </row>
    <row r="113" spans="2:16" x14ac:dyDescent="0.25">
      <c r="B113">
        <v>23605000000</v>
      </c>
      <c r="C113">
        <v>-29.202210999999998</v>
      </c>
      <c r="D113">
        <v>-21.266324999999998</v>
      </c>
      <c r="F113" s="3">
        <f t="shared" si="18"/>
        <v>16.121111111110999</v>
      </c>
      <c r="G113" s="3">
        <f t="shared" si="16"/>
        <v>-65.655617000000007</v>
      </c>
      <c r="J113">
        <v>23605000000</v>
      </c>
      <c r="K113">
        <v>-30.921627000000001</v>
      </c>
      <c r="L113">
        <v>-21.828823</v>
      </c>
      <c r="N113" s="3">
        <f t="shared" si="19"/>
        <v>16.121111111110999</v>
      </c>
      <c r="O113" s="3">
        <f t="shared" si="17"/>
        <v>-67.637848000000005</v>
      </c>
    </row>
    <row r="114" spans="2:16" x14ac:dyDescent="0.25">
      <c r="B114">
        <v>23744500000</v>
      </c>
      <c r="C114">
        <v>-30.557741</v>
      </c>
      <c r="D114">
        <v>-22.394838</v>
      </c>
      <c r="F114" s="3">
        <f t="shared" si="18"/>
        <v>17.083222222222002</v>
      </c>
      <c r="G114" s="3">
        <f t="shared" si="16"/>
        <v>-67.784531000000001</v>
      </c>
      <c r="J114">
        <v>23744500000</v>
      </c>
      <c r="K114">
        <v>-33.177478999999998</v>
      </c>
      <c r="L114">
        <v>-24.013705999999999</v>
      </c>
      <c r="N114" s="3">
        <f t="shared" si="19"/>
        <v>17.083222222222002</v>
      </c>
      <c r="O114" s="3">
        <f t="shared" si="17"/>
        <v>-69.192047000000002</v>
      </c>
    </row>
    <row r="115" spans="2:16" x14ac:dyDescent="0.25">
      <c r="B115">
        <v>23884000000</v>
      </c>
      <c r="C115">
        <v>-28.793108</v>
      </c>
      <c r="D115">
        <v>-20.823086</v>
      </c>
      <c r="F115" s="3">
        <f t="shared" si="18"/>
        <v>18.045333333333001</v>
      </c>
      <c r="G115" s="3">
        <f t="shared" si="16"/>
        <v>-62.337707999999999</v>
      </c>
      <c r="J115">
        <v>23884000000</v>
      </c>
      <c r="K115">
        <v>-30.818370999999999</v>
      </c>
      <c r="L115">
        <v>-21.821714</v>
      </c>
      <c r="N115" s="3">
        <f t="shared" si="19"/>
        <v>18.045333333333001</v>
      </c>
      <c r="O115" s="3">
        <f t="shared" si="17"/>
        <v>-67.957892999999999</v>
      </c>
    </row>
    <row r="116" spans="2:16" x14ac:dyDescent="0.25">
      <c r="B116">
        <v>24023500000</v>
      </c>
      <c r="C116">
        <v>-30.004090999999999</v>
      </c>
      <c r="D116">
        <v>-21.865952</v>
      </c>
      <c r="F116" s="3">
        <f t="shared" si="18"/>
        <v>19.007444444444001</v>
      </c>
      <c r="G116" s="3">
        <f t="shared" si="16"/>
        <v>-63.942729999999997</v>
      </c>
      <c r="J116">
        <v>24023500000</v>
      </c>
      <c r="K116">
        <v>-32.744694000000003</v>
      </c>
      <c r="L116">
        <v>-23.516735000000001</v>
      </c>
      <c r="N116" s="3">
        <f t="shared" si="19"/>
        <v>19.007444444444001</v>
      </c>
      <c r="O116" s="3">
        <f t="shared" si="17"/>
        <v>-70.559898000000004</v>
      </c>
    </row>
    <row r="117" spans="2:16" x14ac:dyDescent="0.25">
      <c r="B117">
        <v>24163000000</v>
      </c>
      <c r="C117">
        <v>-30.499786</v>
      </c>
      <c r="D117">
        <v>-21.880804000000001</v>
      </c>
      <c r="F117" s="3">
        <f t="shared" si="18"/>
        <v>19.969555555555999</v>
      </c>
      <c r="G117" s="3">
        <f t="shared" si="16"/>
        <v>-63.790806000000003</v>
      </c>
      <c r="J117">
        <v>24163000000</v>
      </c>
      <c r="K117">
        <v>-33.867668000000002</v>
      </c>
      <c r="L117">
        <v>-24.639745999999999</v>
      </c>
      <c r="N117" s="3">
        <f t="shared" si="19"/>
        <v>19.969555555555999</v>
      </c>
      <c r="O117" s="3">
        <f t="shared" si="17"/>
        <v>-61.660969000000001</v>
      </c>
    </row>
    <row r="118" spans="2:16" x14ac:dyDescent="0.25">
      <c r="B118">
        <v>24302500000</v>
      </c>
      <c r="C118">
        <v>-29.052809</v>
      </c>
      <c r="D118">
        <v>-20.389620000000001</v>
      </c>
      <c r="F118" s="3">
        <f t="shared" si="18"/>
        <v>20.931666666666999</v>
      </c>
      <c r="G118" s="3">
        <f t="shared" si="16"/>
        <v>-66.468665999999999</v>
      </c>
      <c r="J118">
        <v>24302500000</v>
      </c>
      <c r="K118">
        <v>-32.470466999999999</v>
      </c>
      <c r="L118">
        <v>-23.356119</v>
      </c>
      <c r="N118" s="3">
        <f t="shared" si="19"/>
        <v>20.931666666666999</v>
      </c>
      <c r="O118" s="3">
        <f t="shared" si="17"/>
        <v>-59.059029000000002</v>
      </c>
    </row>
    <row r="119" spans="2:16" x14ac:dyDescent="0.25">
      <c r="B119">
        <v>24442000000</v>
      </c>
      <c r="C119">
        <v>-28.34271</v>
      </c>
      <c r="D119">
        <v>-19.451118000000001</v>
      </c>
      <c r="F119" s="3">
        <f t="shared" si="18"/>
        <v>21.893777777777998</v>
      </c>
      <c r="G119" s="3">
        <f t="shared" si="16"/>
        <v>-57.949680000000001</v>
      </c>
      <c r="J119">
        <v>24442000000</v>
      </c>
      <c r="K119">
        <v>-30.957841999999999</v>
      </c>
      <c r="L119">
        <v>-21.677788</v>
      </c>
      <c r="N119" s="3">
        <f t="shared" si="19"/>
        <v>21.893777777777998</v>
      </c>
      <c r="O119" s="3">
        <f t="shared" si="17"/>
        <v>-59.045074</v>
      </c>
    </row>
    <row r="120" spans="2:16" x14ac:dyDescent="0.25">
      <c r="B120">
        <v>24581500000</v>
      </c>
      <c r="C120">
        <v>-29.398721999999999</v>
      </c>
      <c r="D120">
        <v>-20.276140000000002</v>
      </c>
      <c r="F120" s="3">
        <f t="shared" si="18"/>
        <v>22.855888888888998</v>
      </c>
      <c r="G120" s="3">
        <f t="shared" si="16"/>
        <v>-56.434441</v>
      </c>
      <c r="J120">
        <v>24581500000</v>
      </c>
      <c r="K120">
        <v>-32.822310999999999</v>
      </c>
      <c r="L120">
        <v>-23.296831000000001</v>
      </c>
      <c r="N120" s="3">
        <f t="shared" si="19"/>
        <v>22.855888888888998</v>
      </c>
      <c r="O120" s="3">
        <f t="shared" si="17"/>
        <v>-58.078429999999997</v>
      </c>
    </row>
    <row r="121" spans="2:16" x14ac:dyDescent="0.25">
      <c r="B121">
        <v>24721000000</v>
      </c>
      <c r="C121">
        <v>-29.064046999999999</v>
      </c>
      <c r="D121">
        <v>-20.039949</v>
      </c>
      <c r="F121" s="3">
        <f t="shared" si="18"/>
        <v>23.818000000000001</v>
      </c>
      <c r="G121" s="3">
        <f t="shared" si="16"/>
        <v>-60.216102999999997</v>
      </c>
      <c r="J121">
        <v>24721000000</v>
      </c>
      <c r="K121">
        <v>-32.727725999999997</v>
      </c>
      <c r="L121">
        <v>-23.075222</v>
      </c>
      <c r="N121" s="3">
        <f t="shared" si="19"/>
        <v>23.818000000000001</v>
      </c>
      <c r="O121" s="3">
        <f t="shared" si="17"/>
        <v>-64.275290999999996</v>
      </c>
    </row>
    <row r="122" spans="2:16" x14ac:dyDescent="0.25">
      <c r="B122">
        <v>24860500000</v>
      </c>
      <c r="C122">
        <v>-28.993970999999998</v>
      </c>
      <c r="D122">
        <v>-20.351348999999999</v>
      </c>
      <c r="F122" s="3" t="s">
        <v>26</v>
      </c>
      <c r="J122">
        <v>24860500000</v>
      </c>
      <c r="K122">
        <v>-32.587550999999998</v>
      </c>
      <c r="L122">
        <v>-22.961221999999999</v>
      </c>
      <c r="N122" s="3" t="s">
        <v>26</v>
      </c>
    </row>
    <row r="123" spans="2:16" x14ac:dyDescent="0.25">
      <c r="B123">
        <v>25000000000</v>
      </c>
      <c r="C123">
        <v>-29.387374999999999</v>
      </c>
      <c r="D123">
        <v>-21.050051</v>
      </c>
      <c r="J123">
        <v>25000000000</v>
      </c>
      <c r="K123">
        <v>-33.109305999999997</v>
      </c>
      <c r="L123">
        <v>-23.061002999999999</v>
      </c>
    </row>
    <row r="124" spans="2:16" x14ac:dyDescent="0.25">
      <c r="B124" t="s">
        <v>26</v>
      </c>
      <c r="J124" t="s">
        <v>26</v>
      </c>
    </row>
    <row r="125" spans="2:16" x14ac:dyDescent="0.25">
      <c r="F125" s="3" t="s">
        <v>43</v>
      </c>
      <c r="N125" s="3" t="s">
        <v>43</v>
      </c>
    </row>
    <row r="126" spans="2:16" ht="15.75" x14ac:dyDescent="0.25">
      <c r="F126" s="3" t="s">
        <v>22</v>
      </c>
      <c r="G126" s="3" t="str">
        <f t="shared" ref="G126:G145" si="20">D152</f>
        <v>2Ix2L dBc Log Mag(dB)</v>
      </c>
      <c r="H126" s="26">
        <v>2</v>
      </c>
      <c r="N126" s="3" t="s">
        <v>22</v>
      </c>
      <c r="O126" s="3" t="str">
        <f t="shared" ref="O126:O145" si="21">L152</f>
        <v>2Ix2L dBc Log Mag(dB)</v>
      </c>
      <c r="P126" s="26">
        <v>2</v>
      </c>
    </row>
    <row r="127" spans="2:16" ht="15.75" x14ac:dyDescent="0.25">
      <c r="B127" t="s">
        <v>32</v>
      </c>
      <c r="F127" s="3">
        <f t="shared" ref="F127:F145" si="22">B153/1000000000</f>
        <v>12.818</v>
      </c>
      <c r="G127" s="3">
        <f t="shared" si="20"/>
        <v>-58.517215999999998</v>
      </c>
      <c r="H127" s="27">
        <f>ABS(AVERAGE(G127:G145)-(H126-1)*5)</f>
        <v>70.194147999999998</v>
      </c>
      <c r="J127" t="s">
        <v>32</v>
      </c>
      <c r="N127" s="3">
        <f t="shared" ref="N127:N145" si="23">J153/1000000000</f>
        <v>12.818</v>
      </c>
      <c r="O127" s="3">
        <f t="shared" si="21"/>
        <v>-60.176963999999998</v>
      </c>
      <c r="P127" s="27">
        <f>ABS(AVERAGE(O127:O145)-(P126-1)*5)</f>
        <v>63.511052631578949</v>
      </c>
    </row>
    <row r="128" spans="2:16" x14ac:dyDescent="0.25">
      <c r="B128" t="s">
        <v>22</v>
      </c>
      <c r="C128" t="s">
        <v>130</v>
      </c>
      <c r="D128" t="s">
        <v>84</v>
      </c>
      <c r="F128" s="3">
        <f t="shared" si="22"/>
        <v>13.494777777777999</v>
      </c>
      <c r="G128" s="3">
        <f t="shared" si="20"/>
        <v>-63.758983999999998</v>
      </c>
      <c r="J128" t="s">
        <v>22</v>
      </c>
      <c r="K128" t="s">
        <v>130</v>
      </c>
      <c r="L128" t="s">
        <v>84</v>
      </c>
      <c r="N128" s="3">
        <f t="shared" si="23"/>
        <v>13.494777777777999</v>
      </c>
      <c r="O128" s="3">
        <f t="shared" si="21"/>
        <v>-62.230186000000003</v>
      </c>
    </row>
    <row r="129" spans="2:15" x14ac:dyDescent="0.25">
      <c r="B129">
        <v>6500000000</v>
      </c>
      <c r="C129">
        <v>-75.782059000000004</v>
      </c>
      <c r="D129">
        <v>-70.393692000000001</v>
      </c>
      <c r="F129" s="3">
        <f t="shared" si="22"/>
        <v>14.171555555555999</v>
      </c>
      <c r="G129" s="3">
        <f t="shared" si="20"/>
        <v>-68.553618999999998</v>
      </c>
      <c r="J129">
        <v>6500000000</v>
      </c>
      <c r="K129">
        <v>-82.248694999999998</v>
      </c>
      <c r="L129">
        <v>-75.396614</v>
      </c>
      <c r="N129" s="3">
        <f t="shared" si="23"/>
        <v>14.171555555555999</v>
      </c>
      <c r="O129" s="3">
        <f t="shared" si="21"/>
        <v>-59.805213999999999</v>
      </c>
    </row>
    <row r="130" spans="2:15" x14ac:dyDescent="0.25">
      <c r="B130">
        <v>7462111111.1111002</v>
      </c>
      <c r="C130">
        <v>-79.319419999999994</v>
      </c>
      <c r="D130">
        <v>-72.788261000000006</v>
      </c>
      <c r="F130" s="3">
        <f t="shared" si="22"/>
        <v>14.848333333333001</v>
      </c>
      <c r="G130" s="3">
        <f t="shared" si="20"/>
        <v>-67.836403000000004</v>
      </c>
      <c r="J130">
        <v>7462111111.1111002</v>
      </c>
      <c r="K130">
        <v>-91.640144000000006</v>
      </c>
      <c r="L130">
        <v>-83.872344999999996</v>
      </c>
      <c r="N130" s="3">
        <f t="shared" si="23"/>
        <v>14.848333333333001</v>
      </c>
      <c r="O130" s="3">
        <f t="shared" si="21"/>
        <v>-60.946120999999998</v>
      </c>
    </row>
    <row r="131" spans="2:15" x14ac:dyDescent="0.25">
      <c r="B131">
        <v>8424222222.2222004</v>
      </c>
      <c r="C131">
        <v>-92.370391999999995</v>
      </c>
      <c r="D131">
        <v>-85.280654999999996</v>
      </c>
      <c r="F131" s="3">
        <f t="shared" si="22"/>
        <v>15.525111111111</v>
      </c>
      <c r="G131" s="3">
        <f t="shared" si="20"/>
        <v>-69.313323999999994</v>
      </c>
      <c r="J131">
        <v>8424222222.2222004</v>
      </c>
      <c r="K131">
        <v>-101.8325</v>
      </c>
      <c r="L131">
        <v>-93.811012000000005</v>
      </c>
      <c r="N131" s="3">
        <f t="shared" si="23"/>
        <v>15.525111111111</v>
      </c>
      <c r="O131" s="3">
        <f t="shared" si="21"/>
        <v>-78.304749000000001</v>
      </c>
    </row>
    <row r="132" spans="2:15" x14ac:dyDescent="0.25">
      <c r="B132">
        <v>9386333333.3332996</v>
      </c>
      <c r="C132">
        <v>-72.668036999999998</v>
      </c>
      <c r="D132">
        <v>-65.088607999999994</v>
      </c>
      <c r="F132" s="3">
        <f t="shared" si="22"/>
        <v>16.201888888888998</v>
      </c>
      <c r="G132" s="3">
        <f t="shared" si="20"/>
        <v>-64.774246000000005</v>
      </c>
      <c r="J132">
        <v>9386333333.3332996</v>
      </c>
      <c r="K132">
        <v>-76.379204000000001</v>
      </c>
      <c r="L132">
        <v>-68.357787999999999</v>
      </c>
      <c r="N132" s="3">
        <f t="shared" si="23"/>
        <v>16.201888888888998</v>
      </c>
      <c r="O132" s="3">
        <f t="shared" si="21"/>
        <v>-76.56456</v>
      </c>
    </row>
    <row r="133" spans="2:15" x14ac:dyDescent="0.25">
      <c r="B133">
        <v>10348444444.444</v>
      </c>
      <c r="C133">
        <v>-73.930358999999996</v>
      </c>
      <c r="D133">
        <v>-66.602424999999997</v>
      </c>
      <c r="F133" s="3">
        <f t="shared" si="22"/>
        <v>16.878666666667002</v>
      </c>
      <c r="G133" s="3">
        <f t="shared" si="20"/>
        <v>-62.710262</v>
      </c>
      <c r="J133">
        <v>10348444444.444</v>
      </c>
      <c r="K133">
        <v>-73.978026999999997</v>
      </c>
      <c r="L133">
        <v>-65.912391999999997</v>
      </c>
      <c r="N133" s="3">
        <f t="shared" si="23"/>
        <v>16.878666666667002</v>
      </c>
      <c r="O133" s="3">
        <f t="shared" si="21"/>
        <v>-57.834533999999998</v>
      </c>
    </row>
    <row r="134" spans="2:15" x14ac:dyDescent="0.25">
      <c r="B134">
        <v>11310555555.556</v>
      </c>
      <c r="C134">
        <v>-72.821303999999998</v>
      </c>
      <c r="D134">
        <v>-64.900481999999997</v>
      </c>
      <c r="F134" s="3">
        <f t="shared" si="22"/>
        <v>17.555444444443999</v>
      </c>
      <c r="G134" s="3">
        <f t="shared" si="20"/>
        <v>-68.584479999999999</v>
      </c>
      <c r="J134">
        <v>11310555555.556</v>
      </c>
      <c r="K134">
        <v>-73.713973999999993</v>
      </c>
      <c r="L134">
        <v>-64.888046000000003</v>
      </c>
      <c r="N134" s="3">
        <f t="shared" si="23"/>
        <v>17.555444444443999</v>
      </c>
      <c r="O134" s="3">
        <f t="shared" si="21"/>
        <v>-55.069859000000001</v>
      </c>
    </row>
    <row r="135" spans="2:15" x14ac:dyDescent="0.25">
      <c r="B135">
        <v>12272666666.667</v>
      </c>
      <c r="C135">
        <v>-78.208267000000006</v>
      </c>
      <c r="D135">
        <v>-70.195723999999998</v>
      </c>
      <c r="F135" s="3">
        <f t="shared" si="22"/>
        <v>18.232222222221999</v>
      </c>
      <c r="G135" s="3">
        <f t="shared" si="20"/>
        <v>-68.157546999999994</v>
      </c>
      <c r="J135">
        <v>12272666666.667</v>
      </c>
      <c r="K135">
        <v>-80.191658000000004</v>
      </c>
      <c r="L135">
        <v>-71.209778</v>
      </c>
      <c r="N135" s="3">
        <f t="shared" si="23"/>
        <v>18.232222222221999</v>
      </c>
      <c r="O135" s="3">
        <f t="shared" si="21"/>
        <v>-56.792389</v>
      </c>
    </row>
    <row r="136" spans="2:15" x14ac:dyDescent="0.25">
      <c r="B136">
        <v>13234777777.778</v>
      </c>
      <c r="C136">
        <v>-86.060608000000002</v>
      </c>
      <c r="D136">
        <v>-78.100357000000002</v>
      </c>
      <c r="F136" s="3">
        <f t="shared" si="22"/>
        <v>18.908999999999999</v>
      </c>
      <c r="G136" s="3">
        <f t="shared" si="20"/>
        <v>-68.253822</v>
      </c>
      <c r="J136">
        <v>13234777777.778</v>
      </c>
      <c r="K136">
        <v>-97.303650000000005</v>
      </c>
      <c r="L136">
        <v>-88.325019999999995</v>
      </c>
      <c r="N136" s="3">
        <f t="shared" si="23"/>
        <v>18.908999999999999</v>
      </c>
      <c r="O136" s="3">
        <f t="shared" si="21"/>
        <v>-60.513626000000002</v>
      </c>
    </row>
    <row r="137" spans="2:15" x14ac:dyDescent="0.25">
      <c r="B137">
        <v>14196888888.889</v>
      </c>
      <c r="C137">
        <v>-74.846633999999995</v>
      </c>
      <c r="D137">
        <v>-66.910743999999994</v>
      </c>
      <c r="F137" s="3">
        <f t="shared" si="22"/>
        <v>19.585777777777999</v>
      </c>
      <c r="G137" s="3">
        <f t="shared" si="20"/>
        <v>-72.654128999999998</v>
      </c>
      <c r="J137">
        <v>14196888888.889</v>
      </c>
      <c r="K137">
        <v>-79.687134</v>
      </c>
      <c r="L137">
        <v>-70.594329999999999</v>
      </c>
      <c r="N137" s="3">
        <f t="shared" si="23"/>
        <v>19.585777777777999</v>
      </c>
      <c r="O137" s="3">
        <f t="shared" si="21"/>
        <v>-62.640445999999997</v>
      </c>
    </row>
    <row r="138" spans="2:15" x14ac:dyDescent="0.25">
      <c r="B138">
        <v>15159000000</v>
      </c>
      <c r="C138">
        <v>-68.396598999999995</v>
      </c>
      <c r="D138">
        <v>-60.233696000000002</v>
      </c>
      <c r="F138" s="3">
        <f t="shared" si="22"/>
        <v>20.262555555555998</v>
      </c>
      <c r="G138" s="3">
        <f t="shared" si="20"/>
        <v>-64.169662000000002</v>
      </c>
      <c r="J138">
        <v>15159000000</v>
      </c>
      <c r="K138">
        <v>-74.167655999999994</v>
      </c>
      <c r="L138">
        <v>-65.003883000000002</v>
      </c>
      <c r="N138" s="3">
        <f t="shared" si="23"/>
        <v>20.262555555555998</v>
      </c>
      <c r="O138" s="3">
        <f t="shared" si="21"/>
        <v>-71.086105000000003</v>
      </c>
    </row>
    <row r="139" spans="2:15" x14ac:dyDescent="0.25">
      <c r="B139">
        <v>16121111111.111</v>
      </c>
      <c r="C139">
        <v>-73.625641000000002</v>
      </c>
      <c r="D139">
        <v>-65.655617000000007</v>
      </c>
      <c r="F139" s="3">
        <f t="shared" si="22"/>
        <v>20.939333333333</v>
      </c>
      <c r="G139" s="3">
        <f t="shared" si="20"/>
        <v>-62.976993999999998</v>
      </c>
      <c r="J139">
        <v>16121111111.111</v>
      </c>
      <c r="K139">
        <v>-76.634499000000005</v>
      </c>
      <c r="L139">
        <v>-67.637848000000005</v>
      </c>
      <c r="N139" s="3">
        <f t="shared" si="23"/>
        <v>20.939333333333</v>
      </c>
      <c r="O139" s="3">
        <f t="shared" si="21"/>
        <v>-58.906219</v>
      </c>
    </row>
    <row r="140" spans="2:15" x14ac:dyDescent="0.25">
      <c r="B140">
        <v>17083222222.222</v>
      </c>
      <c r="C140">
        <v>-75.922675999999996</v>
      </c>
      <c r="D140">
        <v>-67.784531000000001</v>
      </c>
      <c r="F140" s="3">
        <f t="shared" si="22"/>
        <v>21.616111111111</v>
      </c>
      <c r="G140" s="3">
        <f t="shared" si="20"/>
        <v>-64.164664999999999</v>
      </c>
      <c r="J140">
        <v>17083222222.222</v>
      </c>
      <c r="K140">
        <v>-78.420006000000001</v>
      </c>
      <c r="L140">
        <v>-69.192047000000002</v>
      </c>
      <c r="N140" s="3">
        <f t="shared" si="23"/>
        <v>21.616111111111</v>
      </c>
      <c r="O140" s="3">
        <f t="shared" si="21"/>
        <v>-54.878891000000003</v>
      </c>
    </row>
    <row r="141" spans="2:15" x14ac:dyDescent="0.25">
      <c r="B141">
        <v>18045333333.333</v>
      </c>
      <c r="C141">
        <v>-70.956688</v>
      </c>
      <c r="D141">
        <v>-62.337707999999999</v>
      </c>
      <c r="F141" s="3">
        <f t="shared" si="22"/>
        <v>22.292888888888999</v>
      </c>
      <c r="G141" s="3">
        <f t="shared" si="20"/>
        <v>-62.131644999999999</v>
      </c>
      <c r="J141">
        <v>18045333333.333</v>
      </c>
      <c r="K141">
        <v>-77.185822000000002</v>
      </c>
      <c r="L141">
        <v>-67.957892999999999</v>
      </c>
      <c r="N141" s="3">
        <f t="shared" si="23"/>
        <v>22.292888888888999</v>
      </c>
      <c r="O141" s="3">
        <f t="shared" si="21"/>
        <v>-50.223945999999998</v>
      </c>
    </row>
    <row r="142" spans="2:15" x14ac:dyDescent="0.25">
      <c r="B142">
        <v>19007444444.444</v>
      </c>
      <c r="C142">
        <v>-72.605919</v>
      </c>
      <c r="D142">
        <v>-63.942729999999997</v>
      </c>
      <c r="F142" s="3">
        <f t="shared" si="22"/>
        <v>22.969666666666999</v>
      </c>
      <c r="G142" s="3">
        <f t="shared" si="20"/>
        <v>-61.388843999999999</v>
      </c>
      <c r="J142">
        <v>19007444444.444</v>
      </c>
      <c r="K142">
        <v>-79.674248000000006</v>
      </c>
      <c r="L142">
        <v>-70.559898000000004</v>
      </c>
      <c r="N142" s="3">
        <f t="shared" si="23"/>
        <v>22.969666666666999</v>
      </c>
      <c r="O142" s="3">
        <f t="shared" si="21"/>
        <v>-46.951129999999999</v>
      </c>
    </row>
    <row r="143" spans="2:15" x14ac:dyDescent="0.25">
      <c r="B143">
        <v>19969555555.556</v>
      </c>
      <c r="C143">
        <v>-72.682395999999997</v>
      </c>
      <c r="D143">
        <v>-63.790806000000003</v>
      </c>
      <c r="F143" s="3">
        <f t="shared" si="22"/>
        <v>23.646444444444001</v>
      </c>
      <c r="G143" s="3">
        <f t="shared" si="20"/>
        <v>-62.295937000000002</v>
      </c>
      <c r="J143">
        <v>19969555555.556</v>
      </c>
      <c r="K143">
        <v>-70.941024999999996</v>
      </c>
      <c r="L143">
        <v>-61.660969000000001</v>
      </c>
      <c r="N143" s="3">
        <f t="shared" si="23"/>
        <v>23.646444444444001</v>
      </c>
      <c r="O143" s="3">
        <f t="shared" si="21"/>
        <v>-46.771918999999997</v>
      </c>
    </row>
    <row r="144" spans="2:15" x14ac:dyDescent="0.25">
      <c r="B144">
        <v>20931666666.667</v>
      </c>
      <c r="C144">
        <v>-75.591247999999993</v>
      </c>
      <c r="D144">
        <v>-66.468665999999999</v>
      </c>
      <c r="F144" s="3">
        <f t="shared" si="22"/>
        <v>24.323222222222</v>
      </c>
      <c r="G144" s="3">
        <f t="shared" si="20"/>
        <v>-63.571575000000003</v>
      </c>
      <c r="J144">
        <v>20931666666.667</v>
      </c>
      <c r="K144">
        <v>-68.584511000000006</v>
      </c>
      <c r="L144">
        <v>-59.059029000000002</v>
      </c>
      <c r="N144" s="3">
        <f t="shared" si="23"/>
        <v>24.323222222222</v>
      </c>
      <c r="O144" s="3">
        <f t="shared" si="21"/>
        <v>-46.439990999999999</v>
      </c>
    </row>
    <row r="145" spans="2:16" x14ac:dyDescent="0.25">
      <c r="B145">
        <v>21893777777.778</v>
      </c>
      <c r="C145">
        <v>-66.973777999999996</v>
      </c>
      <c r="D145">
        <v>-57.949680000000001</v>
      </c>
      <c r="F145" s="3">
        <f t="shared" si="22"/>
        <v>25</v>
      </c>
      <c r="G145" s="3">
        <f t="shared" si="20"/>
        <v>-64.875457999999995</v>
      </c>
      <c r="J145">
        <v>21893777777.778</v>
      </c>
      <c r="K145">
        <v>-68.697577999999993</v>
      </c>
      <c r="L145">
        <v>-59.045074</v>
      </c>
      <c r="N145" s="3">
        <f t="shared" si="23"/>
        <v>25</v>
      </c>
      <c r="O145" s="3">
        <f t="shared" si="21"/>
        <v>-45.573151000000003</v>
      </c>
    </row>
    <row r="146" spans="2:16" x14ac:dyDescent="0.25">
      <c r="B146">
        <v>22855888888.889</v>
      </c>
      <c r="C146">
        <v>-65.077065000000005</v>
      </c>
      <c r="D146">
        <v>-56.434441</v>
      </c>
      <c r="F146" s="3" t="s">
        <v>26</v>
      </c>
      <c r="J146">
        <v>22855888888.889</v>
      </c>
      <c r="K146">
        <v>-67.704757999999998</v>
      </c>
      <c r="L146">
        <v>-58.078429999999997</v>
      </c>
      <c r="N146" s="3" t="s">
        <v>26</v>
      </c>
    </row>
    <row r="147" spans="2:16" x14ac:dyDescent="0.25">
      <c r="B147">
        <v>23818000000</v>
      </c>
      <c r="C147">
        <v>-68.553428999999994</v>
      </c>
      <c r="D147">
        <v>-60.216102999999997</v>
      </c>
      <c r="J147">
        <v>23818000000</v>
      </c>
      <c r="K147">
        <v>-74.323593000000002</v>
      </c>
      <c r="L147">
        <v>-64.275290999999996</v>
      </c>
    </row>
    <row r="148" spans="2:16" x14ac:dyDescent="0.25">
      <c r="B148" t="s">
        <v>26</v>
      </c>
      <c r="J148" t="s">
        <v>26</v>
      </c>
    </row>
    <row r="149" spans="2:16" x14ac:dyDescent="0.25">
      <c r="F149" s="3" t="s">
        <v>45</v>
      </c>
      <c r="N149" s="3" t="s">
        <v>45</v>
      </c>
    </row>
    <row r="150" spans="2:16" ht="15.75" x14ac:dyDescent="0.25">
      <c r="F150" s="3" t="s">
        <v>22</v>
      </c>
      <c r="G150" s="3" t="str">
        <f t="shared" ref="G150:G169" si="24">D176</f>
        <v>2Ix3L dBc Log Mag(dB)</v>
      </c>
      <c r="H150" s="26">
        <v>2</v>
      </c>
      <c r="N150" s="3" t="s">
        <v>22</v>
      </c>
      <c r="O150" s="3" t="str">
        <f t="shared" ref="O150:O169" si="25">L176</f>
        <v>2Ix3L dBc Log Mag(dB)</v>
      </c>
      <c r="P150" s="26">
        <v>2</v>
      </c>
    </row>
    <row r="151" spans="2:16" ht="15.75" x14ac:dyDescent="0.25">
      <c r="B151" t="s">
        <v>43</v>
      </c>
      <c r="F151" s="3">
        <f t="shared" ref="F151:F169" si="26">B177/1000000000</f>
        <v>7.4779999999999998</v>
      </c>
      <c r="G151" s="3">
        <f t="shared" si="24"/>
        <v>-66.823020999999997</v>
      </c>
      <c r="H151" s="27">
        <f>ABS(AVERAGE(G151:G169)-(H150-1)*5)</f>
        <v>73.078157105263173</v>
      </c>
      <c r="J151" t="s">
        <v>43</v>
      </c>
      <c r="N151" s="3">
        <f t="shared" ref="N151:N169" si="27">J177/1000000000</f>
        <v>7.4779999999999998</v>
      </c>
      <c r="O151" s="3">
        <f t="shared" si="25"/>
        <v>-74.258347000000001</v>
      </c>
      <c r="P151" s="27">
        <f>ABS(AVERAGE(O151:O169)-(P150-1)*5)</f>
        <v>76.036730736842088</v>
      </c>
    </row>
    <row r="152" spans="2:16" x14ac:dyDescent="0.25">
      <c r="B152" t="s">
        <v>22</v>
      </c>
      <c r="C152" t="s">
        <v>169</v>
      </c>
      <c r="D152" t="s">
        <v>85</v>
      </c>
      <c r="F152" s="3">
        <f t="shared" si="26"/>
        <v>8.4514444444443999</v>
      </c>
      <c r="G152" s="3">
        <f t="shared" si="24"/>
        <v>-67.831183999999993</v>
      </c>
      <c r="J152" t="s">
        <v>22</v>
      </c>
      <c r="K152" t="s">
        <v>169</v>
      </c>
      <c r="L152" t="s">
        <v>85</v>
      </c>
      <c r="N152" s="3">
        <f t="shared" si="27"/>
        <v>8.4514444444443999</v>
      </c>
      <c r="O152" s="3">
        <f t="shared" si="25"/>
        <v>-73.055640999999994</v>
      </c>
    </row>
    <row r="153" spans="2:16" x14ac:dyDescent="0.25">
      <c r="B153">
        <v>12818000000</v>
      </c>
      <c r="C153">
        <v>-63.905582000000003</v>
      </c>
      <c r="D153">
        <v>-58.517215999999998</v>
      </c>
      <c r="F153" s="3">
        <f t="shared" si="26"/>
        <v>9.4248888888889013</v>
      </c>
      <c r="G153" s="3">
        <f t="shared" si="24"/>
        <v>-70.369003000000006</v>
      </c>
      <c r="J153">
        <v>12818000000</v>
      </c>
      <c r="K153">
        <v>-67.029044999999996</v>
      </c>
      <c r="L153">
        <v>-60.176963999999998</v>
      </c>
      <c r="N153" s="3">
        <f t="shared" si="27"/>
        <v>9.4248888888889013</v>
      </c>
      <c r="O153" s="3">
        <f t="shared" si="25"/>
        <v>-71.822463999999997</v>
      </c>
    </row>
    <row r="154" spans="2:16" x14ac:dyDescent="0.25">
      <c r="B154">
        <v>13494777777.778</v>
      </c>
      <c r="C154">
        <v>-70.290145999999993</v>
      </c>
      <c r="D154">
        <v>-63.758983999999998</v>
      </c>
      <c r="F154" s="3">
        <f t="shared" si="26"/>
        <v>10.398333333332999</v>
      </c>
      <c r="G154" s="3">
        <f t="shared" si="24"/>
        <v>-77.966155999999998</v>
      </c>
      <c r="J154">
        <v>13494777777.778</v>
      </c>
      <c r="K154">
        <v>-69.997985999999997</v>
      </c>
      <c r="L154">
        <v>-62.230186000000003</v>
      </c>
      <c r="N154" s="3">
        <f t="shared" si="27"/>
        <v>10.398333333332999</v>
      </c>
      <c r="O154" s="3">
        <f t="shared" si="25"/>
        <v>-69.133598000000006</v>
      </c>
    </row>
    <row r="155" spans="2:16" x14ac:dyDescent="0.25">
      <c r="B155">
        <v>14171555555.556</v>
      </c>
      <c r="C155">
        <v>-75.643355999999997</v>
      </c>
      <c r="D155">
        <v>-68.553618999999998</v>
      </c>
      <c r="F155" s="3">
        <f t="shared" si="26"/>
        <v>11.371777777778</v>
      </c>
      <c r="G155" s="3">
        <f t="shared" si="24"/>
        <v>-72.937934999999996</v>
      </c>
      <c r="J155">
        <v>14171555555.556</v>
      </c>
      <c r="K155">
        <v>-67.826697999999993</v>
      </c>
      <c r="L155">
        <v>-59.805213999999999</v>
      </c>
      <c r="N155" s="3">
        <f t="shared" si="27"/>
        <v>11.371777777778</v>
      </c>
      <c r="O155" s="3">
        <f t="shared" si="25"/>
        <v>-71.534813</v>
      </c>
    </row>
    <row r="156" spans="2:16" x14ac:dyDescent="0.25">
      <c r="B156">
        <v>14848333333.333</v>
      </c>
      <c r="C156">
        <v>-75.415833000000006</v>
      </c>
      <c r="D156">
        <v>-67.836403000000004</v>
      </c>
      <c r="F156" s="3">
        <f t="shared" si="26"/>
        <v>12.345222222222</v>
      </c>
      <c r="G156" s="3">
        <f t="shared" si="24"/>
        <v>-63.029240000000001</v>
      </c>
      <c r="J156">
        <v>14848333333.333</v>
      </c>
      <c r="K156">
        <v>-68.967536999999993</v>
      </c>
      <c r="L156">
        <v>-60.946120999999998</v>
      </c>
      <c r="N156" s="3">
        <f t="shared" si="27"/>
        <v>12.345222222222</v>
      </c>
      <c r="O156" s="3">
        <f t="shared" si="25"/>
        <v>-66.074341000000004</v>
      </c>
    </row>
    <row r="157" spans="2:16" x14ac:dyDescent="0.25">
      <c r="B157">
        <v>15525111111.111</v>
      </c>
      <c r="C157">
        <v>-76.641250999999997</v>
      </c>
      <c r="D157">
        <v>-69.313323999999994</v>
      </c>
      <c r="F157" s="3">
        <f t="shared" si="26"/>
        <v>13.318666666666999</v>
      </c>
      <c r="G157" s="3">
        <f t="shared" si="24"/>
        <v>-63.506062</v>
      </c>
      <c r="J157">
        <v>15525111111.111</v>
      </c>
      <c r="K157">
        <v>-86.370391999999995</v>
      </c>
      <c r="L157">
        <v>-78.304749000000001</v>
      </c>
      <c r="N157" s="3">
        <f t="shared" si="27"/>
        <v>13.318666666666999</v>
      </c>
      <c r="O157" s="3">
        <f t="shared" si="25"/>
        <v>-63.618583999999998</v>
      </c>
    </row>
    <row r="158" spans="2:16" x14ac:dyDescent="0.25">
      <c r="B158">
        <v>16201888888.889</v>
      </c>
      <c r="C158">
        <v>-72.695076</v>
      </c>
      <c r="D158">
        <v>-64.774246000000005</v>
      </c>
      <c r="F158" s="3">
        <f t="shared" si="26"/>
        <v>14.292111111111</v>
      </c>
      <c r="G158" s="3">
        <f t="shared" si="24"/>
        <v>-62.451453999999998</v>
      </c>
      <c r="J158">
        <v>16201888888.889</v>
      </c>
      <c r="K158">
        <v>-85.390479999999997</v>
      </c>
      <c r="L158">
        <v>-76.56456</v>
      </c>
      <c r="N158" s="3">
        <f t="shared" si="27"/>
        <v>14.292111111111</v>
      </c>
      <c r="O158" s="3">
        <f t="shared" si="25"/>
        <v>-67.351310999999995</v>
      </c>
    </row>
    <row r="159" spans="2:16" x14ac:dyDescent="0.25">
      <c r="B159">
        <v>16878666666.667</v>
      </c>
      <c r="C159">
        <v>-70.722801000000004</v>
      </c>
      <c r="D159">
        <v>-62.710262</v>
      </c>
      <c r="F159" s="3">
        <f t="shared" si="26"/>
        <v>15.265555555556</v>
      </c>
      <c r="G159" s="3">
        <f t="shared" si="24"/>
        <v>-62.300117</v>
      </c>
      <c r="J159">
        <v>16878666666.667</v>
      </c>
      <c r="K159">
        <v>-66.816413999999995</v>
      </c>
      <c r="L159">
        <v>-57.834533999999998</v>
      </c>
      <c r="N159" s="3">
        <f t="shared" si="27"/>
        <v>15.265555555556</v>
      </c>
      <c r="O159" s="3">
        <f t="shared" si="25"/>
        <v>-65.126457000000002</v>
      </c>
    </row>
    <row r="160" spans="2:16" x14ac:dyDescent="0.25">
      <c r="B160">
        <v>17555444444.444</v>
      </c>
      <c r="C160">
        <v>-76.544730999999999</v>
      </c>
      <c r="D160">
        <v>-68.584479999999999</v>
      </c>
      <c r="F160" s="3">
        <f t="shared" si="26"/>
        <v>16.239000000000001</v>
      </c>
      <c r="G160" s="3">
        <f t="shared" si="24"/>
        <v>-64.132591000000005</v>
      </c>
      <c r="J160">
        <v>17555444444.444</v>
      </c>
      <c r="K160">
        <v>-64.048484999999999</v>
      </c>
      <c r="L160">
        <v>-55.069859000000001</v>
      </c>
      <c r="N160" s="3">
        <f t="shared" si="27"/>
        <v>16.239000000000001</v>
      </c>
      <c r="O160" s="3">
        <f t="shared" si="25"/>
        <v>-66.510323</v>
      </c>
    </row>
    <row r="161" spans="2:16" x14ac:dyDescent="0.25">
      <c r="B161">
        <v>18232222222.222</v>
      </c>
      <c r="C161">
        <v>-76.093429999999998</v>
      </c>
      <c r="D161">
        <v>-68.157546999999994</v>
      </c>
      <c r="F161" s="3">
        <f t="shared" si="26"/>
        <v>17.212444444443999</v>
      </c>
      <c r="G161" s="3">
        <f t="shared" si="24"/>
        <v>-65.210823000000005</v>
      </c>
      <c r="J161">
        <v>18232222222.222</v>
      </c>
      <c r="K161">
        <v>-65.885193000000001</v>
      </c>
      <c r="L161">
        <v>-56.792389</v>
      </c>
      <c r="N161" s="3">
        <f t="shared" si="27"/>
        <v>17.212444444443999</v>
      </c>
      <c r="O161" s="3">
        <f t="shared" si="25"/>
        <v>-67.225150999999997</v>
      </c>
    </row>
    <row r="162" spans="2:16" x14ac:dyDescent="0.25">
      <c r="B162">
        <v>18909000000</v>
      </c>
      <c r="C162">
        <v>-76.416725</v>
      </c>
      <c r="D162">
        <v>-68.253822</v>
      </c>
      <c r="F162" s="3">
        <f t="shared" si="26"/>
        <v>18.185888888889</v>
      </c>
      <c r="G162" s="3">
        <f t="shared" si="24"/>
        <v>-65.804871000000006</v>
      </c>
      <c r="J162">
        <v>18909000000</v>
      </c>
      <c r="K162">
        <v>-69.677398999999994</v>
      </c>
      <c r="L162">
        <v>-60.513626000000002</v>
      </c>
      <c r="N162" s="3">
        <f t="shared" si="27"/>
        <v>18.185888888889</v>
      </c>
      <c r="O162" s="3">
        <f t="shared" si="25"/>
        <v>-72.299453999999997</v>
      </c>
    </row>
    <row r="163" spans="2:16" x14ac:dyDescent="0.25">
      <c r="B163">
        <v>19585777777.778</v>
      </c>
      <c r="C163">
        <v>-80.624153000000007</v>
      </c>
      <c r="D163">
        <v>-72.654128999999998</v>
      </c>
      <c r="F163" s="3">
        <f t="shared" si="26"/>
        <v>19.159333333332999</v>
      </c>
      <c r="G163" s="3">
        <f t="shared" si="24"/>
        <v>-66.594627000000003</v>
      </c>
      <c r="J163">
        <v>19585777777.778</v>
      </c>
      <c r="K163">
        <v>-71.637100000000004</v>
      </c>
      <c r="L163">
        <v>-62.640445999999997</v>
      </c>
      <c r="N163" s="3">
        <f t="shared" si="27"/>
        <v>19.159333333332999</v>
      </c>
      <c r="O163" s="3">
        <f t="shared" si="25"/>
        <v>-83.413535999999993</v>
      </c>
    </row>
    <row r="164" spans="2:16" x14ac:dyDescent="0.25">
      <c r="B164">
        <v>20262555555.556</v>
      </c>
      <c r="C164">
        <v>-72.3078</v>
      </c>
      <c r="D164">
        <v>-64.169662000000002</v>
      </c>
      <c r="F164" s="3">
        <f t="shared" si="26"/>
        <v>20.132777777777999</v>
      </c>
      <c r="G164" s="3">
        <f t="shared" si="24"/>
        <v>-64.091125000000005</v>
      </c>
      <c r="J164">
        <v>20262555555.556</v>
      </c>
      <c r="K164">
        <v>-80.314071999999996</v>
      </c>
      <c r="L164">
        <v>-71.086105000000003</v>
      </c>
      <c r="N164" s="3">
        <f t="shared" si="27"/>
        <v>20.132777777777999</v>
      </c>
      <c r="O164" s="3">
        <f t="shared" si="25"/>
        <v>-77.810096999999999</v>
      </c>
    </row>
    <row r="165" spans="2:16" x14ac:dyDescent="0.25">
      <c r="B165">
        <v>20939333333.333</v>
      </c>
      <c r="C165">
        <v>-71.595978000000002</v>
      </c>
      <c r="D165">
        <v>-62.976993999999998</v>
      </c>
      <c r="F165" s="3">
        <f t="shared" si="26"/>
        <v>21.106222222222002</v>
      </c>
      <c r="G165" s="3">
        <f t="shared" si="24"/>
        <v>-64.803139000000002</v>
      </c>
      <c r="J165">
        <v>20939333333.333</v>
      </c>
      <c r="K165">
        <v>-68.134140000000002</v>
      </c>
      <c r="L165">
        <v>-58.906219</v>
      </c>
      <c r="N165" s="3">
        <f t="shared" si="27"/>
        <v>21.106222222222002</v>
      </c>
      <c r="O165" s="3">
        <f t="shared" si="25"/>
        <v>-71.012557999999999</v>
      </c>
    </row>
    <row r="166" spans="2:16" x14ac:dyDescent="0.25">
      <c r="B166">
        <v>21616111111.111</v>
      </c>
      <c r="C166">
        <v>-72.827849999999998</v>
      </c>
      <c r="D166">
        <v>-64.164664999999999</v>
      </c>
      <c r="F166" s="3">
        <f t="shared" si="26"/>
        <v>22.079666666666999</v>
      </c>
      <c r="G166" s="3">
        <f t="shared" si="24"/>
        <v>-69.782714999999996</v>
      </c>
      <c r="J166">
        <v>21616111111.111</v>
      </c>
      <c r="K166">
        <v>-63.993237000000001</v>
      </c>
      <c r="L166">
        <v>-54.878891000000003</v>
      </c>
      <c r="N166" s="3">
        <f t="shared" si="27"/>
        <v>22.079666666666999</v>
      </c>
      <c r="O166" s="3">
        <f t="shared" si="25"/>
        <v>-71.124092000000005</v>
      </c>
    </row>
    <row r="167" spans="2:16" x14ac:dyDescent="0.25">
      <c r="B167">
        <v>22292888888.889</v>
      </c>
      <c r="C167">
        <v>-71.023239000000004</v>
      </c>
      <c r="D167">
        <v>-62.131644999999999</v>
      </c>
      <c r="F167" s="3">
        <f t="shared" si="26"/>
        <v>23.053111111111001</v>
      </c>
      <c r="G167" s="3">
        <f t="shared" si="24"/>
        <v>-73.788284000000004</v>
      </c>
      <c r="J167">
        <v>22292888888.889</v>
      </c>
      <c r="K167">
        <v>-59.503998000000003</v>
      </c>
      <c r="L167">
        <v>-50.223945999999998</v>
      </c>
      <c r="N167" s="3">
        <f t="shared" si="27"/>
        <v>23.053111111111001</v>
      </c>
      <c r="O167" s="3">
        <f t="shared" si="25"/>
        <v>-70.091316000000006</v>
      </c>
    </row>
    <row r="168" spans="2:16" x14ac:dyDescent="0.25">
      <c r="B168">
        <v>22969666666.667</v>
      </c>
      <c r="C168">
        <v>-70.511420999999999</v>
      </c>
      <c r="D168">
        <v>-61.388843999999999</v>
      </c>
      <c r="F168" s="3">
        <f t="shared" si="26"/>
        <v>24.026555555556001</v>
      </c>
      <c r="G168" s="3">
        <f t="shared" si="24"/>
        <v>-78.765900000000002</v>
      </c>
      <c r="J168">
        <v>22969666666.667</v>
      </c>
      <c r="K168">
        <v>-56.476612000000003</v>
      </c>
      <c r="L168">
        <v>-46.951129999999999</v>
      </c>
      <c r="N168" s="3">
        <f t="shared" si="27"/>
        <v>24.026555555556001</v>
      </c>
      <c r="O168" s="3">
        <f t="shared" si="25"/>
        <v>-72.342879999999994</v>
      </c>
    </row>
    <row r="169" spans="2:16" x14ac:dyDescent="0.25">
      <c r="B169">
        <v>23646444444.444</v>
      </c>
      <c r="C169">
        <v>-71.320037999999997</v>
      </c>
      <c r="D169">
        <v>-62.295937000000002</v>
      </c>
      <c r="F169" s="3">
        <f t="shared" si="26"/>
        <v>25</v>
      </c>
      <c r="G169" s="3">
        <f t="shared" si="24"/>
        <v>-73.296738000000005</v>
      </c>
      <c r="J169">
        <v>23646444444.444</v>
      </c>
      <c r="K169">
        <v>-56.424419</v>
      </c>
      <c r="L169">
        <v>-46.771918999999997</v>
      </c>
      <c r="N169" s="3">
        <f t="shared" si="27"/>
        <v>25</v>
      </c>
      <c r="O169" s="3">
        <f t="shared" si="25"/>
        <v>-75.892921000000001</v>
      </c>
    </row>
    <row r="170" spans="2:16" x14ac:dyDescent="0.25">
      <c r="B170">
        <v>24323222222.222</v>
      </c>
      <c r="C170">
        <v>-72.214195000000004</v>
      </c>
      <c r="D170">
        <v>-63.571575000000003</v>
      </c>
      <c r="F170" s="3" t="s">
        <v>26</v>
      </c>
      <c r="J170">
        <v>24323222222.222</v>
      </c>
      <c r="K170">
        <v>-56.066322</v>
      </c>
      <c r="L170">
        <v>-46.439990999999999</v>
      </c>
      <c r="N170" s="3" t="s">
        <v>26</v>
      </c>
    </row>
    <row r="171" spans="2:16" x14ac:dyDescent="0.25">
      <c r="B171">
        <v>25000000000</v>
      </c>
      <c r="C171">
        <v>-73.212783999999999</v>
      </c>
      <c r="D171">
        <v>-64.875457999999995</v>
      </c>
      <c r="J171">
        <v>25000000000</v>
      </c>
      <c r="K171">
        <v>-55.621451999999998</v>
      </c>
      <c r="L171">
        <v>-45.573151000000003</v>
      </c>
    </row>
    <row r="172" spans="2:16" x14ac:dyDescent="0.25">
      <c r="B172" t="s">
        <v>26</v>
      </c>
      <c r="J172" t="s">
        <v>26</v>
      </c>
    </row>
    <row r="173" spans="2:16" x14ac:dyDescent="0.25">
      <c r="F173" s="3" t="s">
        <v>47</v>
      </c>
      <c r="N173" s="3" t="s">
        <v>47</v>
      </c>
    </row>
    <row r="174" spans="2:16" ht="15.75" x14ac:dyDescent="0.25">
      <c r="F174" s="3" t="s">
        <v>22</v>
      </c>
      <c r="G174" s="3" t="str">
        <f t="shared" ref="G174:G193" si="28">D200</f>
        <v>2Ix4L dBc Log Mag(dB)</v>
      </c>
      <c r="H174" s="26">
        <v>2</v>
      </c>
      <c r="N174" s="3" t="s">
        <v>22</v>
      </c>
      <c r="O174" s="3" t="str">
        <f t="shared" ref="O174:O193" si="29">L200</f>
        <v>2Ix4L dBc Log Mag(dB)</v>
      </c>
      <c r="P174" s="26">
        <v>2</v>
      </c>
    </row>
    <row r="175" spans="2:16" ht="15.75" x14ac:dyDescent="0.25">
      <c r="B175" t="s">
        <v>45</v>
      </c>
      <c r="F175" s="3">
        <f t="shared" ref="F175:F193" si="30">B201/1000000000</f>
        <v>13.978</v>
      </c>
      <c r="G175" s="3">
        <f t="shared" si="28"/>
        <v>-78.291466</v>
      </c>
      <c r="H175" s="27">
        <f>ABS(AVERAGE(G175:G193)-(H174-1)*5)</f>
        <v>67.730389842105268</v>
      </c>
      <c r="J175" t="s">
        <v>45</v>
      </c>
      <c r="N175" s="3">
        <f t="shared" ref="N175:N193" si="31">J201/1000000000</f>
        <v>13.978</v>
      </c>
      <c r="O175" s="3">
        <f t="shared" si="29"/>
        <v>-56.764586999999999</v>
      </c>
      <c r="P175" s="27">
        <f>ABS(AVERAGE(O175:O193)-(P174-1)*5)</f>
        <v>62.498026842105254</v>
      </c>
    </row>
    <row r="176" spans="2:16" x14ac:dyDescent="0.25">
      <c r="B176" t="s">
        <v>22</v>
      </c>
      <c r="C176" t="s">
        <v>170</v>
      </c>
      <c r="D176" t="s">
        <v>86</v>
      </c>
      <c r="F176" s="3">
        <f t="shared" si="30"/>
        <v>14.590333333333</v>
      </c>
      <c r="G176" s="3">
        <f t="shared" si="28"/>
        <v>-72.366698999999997</v>
      </c>
      <c r="J176" t="s">
        <v>22</v>
      </c>
      <c r="K176" t="s">
        <v>170</v>
      </c>
      <c r="L176" t="s">
        <v>86</v>
      </c>
      <c r="N176" s="3">
        <f t="shared" si="31"/>
        <v>14.590333333333</v>
      </c>
      <c r="O176" s="3">
        <f t="shared" si="29"/>
        <v>-55.254635</v>
      </c>
    </row>
    <row r="177" spans="2:15" x14ac:dyDescent="0.25">
      <c r="B177">
        <v>7478000000</v>
      </c>
      <c r="C177">
        <v>-72.211387999999999</v>
      </c>
      <c r="D177">
        <v>-66.823020999999997</v>
      </c>
      <c r="F177" s="3">
        <f t="shared" si="30"/>
        <v>15.202666666667</v>
      </c>
      <c r="G177" s="3">
        <f t="shared" si="28"/>
        <v>-66.129356000000001</v>
      </c>
      <c r="J177">
        <v>7478000000</v>
      </c>
      <c r="K177">
        <v>-81.110427999999999</v>
      </c>
      <c r="L177">
        <v>-74.258347000000001</v>
      </c>
      <c r="N177" s="3">
        <f t="shared" si="31"/>
        <v>15.202666666667</v>
      </c>
      <c r="O177" s="3">
        <f t="shared" si="29"/>
        <v>-59.029277999999998</v>
      </c>
    </row>
    <row r="178" spans="2:15" x14ac:dyDescent="0.25">
      <c r="B178">
        <v>8451444444.4443998</v>
      </c>
      <c r="C178">
        <v>-74.362350000000006</v>
      </c>
      <c r="D178">
        <v>-67.831183999999993</v>
      </c>
      <c r="F178" s="3">
        <f t="shared" si="30"/>
        <v>15.815</v>
      </c>
      <c r="G178" s="3">
        <f t="shared" si="28"/>
        <v>-60.803801999999997</v>
      </c>
      <c r="J178">
        <v>8451444444.4443998</v>
      </c>
      <c r="K178">
        <v>-80.823441000000003</v>
      </c>
      <c r="L178">
        <v>-73.055640999999994</v>
      </c>
      <c r="N178" s="3">
        <f t="shared" si="31"/>
        <v>15.815</v>
      </c>
      <c r="O178" s="3">
        <f t="shared" si="29"/>
        <v>-62.130322</v>
      </c>
    </row>
    <row r="179" spans="2:15" x14ac:dyDescent="0.25">
      <c r="B179">
        <v>9424888888.8889008</v>
      </c>
      <c r="C179">
        <v>-77.458740000000006</v>
      </c>
      <c r="D179">
        <v>-70.369003000000006</v>
      </c>
      <c r="F179" s="3">
        <f t="shared" si="30"/>
        <v>16.427333333332999</v>
      </c>
      <c r="G179" s="3">
        <f t="shared" si="28"/>
        <v>-59.263691000000001</v>
      </c>
      <c r="J179">
        <v>9424888888.8889008</v>
      </c>
      <c r="K179">
        <v>-79.843947999999997</v>
      </c>
      <c r="L179">
        <v>-71.822463999999997</v>
      </c>
      <c r="N179" s="3">
        <f t="shared" si="31"/>
        <v>16.427333333332999</v>
      </c>
      <c r="O179" s="3">
        <f t="shared" si="29"/>
        <v>-58.265906999999999</v>
      </c>
    </row>
    <row r="180" spans="2:15" x14ac:dyDescent="0.25">
      <c r="B180">
        <v>10398333333.333</v>
      </c>
      <c r="C180">
        <v>-85.545586</v>
      </c>
      <c r="D180">
        <v>-77.966155999999998</v>
      </c>
      <c r="F180" s="3">
        <f t="shared" si="30"/>
        <v>17.039666666666999</v>
      </c>
      <c r="G180" s="3">
        <f t="shared" si="28"/>
        <v>-59.257922999999998</v>
      </c>
      <c r="J180">
        <v>10398333333.333</v>
      </c>
      <c r="K180">
        <v>-77.155013999999994</v>
      </c>
      <c r="L180">
        <v>-69.133598000000006</v>
      </c>
      <c r="N180" s="3">
        <f t="shared" si="31"/>
        <v>17.039666666666999</v>
      </c>
      <c r="O180" s="3">
        <f t="shared" si="29"/>
        <v>-66.105216999999996</v>
      </c>
    </row>
    <row r="181" spans="2:15" x14ac:dyDescent="0.25">
      <c r="B181">
        <v>11371777777.778</v>
      </c>
      <c r="C181">
        <v>-80.265861999999998</v>
      </c>
      <c r="D181">
        <v>-72.937934999999996</v>
      </c>
      <c r="F181" s="3">
        <f t="shared" si="30"/>
        <v>17.652000000000001</v>
      </c>
      <c r="G181" s="3">
        <f t="shared" si="28"/>
        <v>-58.790107999999996</v>
      </c>
      <c r="J181">
        <v>11371777777.778</v>
      </c>
      <c r="K181">
        <v>-79.600455999999994</v>
      </c>
      <c r="L181">
        <v>-71.534813</v>
      </c>
      <c r="N181" s="3">
        <f t="shared" si="31"/>
        <v>17.652000000000001</v>
      </c>
      <c r="O181" s="3">
        <f t="shared" si="29"/>
        <v>-61.659851000000003</v>
      </c>
    </row>
    <row r="182" spans="2:15" x14ac:dyDescent="0.25">
      <c r="B182">
        <v>12345222222.222</v>
      </c>
      <c r="C182">
        <v>-70.950066000000007</v>
      </c>
      <c r="D182">
        <v>-63.029240000000001</v>
      </c>
      <c r="F182" s="3">
        <f t="shared" si="30"/>
        <v>18.264333333332999</v>
      </c>
      <c r="G182" s="3">
        <f t="shared" si="28"/>
        <v>-57.728034999999998</v>
      </c>
      <c r="J182">
        <v>12345222222.222</v>
      </c>
      <c r="K182">
        <v>-74.900261</v>
      </c>
      <c r="L182">
        <v>-66.074341000000004</v>
      </c>
      <c r="N182" s="3">
        <f t="shared" si="31"/>
        <v>18.264333333332999</v>
      </c>
      <c r="O182" s="3">
        <f t="shared" si="29"/>
        <v>-58.741425</v>
      </c>
    </row>
    <row r="183" spans="2:15" x14ac:dyDescent="0.25">
      <c r="B183">
        <v>13318666666.667</v>
      </c>
      <c r="C183">
        <v>-71.518600000000006</v>
      </c>
      <c r="D183">
        <v>-63.506062</v>
      </c>
      <c r="F183" s="3">
        <f t="shared" si="30"/>
        <v>18.876666666666999</v>
      </c>
      <c r="G183" s="3">
        <f t="shared" si="28"/>
        <v>-58.518073999999999</v>
      </c>
      <c r="J183">
        <v>13318666666.667</v>
      </c>
      <c r="K183">
        <v>-72.600464000000002</v>
      </c>
      <c r="L183">
        <v>-63.618583999999998</v>
      </c>
      <c r="N183" s="3">
        <f t="shared" si="31"/>
        <v>18.876666666666999</v>
      </c>
      <c r="O183" s="3">
        <f t="shared" si="29"/>
        <v>-57.862819999999999</v>
      </c>
    </row>
    <row r="184" spans="2:15" x14ac:dyDescent="0.25">
      <c r="B184">
        <v>14292111111.111</v>
      </c>
      <c r="C184">
        <v>-70.411704999999998</v>
      </c>
      <c r="D184">
        <v>-62.451453999999998</v>
      </c>
      <c r="F184" s="3">
        <f t="shared" si="30"/>
        <v>19.489000000000001</v>
      </c>
      <c r="G184" s="3">
        <f t="shared" si="28"/>
        <v>-57.943218000000002</v>
      </c>
      <c r="J184">
        <v>14292111111.111</v>
      </c>
      <c r="K184">
        <v>-76.329941000000005</v>
      </c>
      <c r="L184">
        <v>-67.351310999999995</v>
      </c>
      <c r="N184" s="3">
        <f t="shared" si="31"/>
        <v>19.489000000000001</v>
      </c>
      <c r="O184" s="3">
        <f t="shared" si="29"/>
        <v>-54.631458000000002</v>
      </c>
    </row>
    <row r="185" spans="2:15" x14ac:dyDescent="0.25">
      <c r="B185">
        <v>15265555555.556</v>
      </c>
      <c r="C185">
        <v>-70.236000000000004</v>
      </c>
      <c r="D185">
        <v>-62.300117</v>
      </c>
      <c r="F185" s="3">
        <f t="shared" si="30"/>
        <v>20.101333333332999</v>
      </c>
      <c r="G185" s="3">
        <f t="shared" si="28"/>
        <v>-59.500186999999997</v>
      </c>
      <c r="J185">
        <v>15265555555.556</v>
      </c>
      <c r="K185">
        <v>-74.219261000000003</v>
      </c>
      <c r="L185">
        <v>-65.126457000000002</v>
      </c>
      <c r="N185" s="3">
        <f t="shared" si="31"/>
        <v>20.101333333332999</v>
      </c>
      <c r="O185" s="3">
        <f t="shared" si="29"/>
        <v>-54.087803000000001</v>
      </c>
    </row>
    <row r="186" spans="2:15" x14ac:dyDescent="0.25">
      <c r="B186">
        <v>16239000000</v>
      </c>
      <c r="C186">
        <v>-72.295494000000005</v>
      </c>
      <c r="D186">
        <v>-64.132591000000005</v>
      </c>
      <c r="F186" s="3">
        <f t="shared" si="30"/>
        <v>20.713666666666999</v>
      </c>
      <c r="G186" s="3">
        <f t="shared" si="28"/>
        <v>-60.836903</v>
      </c>
      <c r="J186">
        <v>16239000000</v>
      </c>
      <c r="K186">
        <v>-75.674094999999994</v>
      </c>
      <c r="L186">
        <v>-66.510323</v>
      </c>
      <c r="N186" s="3">
        <f t="shared" si="31"/>
        <v>20.713666666666999</v>
      </c>
      <c r="O186" s="3">
        <f t="shared" si="29"/>
        <v>-53.904575000000001</v>
      </c>
    </row>
    <row r="187" spans="2:15" x14ac:dyDescent="0.25">
      <c r="B187">
        <v>17212444444.444</v>
      </c>
      <c r="C187">
        <v>-73.180840000000003</v>
      </c>
      <c r="D187">
        <v>-65.210823000000005</v>
      </c>
      <c r="F187" s="3">
        <f t="shared" si="30"/>
        <v>21.326000000000001</v>
      </c>
      <c r="G187" s="3">
        <f t="shared" si="28"/>
        <v>-60.484237999999998</v>
      </c>
      <c r="J187">
        <v>17212444444.444</v>
      </c>
      <c r="K187">
        <v>-76.221808999999993</v>
      </c>
      <c r="L187">
        <v>-67.225150999999997</v>
      </c>
      <c r="N187" s="3">
        <f t="shared" si="31"/>
        <v>21.326000000000001</v>
      </c>
      <c r="O187" s="3">
        <f t="shared" si="29"/>
        <v>-58.941581999999997</v>
      </c>
    </row>
    <row r="188" spans="2:15" x14ac:dyDescent="0.25">
      <c r="B188">
        <v>18185888888.889</v>
      </c>
      <c r="C188">
        <v>-73.943016</v>
      </c>
      <c r="D188">
        <v>-65.804871000000006</v>
      </c>
      <c r="F188" s="3">
        <f t="shared" si="30"/>
        <v>21.938333333332999</v>
      </c>
      <c r="G188" s="3">
        <f t="shared" si="28"/>
        <v>-62.500293999999997</v>
      </c>
      <c r="J188">
        <v>18185888888.889</v>
      </c>
      <c r="K188">
        <v>-81.527420000000006</v>
      </c>
      <c r="L188">
        <v>-72.299453999999997</v>
      </c>
      <c r="N188" s="3">
        <f t="shared" si="31"/>
        <v>21.938333333332999</v>
      </c>
      <c r="O188" s="3">
        <f t="shared" si="29"/>
        <v>-57.508850000000002</v>
      </c>
    </row>
    <row r="189" spans="2:15" x14ac:dyDescent="0.25">
      <c r="B189">
        <v>19159333333.333</v>
      </c>
      <c r="C189">
        <v>-75.213607999999994</v>
      </c>
      <c r="D189">
        <v>-66.594627000000003</v>
      </c>
      <c r="F189" s="3">
        <f t="shared" si="30"/>
        <v>22.550666666666999</v>
      </c>
      <c r="G189" s="3">
        <f t="shared" si="28"/>
        <v>-64.150627</v>
      </c>
      <c r="J189">
        <v>19159333333.333</v>
      </c>
      <c r="K189">
        <v>-92.641457000000003</v>
      </c>
      <c r="L189">
        <v>-83.413535999999993</v>
      </c>
      <c r="N189" s="3">
        <f t="shared" si="31"/>
        <v>22.550666666666999</v>
      </c>
      <c r="O189" s="3">
        <f t="shared" si="29"/>
        <v>-55.428508999999998</v>
      </c>
    </row>
    <row r="190" spans="2:15" x14ac:dyDescent="0.25">
      <c r="B190">
        <v>20132777777.778</v>
      </c>
      <c r="C190">
        <v>-72.754311000000001</v>
      </c>
      <c r="D190">
        <v>-64.091125000000005</v>
      </c>
      <c r="F190" s="3">
        <f t="shared" si="30"/>
        <v>23.163</v>
      </c>
      <c r="G190" s="3">
        <f t="shared" si="28"/>
        <v>-66.166793999999996</v>
      </c>
      <c r="J190">
        <v>20132777777.778</v>
      </c>
      <c r="K190">
        <v>-86.924446000000003</v>
      </c>
      <c r="L190">
        <v>-77.810096999999999</v>
      </c>
      <c r="N190" s="3">
        <f t="shared" si="31"/>
        <v>23.163</v>
      </c>
      <c r="O190" s="3">
        <f t="shared" si="29"/>
        <v>-55.627647000000003</v>
      </c>
    </row>
    <row r="191" spans="2:15" x14ac:dyDescent="0.25">
      <c r="B191">
        <v>21106222222.222</v>
      </c>
      <c r="C191">
        <v>-73.694732999999999</v>
      </c>
      <c r="D191">
        <v>-64.803139000000002</v>
      </c>
      <c r="F191" s="3">
        <f t="shared" si="30"/>
        <v>23.775333333333002</v>
      </c>
      <c r="G191" s="3">
        <f t="shared" si="28"/>
        <v>-65.303595999999999</v>
      </c>
      <c r="J191">
        <v>21106222222.222</v>
      </c>
      <c r="K191">
        <v>-80.292618000000004</v>
      </c>
      <c r="L191">
        <v>-71.012557999999999</v>
      </c>
      <c r="N191" s="3">
        <f t="shared" si="31"/>
        <v>23.775333333333002</v>
      </c>
      <c r="O191" s="3">
        <f t="shared" si="29"/>
        <v>-54.916446999999998</v>
      </c>
    </row>
    <row r="192" spans="2:15" x14ac:dyDescent="0.25">
      <c r="B192">
        <v>22079666666.667</v>
      </c>
      <c r="C192">
        <v>-78.905296000000007</v>
      </c>
      <c r="D192">
        <v>-69.782714999999996</v>
      </c>
      <c r="F192" s="3">
        <f t="shared" si="30"/>
        <v>24.387666666666998</v>
      </c>
      <c r="G192" s="3">
        <f t="shared" si="28"/>
        <v>-63.665154000000001</v>
      </c>
      <c r="J192">
        <v>22079666666.667</v>
      </c>
      <c r="K192">
        <v>-80.649574000000001</v>
      </c>
      <c r="L192">
        <v>-71.124092000000005</v>
      </c>
      <c r="N192" s="3">
        <f t="shared" si="31"/>
        <v>24.387666666666998</v>
      </c>
      <c r="O192" s="3">
        <f t="shared" si="29"/>
        <v>-56.616726</v>
      </c>
    </row>
    <row r="193" spans="2:16" x14ac:dyDescent="0.25">
      <c r="B193">
        <v>23053111111.111</v>
      </c>
      <c r="C193">
        <v>-82.812386000000004</v>
      </c>
      <c r="D193">
        <v>-73.788284000000004</v>
      </c>
      <c r="F193" s="3">
        <f t="shared" si="30"/>
        <v>25</v>
      </c>
      <c r="G193" s="3">
        <f t="shared" si="28"/>
        <v>-60.177242</v>
      </c>
      <c r="J193">
        <v>23053111111.111</v>
      </c>
      <c r="K193">
        <v>-79.743819999999999</v>
      </c>
      <c r="L193">
        <v>-70.091316000000006</v>
      </c>
      <c r="N193" s="3">
        <f t="shared" si="31"/>
        <v>25</v>
      </c>
      <c r="O193" s="3">
        <f t="shared" si="29"/>
        <v>-54.984870999999998</v>
      </c>
    </row>
    <row r="194" spans="2:16" x14ac:dyDescent="0.25">
      <c r="B194">
        <v>24026555555.556</v>
      </c>
      <c r="C194">
        <v>-87.408524</v>
      </c>
      <c r="D194">
        <v>-78.765900000000002</v>
      </c>
      <c r="F194" s="3" t="s">
        <v>26</v>
      </c>
      <c r="J194">
        <v>24026555555.556</v>
      </c>
      <c r="K194">
        <v>-81.969207999999995</v>
      </c>
      <c r="L194">
        <v>-72.342879999999994</v>
      </c>
      <c r="N194" s="3" t="s">
        <v>26</v>
      </c>
    </row>
    <row r="195" spans="2:16" x14ac:dyDescent="0.25">
      <c r="B195">
        <v>25000000000</v>
      </c>
      <c r="C195">
        <v>-81.634056000000001</v>
      </c>
      <c r="D195">
        <v>-73.296738000000005</v>
      </c>
      <c r="J195">
        <v>25000000000</v>
      </c>
      <c r="K195">
        <v>-85.941222999999994</v>
      </c>
      <c r="L195">
        <v>-75.892921000000001</v>
      </c>
    </row>
    <row r="196" spans="2:16" x14ac:dyDescent="0.25">
      <c r="B196" t="s">
        <v>26</v>
      </c>
      <c r="J196" t="s">
        <v>26</v>
      </c>
    </row>
    <row r="197" spans="2:16" x14ac:dyDescent="0.25">
      <c r="F197" s="3" t="s">
        <v>49</v>
      </c>
      <c r="N197" s="3" t="s">
        <v>49</v>
      </c>
    </row>
    <row r="198" spans="2:16" ht="15.75" x14ac:dyDescent="0.25">
      <c r="F198" s="3" t="s">
        <v>22</v>
      </c>
      <c r="G198" s="3" t="str">
        <f t="shared" ref="G198:G217" si="32">D224</f>
        <v>2Ix5L dBc Log Mag(dB)</v>
      </c>
      <c r="H198" s="26">
        <v>2</v>
      </c>
      <c r="N198" s="3" t="s">
        <v>22</v>
      </c>
      <c r="O198" s="3" t="str">
        <f t="shared" ref="O198:O217" si="33">L224</f>
        <v>2Ix5L dBc Log Mag(dB)</v>
      </c>
      <c r="P198" s="26">
        <v>2</v>
      </c>
    </row>
    <row r="199" spans="2:16" ht="15.75" x14ac:dyDescent="0.25">
      <c r="B199" t="s">
        <v>47</v>
      </c>
      <c r="F199" s="3">
        <f t="shared" ref="F199:F217" si="34">B225/1000000000</f>
        <v>22.978000000000002</v>
      </c>
      <c r="G199" s="3">
        <f t="shared" si="32"/>
        <v>-69.940749999999994</v>
      </c>
      <c r="H199" s="27">
        <f>ABS(AVERAGE(G199:G217)-(H198-1)*5)</f>
        <v>69.765569578947364</v>
      </c>
      <c r="J199" t="s">
        <v>47</v>
      </c>
      <c r="N199" s="3">
        <f t="shared" ref="N199:N217" si="35">J225/1000000000</f>
        <v>22.978000000000002</v>
      </c>
      <c r="O199" s="3">
        <f t="shared" si="33"/>
        <v>-70.175528999999997</v>
      </c>
      <c r="P199" s="27">
        <f>ABS(AVERAGE(O199:O217)-(P198-1)*5)</f>
        <v>71.780079842105252</v>
      </c>
    </row>
    <row r="200" spans="2:16" x14ac:dyDescent="0.25">
      <c r="B200" t="s">
        <v>22</v>
      </c>
      <c r="C200" t="s">
        <v>171</v>
      </c>
      <c r="D200" t="s">
        <v>87</v>
      </c>
      <c r="F200" s="3">
        <f t="shared" si="34"/>
        <v>23.090333333333</v>
      </c>
      <c r="G200" s="3">
        <f t="shared" si="32"/>
        <v>-66.614379999999997</v>
      </c>
      <c r="J200" t="s">
        <v>22</v>
      </c>
      <c r="K200" t="s">
        <v>171</v>
      </c>
      <c r="L200" t="s">
        <v>87</v>
      </c>
      <c r="N200" s="3">
        <f t="shared" si="35"/>
        <v>23.090333333333</v>
      </c>
      <c r="O200" s="3">
        <f t="shared" si="33"/>
        <v>-75.355827000000005</v>
      </c>
    </row>
    <row r="201" spans="2:16" x14ac:dyDescent="0.25">
      <c r="B201">
        <v>13978000000</v>
      </c>
      <c r="C201">
        <v>-83.679839999999999</v>
      </c>
      <c r="D201">
        <v>-78.291466</v>
      </c>
      <c r="F201" s="3">
        <f t="shared" si="34"/>
        <v>23.202666666667</v>
      </c>
      <c r="G201" s="3">
        <f t="shared" si="32"/>
        <v>-65.775588999999997</v>
      </c>
      <c r="J201">
        <v>13978000000</v>
      </c>
      <c r="K201">
        <v>-63.616669000000002</v>
      </c>
      <c r="L201">
        <v>-56.764586999999999</v>
      </c>
      <c r="N201" s="3">
        <f t="shared" si="35"/>
        <v>23.202666666667</v>
      </c>
      <c r="O201" s="3">
        <f t="shared" si="33"/>
        <v>-72.406845000000004</v>
      </c>
    </row>
    <row r="202" spans="2:16" x14ac:dyDescent="0.25">
      <c r="B202">
        <v>14590333333.333</v>
      </c>
      <c r="C202">
        <v>-78.897857999999999</v>
      </c>
      <c r="D202">
        <v>-72.366698999999997</v>
      </c>
      <c r="F202" s="3">
        <f t="shared" si="34"/>
        <v>23.315000000000001</v>
      </c>
      <c r="G202" s="3">
        <f t="shared" si="32"/>
        <v>-64.310860000000005</v>
      </c>
      <c r="J202">
        <v>14590333333.333</v>
      </c>
      <c r="K202">
        <v>-63.022433999999997</v>
      </c>
      <c r="L202">
        <v>-55.254635</v>
      </c>
      <c r="N202" s="3">
        <f t="shared" si="35"/>
        <v>23.315000000000001</v>
      </c>
      <c r="O202" s="3">
        <f t="shared" si="33"/>
        <v>-67.992439000000005</v>
      </c>
    </row>
    <row r="203" spans="2:16" x14ac:dyDescent="0.25">
      <c r="B203">
        <v>15202666666.667</v>
      </c>
      <c r="C203">
        <v>-73.219100999999995</v>
      </c>
      <c r="D203">
        <v>-66.129356000000001</v>
      </c>
      <c r="F203" s="3">
        <f t="shared" si="34"/>
        <v>23.427333333332999</v>
      </c>
      <c r="G203" s="3">
        <f t="shared" si="32"/>
        <v>-66.066970999999995</v>
      </c>
      <c r="J203">
        <v>15202666666.667</v>
      </c>
      <c r="K203">
        <v>-67.050758000000002</v>
      </c>
      <c r="L203">
        <v>-59.029277999999998</v>
      </c>
      <c r="N203" s="3">
        <f t="shared" si="35"/>
        <v>23.427333333332999</v>
      </c>
      <c r="O203" s="3">
        <f t="shared" si="33"/>
        <v>-71.896293999999997</v>
      </c>
    </row>
    <row r="204" spans="2:16" x14ac:dyDescent="0.25">
      <c r="B204">
        <v>15815000000</v>
      </c>
      <c r="C204">
        <v>-68.383232000000007</v>
      </c>
      <c r="D204">
        <v>-60.803801999999997</v>
      </c>
      <c r="F204" s="3">
        <f t="shared" si="34"/>
        <v>23.539666666666999</v>
      </c>
      <c r="G204" s="3">
        <f t="shared" si="32"/>
        <v>-68.115921</v>
      </c>
      <c r="J204">
        <v>15815000000</v>
      </c>
      <c r="K204">
        <v>-70.151732999999993</v>
      </c>
      <c r="L204">
        <v>-62.130322</v>
      </c>
      <c r="N204" s="3">
        <f t="shared" si="35"/>
        <v>23.539666666666999</v>
      </c>
      <c r="O204" s="3">
        <f t="shared" si="33"/>
        <v>-66.862335000000002</v>
      </c>
    </row>
    <row r="205" spans="2:16" x14ac:dyDescent="0.25">
      <c r="B205">
        <v>16427333333.333</v>
      </c>
      <c r="C205">
        <v>-66.591621000000004</v>
      </c>
      <c r="D205">
        <v>-59.263691000000001</v>
      </c>
      <c r="F205" s="3">
        <f t="shared" si="34"/>
        <v>23.652000000000001</v>
      </c>
      <c r="G205" s="3">
        <f t="shared" si="32"/>
        <v>-65.038444999999996</v>
      </c>
      <c r="J205">
        <v>16427333333.333</v>
      </c>
      <c r="K205">
        <v>-66.331542999999996</v>
      </c>
      <c r="L205">
        <v>-58.265906999999999</v>
      </c>
      <c r="N205" s="3">
        <f t="shared" si="35"/>
        <v>23.652000000000001</v>
      </c>
      <c r="O205" s="3">
        <f t="shared" si="33"/>
        <v>-67.207206999999997</v>
      </c>
    </row>
    <row r="206" spans="2:16" x14ac:dyDescent="0.25">
      <c r="B206">
        <v>17039666666.667</v>
      </c>
      <c r="C206">
        <v>-67.178748999999996</v>
      </c>
      <c r="D206">
        <v>-59.257922999999998</v>
      </c>
      <c r="F206" s="3">
        <f t="shared" si="34"/>
        <v>23.764333333332999</v>
      </c>
      <c r="G206" s="3">
        <f t="shared" si="32"/>
        <v>-64.541679000000002</v>
      </c>
      <c r="J206">
        <v>17039666666.667</v>
      </c>
      <c r="K206">
        <v>-74.931137000000007</v>
      </c>
      <c r="L206">
        <v>-66.105216999999996</v>
      </c>
      <c r="N206" s="3">
        <f t="shared" si="35"/>
        <v>23.764333333332999</v>
      </c>
      <c r="O206" s="3">
        <f t="shared" si="33"/>
        <v>-68.340323999999995</v>
      </c>
    </row>
    <row r="207" spans="2:16" x14ac:dyDescent="0.25">
      <c r="B207">
        <v>17652000000</v>
      </c>
      <c r="C207">
        <v>-66.802643000000003</v>
      </c>
      <c r="D207">
        <v>-58.790107999999996</v>
      </c>
      <c r="F207" s="3">
        <f t="shared" si="34"/>
        <v>23.876666666666999</v>
      </c>
      <c r="G207" s="3">
        <f t="shared" si="32"/>
        <v>-65.910308999999998</v>
      </c>
      <c r="J207">
        <v>17652000000</v>
      </c>
      <c r="K207">
        <v>-70.641730999999993</v>
      </c>
      <c r="L207">
        <v>-61.659851000000003</v>
      </c>
      <c r="N207" s="3">
        <f t="shared" si="35"/>
        <v>23.876666666666999</v>
      </c>
      <c r="O207" s="3">
        <f t="shared" si="33"/>
        <v>-64.678145999999998</v>
      </c>
    </row>
    <row r="208" spans="2:16" x14ac:dyDescent="0.25">
      <c r="B208">
        <v>18264333333.333</v>
      </c>
      <c r="C208">
        <v>-65.688286000000005</v>
      </c>
      <c r="D208">
        <v>-57.728034999999998</v>
      </c>
      <c r="F208" s="3">
        <f t="shared" si="34"/>
        <v>23.989000000000001</v>
      </c>
      <c r="G208" s="3">
        <f t="shared" si="32"/>
        <v>-64.641730999999993</v>
      </c>
      <c r="J208">
        <v>18264333333.333</v>
      </c>
      <c r="K208">
        <v>-67.720046999999994</v>
      </c>
      <c r="L208">
        <v>-58.741425</v>
      </c>
      <c r="N208" s="3">
        <f t="shared" si="35"/>
        <v>23.989000000000001</v>
      </c>
      <c r="O208" s="3">
        <f t="shared" si="33"/>
        <v>-67.011977999999999</v>
      </c>
    </row>
    <row r="209" spans="2:16" x14ac:dyDescent="0.25">
      <c r="B209">
        <v>18876666666.667</v>
      </c>
      <c r="C209">
        <v>-66.453957000000003</v>
      </c>
      <c r="D209">
        <v>-58.518073999999999</v>
      </c>
      <c r="F209" s="3">
        <f t="shared" si="34"/>
        <v>24.101333333332999</v>
      </c>
      <c r="G209" s="3">
        <f t="shared" si="32"/>
        <v>-64.712158000000002</v>
      </c>
      <c r="J209">
        <v>18876666666.667</v>
      </c>
      <c r="K209">
        <v>-66.955627000000007</v>
      </c>
      <c r="L209">
        <v>-57.862819999999999</v>
      </c>
      <c r="N209" s="3">
        <f t="shared" si="35"/>
        <v>24.101333333332999</v>
      </c>
      <c r="O209" s="3">
        <f t="shared" si="33"/>
        <v>-65.419433999999995</v>
      </c>
    </row>
    <row r="210" spans="2:16" x14ac:dyDescent="0.25">
      <c r="B210">
        <v>19489000000</v>
      </c>
      <c r="C210">
        <v>-66.106125000000006</v>
      </c>
      <c r="D210">
        <v>-57.943218000000002</v>
      </c>
      <c r="F210" s="3">
        <f t="shared" si="34"/>
        <v>24.213666666666999</v>
      </c>
      <c r="G210" s="3">
        <f t="shared" si="32"/>
        <v>-64.871346000000003</v>
      </c>
      <c r="J210">
        <v>19489000000</v>
      </c>
      <c r="K210">
        <v>-63.795231000000001</v>
      </c>
      <c r="L210">
        <v>-54.631458000000002</v>
      </c>
      <c r="N210" s="3">
        <f t="shared" si="35"/>
        <v>24.213666666666999</v>
      </c>
      <c r="O210" s="3">
        <f t="shared" si="33"/>
        <v>-62.999535000000002</v>
      </c>
    </row>
    <row r="211" spans="2:16" x14ac:dyDescent="0.25">
      <c r="B211">
        <v>20101333333.333</v>
      </c>
      <c r="C211">
        <v>-67.470207000000002</v>
      </c>
      <c r="D211">
        <v>-59.500186999999997</v>
      </c>
      <c r="F211" s="3">
        <f t="shared" si="34"/>
        <v>24.326000000000001</v>
      </c>
      <c r="G211" s="3">
        <f t="shared" si="32"/>
        <v>-61.347960999999998</v>
      </c>
      <c r="J211">
        <v>20101333333.333</v>
      </c>
      <c r="K211">
        <v>-63.084460999999997</v>
      </c>
      <c r="L211">
        <v>-54.087803000000001</v>
      </c>
      <c r="N211" s="3">
        <f t="shared" si="35"/>
        <v>24.326000000000001</v>
      </c>
      <c r="O211" s="3">
        <f t="shared" si="33"/>
        <v>-64.973884999999996</v>
      </c>
    </row>
    <row r="212" spans="2:16" x14ac:dyDescent="0.25">
      <c r="B212">
        <v>20713666666.667</v>
      </c>
      <c r="C212">
        <v>-68.975043999999997</v>
      </c>
      <c r="D212">
        <v>-60.836903</v>
      </c>
      <c r="F212" s="3">
        <f t="shared" si="34"/>
        <v>24.438333333332999</v>
      </c>
      <c r="G212" s="3">
        <f t="shared" si="32"/>
        <v>-65.86515</v>
      </c>
      <c r="J212">
        <v>20713666666.667</v>
      </c>
      <c r="K212">
        <v>-63.132537999999997</v>
      </c>
      <c r="L212">
        <v>-53.904575000000001</v>
      </c>
      <c r="N212" s="3">
        <f t="shared" si="35"/>
        <v>24.438333333332999</v>
      </c>
      <c r="O212" s="3">
        <f t="shared" si="33"/>
        <v>-64.062179999999998</v>
      </c>
    </row>
    <row r="213" spans="2:16" x14ac:dyDescent="0.25">
      <c r="B213">
        <v>21326000000</v>
      </c>
      <c r="C213">
        <v>-69.103217999999998</v>
      </c>
      <c r="D213">
        <v>-60.484237999999998</v>
      </c>
      <c r="F213" s="3">
        <f t="shared" si="34"/>
        <v>24.550666666666999</v>
      </c>
      <c r="G213" s="3">
        <f t="shared" si="32"/>
        <v>-62.384025999999999</v>
      </c>
      <c r="J213">
        <v>21326000000</v>
      </c>
      <c r="K213">
        <v>-68.169501999999994</v>
      </c>
      <c r="L213">
        <v>-58.941581999999997</v>
      </c>
      <c r="N213" s="3">
        <f t="shared" si="35"/>
        <v>24.550666666666999</v>
      </c>
      <c r="O213" s="3">
        <f t="shared" si="33"/>
        <v>-64.034285999999994</v>
      </c>
    </row>
    <row r="214" spans="2:16" x14ac:dyDescent="0.25">
      <c r="B214">
        <v>21938333333.333</v>
      </c>
      <c r="C214">
        <v>-71.163482999999999</v>
      </c>
      <c r="D214">
        <v>-62.500293999999997</v>
      </c>
      <c r="F214" s="3">
        <f t="shared" si="34"/>
        <v>24.663</v>
      </c>
      <c r="G214" s="3">
        <f t="shared" si="32"/>
        <v>-62.974159</v>
      </c>
      <c r="J214">
        <v>21938333333.333</v>
      </c>
      <c r="K214">
        <v>-66.623199</v>
      </c>
      <c r="L214">
        <v>-57.508850000000002</v>
      </c>
      <c r="N214" s="3">
        <f t="shared" si="35"/>
        <v>24.663</v>
      </c>
      <c r="O214" s="3">
        <f t="shared" si="33"/>
        <v>-63.303111999999999</v>
      </c>
    </row>
    <row r="215" spans="2:16" x14ac:dyDescent="0.25">
      <c r="B215">
        <v>22550666666.667</v>
      </c>
      <c r="C215">
        <v>-73.042220999999998</v>
      </c>
      <c r="D215">
        <v>-64.150627</v>
      </c>
      <c r="F215" s="3">
        <f t="shared" si="34"/>
        <v>24.775333333333002</v>
      </c>
      <c r="G215" s="3">
        <f t="shared" si="32"/>
        <v>-62.155150999999996</v>
      </c>
      <c r="J215">
        <v>22550666666.667</v>
      </c>
      <c r="K215">
        <v>-64.708564999999993</v>
      </c>
      <c r="L215">
        <v>-55.428508999999998</v>
      </c>
      <c r="N215" s="3">
        <f t="shared" si="35"/>
        <v>24.775333333333002</v>
      </c>
      <c r="O215" s="3">
        <f t="shared" si="33"/>
        <v>-64.441260999999997</v>
      </c>
    </row>
    <row r="216" spans="2:16" x14ac:dyDescent="0.25">
      <c r="B216">
        <v>23163000000</v>
      </c>
      <c r="C216">
        <v>-75.289375000000007</v>
      </c>
      <c r="D216">
        <v>-66.166793999999996</v>
      </c>
      <c r="F216" s="3">
        <f t="shared" si="34"/>
        <v>24.887666666666998</v>
      </c>
      <c r="G216" s="3">
        <f t="shared" si="32"/>
        <v>-61.490482</v>
      </c>
      <c r="J216">
        <v>23163000000</v>
      </c>
      <c r="K216">
        <v>-65.153130000000004</v>
      </c>
      <c r="L216">
        <v>-55.627647000000003</v>
      </c>
      <c r="N216" s="3">
        <f t="shared" si="35"/>
        <v>24.887666666666998</v>
      </c>
      <c r="O216" s="3">
        <f t="shared" si="33"/>
        <v>-63.049816</v>
      </c>
    </row>
    <row r="217" spans="2:16" x14ac:dyDescent="0.25">
      <c r="B217">
        <v>23775333333.333</v>
      </c>
      <c r="C217">
        <v>-74.327690000000004</v>
      </c>
      <c r="D217">
        <v>-65.303595999999999</v>
      </c>
      <c r="F217" s="3">
        <f t="shared" si="34"/>
        <v>25</v>
      </c>
      <c r="G217" s="3">
        <f t="shared" si="32"/>
        <v>-63.788753999999997</v>
      </c>
      <c r="J217">
        <v>23775333333.333</v>
      </c>
      <c r="K217">
        <v>-64.568954000000005</v>
      </c>
      <c r="L217">
        <v>-54.916446999999998</v>
      </c>
      <c r="N217" s="3">
        <f t="shared" si="35"/>
        <v>25</v>
      </c>
      <c r="O217" s="3">
        <f t="shared" si="33"/>
        <v>-64.611084000000005</v>
      </c>
    </row>
    <row r="218" spans="2:16" x14ac:dyDescent="0.25">
      <c r="B218">
        <v>24387666666.667</v>
      </c>
      <c r="C218">
        <v>-72.307777000000002</v>
      </c>
      <c r="D218">
        <v>-63.665154000000001</v>
      </c>
      <c r="F218" s="3" t="s">
        <v>26</v>
      </c>
      <c r="J218">
        <v>24387666666.667</v>
      </c>
      <c r="K218">
        <v>-66.243056999999993</v>
      </c>
      <c r="L218">
        <v>-56.616726</v>
      </c>
      <c r="N218" s="3" t="s">
        <v>26</v>
      </c>
    </row>
    <row r="219" spans="2:16" x14ac:dyDescent="0.25">
      <c r="B219">
        <v>25000000000</v>
      </c>
      <c r="C219">
        <v>-68.514565000000005</v>
      </c>
      <c r="D219">
        <v>-60.177242</v>
      </c>
      <c r="J219">
        <v>25000000000</v>
      </c>
      <c r="K219">
        <v>-65.033173000000005</v>
      </c>
      <c r="L219">
        <v>-54.984870999999998</v>
      </c>
    </row>
    <row r="220" spans="2:16" x14ac:dyDescent="0.25">
      <c r="B220" t="s">
        <v>26</v>
      </c>
      <c r="J220" t="s">
        <v>26</v>
      </c>
    </row>
    <row r="221" spans="2:16" x14ac:dyDescent="0.25">
      <c r="F221" s="3" t="s">
        <v>51</v>
      </c>
      <c r="N221" s="3" t="s">
        <v>51</v>
      </c>
    </row>
    <row r="222" spans="2:16" ht="15.75" x14ac:dyDescent="0.25">
      <c r="F222" s="3" t="s">
        <v>22</v>
      </c>
      <c r="G222" s="3" t="str">
        <f t="shared" ref="G222:G241" si="36">D248</f>
        <v>3Ix1L dBc Log Mag(dB)</v>
      </c>
      <c r="H222" s="26">
        <v>3</v>
      </c>
      <c r="N222" s="3" t="s">
        <v>22</v>
      </c>
      <c r="O222" s="3" t="str">
        <f t="shared" ref="O222:O241" si="37">L248</f>
        <v>3Ix1L dBc Log Mag(dB)</v>
      </c>
      <c r="P222" s="26">
        <v>3</v>
      </c>
    </row>
    <row r="223" spans="2:16" ht="15.75" x14ac:dyDescent="0.25">
      <c r="B223" t="s">
        <v>49</v>
      </c>
      <c r="F223" s="3">
        <f t="shared" ref="F223:F241" si="38">B249/1000000000</f>
        <v>6.5</v>
      </c>
      <c r="G223" s="3">
        <f t="shared" si="36"/>
        <v>-57.121226999999998</v>
      </c>
      <c r="H223" s="27">
        <f>ABS(AVERAGE(G223:G241)-(H222-1)*5)</f>
        <v>74.213670263157894</v>
      </c>
      <c r="J223" t="s">
        <v>49</v>
      </c>
      <c r="N223" s="3">
        <f t="shared" ref="N223:N241" si="39">J249/1000000000</f>
        <v>6.5</v>
      </c>
      <c r="O223" s="3">
        <f t="shared" si="37"/>
        <v>-54.690280999999999</v>
      </c>
      <c r="P223" s="27">
        <f>ABS(AVERAGE(O223:O241)-(P222-1)*5)</f>
        <v>81.082469210526313</v>
      </c>
    </row>
    <row r="224" spans="2:16" x14ac:dyDescent="0.25">
      <c r="B224" t="s">
        <v>22</v>
      </c>
      <c r="C224" t="s">
        <v>172</v>
      </c>
      <c r="D224" t="s">
        <v>88</v>
      </c>
      <c r="F224" s="3">
        <f t="shared" si="38"/>
        <v>7.4570555555556002</v>
      </c>
      <c r="G224" s="3">
        <f t="shared" si="36"/>
        <v>-73.348602</v>
      </c>
      <c r="J224" t="s">
        <v>22</v>
      </c>
      <c r="K224" t="s">
        <v>172</v>
      </c>
      <c r="L224" t="s">
        <v>88</v>
      </c>
      <c r="N224" s="3">
        <f t="shared" si="39"/>
        <v>7.4570555555556002</v>
      </c>
      <c r="O224" s="3">
        <f t="shared" si="37"/>
        <v>-66.349982999999995</v>
      </c>
    </row>
    <row r="225" spans="2:15" x14ac:dyDescent="0.25">
      <c r="B225">
        <v>22978000000</v>
      </c>
      <c r="C225">
        <v>-75.329116999999997</v>
      </c>
      <c r="D225">
        <v>-69.940749999999994</v>
      </c>
      <c r="F225" s="3">
        <f t="shared" si="38"/>
        <v>8.4141111111111009</v>
      </c>
      <c r="G225" s="3">
        <f t="shared" si="36"/>
        <v>-70.850998000000004</v>
      </c>
      <c r="J225">
        <v>22978000000</v>
      </c>
      <c r="K225">
        <v>-77.027610999999993</v>
      </c>
      <c r="L225">
        <v>-70.175528999999997</v>
      </c>
      <c r="N225" s="3">
        <f t="shared" si="39"/>
        <v>8.4141111111111009</v>
      </c>
      <c r="O225" s="3">
        <f t="shared" si="37"/>
        <v>-69.879456000000005</v>
      </c>
    </row>
    <row r="226" spans="2:15" x14ac:dyDescent="0.25">
      <c r="B226">
        <v>23090333333.333</v>
      </c>
      <c r="C226">
        <v>-73.145538000000002</v>
      </c>
      <c r="D226">
        <v>-66.614379999999997</v>
      </c>
      <c r="F226" s="3">
        <f t="shared" si="38"/>
        <v>9.3711666666667011</v>
      </c>
      <c r="G226" s="3">
        <f t="shared" si="36"/>
        <v>-76.686165000000003</v>
      </c>
      <c r="J226">
        <v>23090333333.333</v>
      </c>
      <c r="K226">
        <v>-83.123626999999999</v>
      </c>
      <c r="L226">
        <v>-75.355827000000005</v>
      </c>
      <c r="N226" s="3">
        <f t="shared" si="39"/>
        <v>9.3711666666667011</v>
      </c>
      <c r="O226" s="3">
        <f t="shared" si="37"/>
        <v>-70.597672000000003</v>
      </c>
    </row>
    <row r="227" spans="2:15" x14ac:dyDescent="0.25">
      <c r="B227">
        <v>23202666666.667</v>
      </c>
      <c r="C227">
        <v>-72.865325999999996</v>
      </c>
      <c r="D227">
        <v>-65.775588999999997</v>
      </c>
      <c r="F227" s="3">
        <f t="shared" si="38"/>
        <v>10.328222222221999</v>
      </c>
      <c r="G227" s="3">
        <f t="shared" si="36"/>
        <v>-63.602882000000001</v>
      </c>
      <c r="J227">
        <v>23202666666.667</v>
      </c>
      <c r="K227">
        <v>-80.428321999999994</v>
      </c>
      <c r="L227">
        <v>-72.406845000000004</v>
      </c>
      <c r="N227" s="3">
        <f t="shared" si="39"/>
        <v>10.328222222221999</v>
      </c>
      <c r="O227" s="3">
        <f t="shared" si="37"/>
        <v>-64.594352999999998</v>
      </c>
    </row>
    <row r="228" spans="2:15" x14ac:dyDescent="0.25">
      <c r="B228">
        <v>23315000000</v>
      </c>
      <c r="C228">
        <v>-71.890288999999996</v>
      </c>
      <c r="D228">
        <v>-64.310860000000005</v>
      </c>
      <c r="F228" s="3">
        <f t="shared" si="38"/>
        <v>11.285277777777999</v>
      </c>
      <c r="G228" s="3">
        <f t="shared" si="36"/>
        <v>-60.710602000000002</v>
      </c>
      <c r="J228">
        <v>23315000000</v>
      </c>
      <c r="K228">
        <v>-76.013855000000007</v>
      </c>
      <c r="L228">
        <v>-67.992439000000005</v>
      </c>
      <c r="N228" s="3">
        <f t="shared" si="39"/>
        <v>11.285277777777999</v>
      </c>
      <c r="O228" s="3">
        <f t="shared" si="37"/>
        <v>-60.677795000000003</v>
      </c>
    </row>
    <row r="229" spans="2:15" x14ac:dyDescent="0.25">
      <c r="B229">
        <v>23427333333.333</v>
      </c>
      <c r="C229">
        <v>-73.394897</v>
      </c>
      <c r="D229">
        <v>-66.066970999999995</v>
      </c>
      <c r="F229" s="3">
        <f t="shared" si="38"/>
        <v>12.242333333333001</v>
      </c>
      <c r="G229" s="3">
        <f t="shared" si="36"/>
        <v>-56.231419000000002</v>
      </c>
      <c r="J229">
        <v>23427333333.333</v>
      </c>
      <c r="K229">
        <v>-79.961937000000006</v>
      </c>
      <c r="L229">
        <v>-71.896293999999997</v>
      </c>
      <c r="N229" s="3">
        <f t="shared" si="39"/>
        <v>12.242333333333001</v>
      </c>
      <c r="O229" s="3">
        <f t="shared" si="37"/>
        <v>-74.190299999999993</v>
      </c>
    </row>
    <row r="230" spans="2:15" x14ac:dyDescent="0.25">
      <c r="B230">
        <v>23539666666.667</v>
      </c>
      <c r="C230">
        <v>-76.036750999999995</v>
      </c>
      <c r="D230">
        <v>-68.115921</v>
      </c>
      <c r="F230" s="3">
        <f t="shared" si="38"/>
        <v>13.199388888889001</v>
      </c>
      <c r="G230" s="3">
        <f t="shared" si="36"/>
        <v>-68.820908000000003</v>
      </c>
      <c r="J230">
        <v>23539666666.667</v>
      </c>
      <c r="K230">
        <v>-75.688254999999998</v>
      </c>
      <c r="L230">
        <v>-66.862335000000002</v>
      </c>
      <c r="N230" s="3">
        <f t="shared" si="39"/>
        <v>13.199388888889001</v>
      </c>
      <c r="O230" s="3">
        <f t="shared" si="37"/>
        <v>-66.401566000000003</v>
      </c>
    </row>
    <row r="231" spans="2:15" x14ac:dyDescent="0.25">
      <c r="B231">
        <v>23652000000</v>
      </c>
      <c r="C231">
        <v>-73.050979999999996</v>
      </c>
      <c r="D231">
        <v>-65.038444999999996</v>
      </c>
      <c r="F231" s="3">
        <f t="shared" si="38"/>
        <v>14.156444444444</v>
      </c>
      <c r="G231" s="3">
        <f t="shared" si="36"/>
        <v>-59.793396000000001</v>
      </c>
      <c r="J231">
        <v>23652000000</v>
      </c>
      <c r="K231">
        <v>-76.189087000000001</v>
      </c>
      <c r="L231">
        <v>-67.207206999999997</v>
      </c>
      <c r="N231" s="3">
        <f t="shared" si="39"/>
        <v>14.156444444444</v>
      </c>
      <c r="O231" s="3">
        <f t="shared" si="37"/>
        <v>-79.616325000000003</v>
      </c>
    </row>
    <row r="232" spans="2:15" x14ac:dyDescent="0.25">
      <c r="B232">
        <v>23764333333.333</v>
      </c>
      <c r="C232">
        <v>-72.501930000000002</v>
      </c>
      <c r="D232">
        <v>-64.541679000000002</v>
      </c>
      <c r="F232" s="3">
        <f t="shared" si="38"/>
        <v>15.1135</v>
      </c>
      <c r="G232" s="3">
        <f t="shared" si="36"/>
        <v>-56.220295</v>
      </c>
      <c r="J232">
        <v>23764333333.333</v>
      </c>
      <c r="K232">
        <v>-77.318946999999994</v>
      </c>
      <c r="L232">
        <v>-68.340323999999995</v>
      </c>
      <c r="N232" s="3">
        <f t="shared" si="39"/>
        <v>15.1135</v>
      </c>
      <c r="O232" s="3">
        <f t="shared" si="37"/>
        <v>-80.920638999999994</v>
      </c>
    </row>
    <row r="233" spans="2:15" x14ac:dyDescent="0.25">
      <c r="B233">
        <v>23876666666.667</v>
      </c>
      <c r="C233">
        <v>-73.846198999999999</v>
      </c>
      <c r="D233">
        <v>-65.910308999999998</v>
      </c>
      <c r="F233" s="3">
        <f t="shared" si="38"/>
        <v>16.070555555555998</v>
      </c>
      <c r="G233" s="3">
        <f t="shared" si="36"/>
        <v>-62.816746000000002</v>
      </c>
      <c r="J233">
        <v>23876666666.667</v>
      </c>
      <c r="K233">
        <v>-73.770949999999999</v>
      </c>
      <c r="L233">
        <v>-64.678145999999998</v>
      </c>
      <c r="N233" s="3">
        <f t="shared" si="39"/>
        <v>16.070555555555998</v>
      </c>
      <c r="O233" s="3">
        <f t="shared" si="37"/>
        <v>-70.685219000000004</v>
      </c>
    </row>
    <row r="234" spans="2:15" x14ac:dyDescent="0.25">
      <c r="B234">
        <v>23989000000</v>
      </c>
      <c r="C234">
        <v>-72.804633999999993</v>
      </c>
      <c r="D234">
        <v>-64.641730999999993</v>
      </c>
      <c r="F234" s="3">
        <f t="shared" si="38"/>
        <v>17.027611111111</v>
      </c>
      <c r="G234" s="3">
        <f t="shared" si="36"/>
        <v>-68.685248999999999</v>
      </c>
      <c r="J234">
        <v>23989000000</v>
      </c>
      <c r="K234">
        <v>-76.175751000000005</v>
      </c>
      <c r="L234">
        <v>-67.011977999999999</v>
      </c>
      <c r="N234" s="3">
        <f t="shared" si="39"/>
        <v>17.027611111111</v>
      </c>
      <c r="O234" s="3">
        <f t="shared" si="37"/>
        <v>-76.160797000000002</v>
      </c>
    </row>
    <row r="235" spans="2:15" x14ac:dyDescent="0.25">
      <c r="B235">
        <v>24101333333.333</v>
      </c>
      <c r="C235">
        <v>-72.682175000000001</v>
      </c>
      <c r="D235">
        <v>-64.712158000000002</v>
      </c>
      <c r="F235" s="3">
        <f t="shared" si="38"/>
        <v>17.984666666667</v>
      </c>
      <c r="G235" s="3">
        <f t="shared" si="36"/>
        <v>-64.325210999999996</v>
      </c>
      <c r="J235">
        <v>24101333333.333</v>
      </c>
      <c r="K235">
        <v>-74.416092000000006</v>
      </c>
      <c r="L235">
        <v>-65.419433999999995</v>
      </c>
      <c r="N235" s="3">
        <f t="shared" si="39"/>
        <v>17.984666666667</v>
      </c>
      <c r="O235" s="3">
        <f t="shared" si="37"/>
        <v>-79.343093999999994</v>
      </c>
    </row>
    <row r="236" spans="2:15" x14ac:dyDescent="0.25">
      <c r="B236">
        <v>24213666666.667</v>
      </c>
      <c r="C236">
        <v>-73.009483000000003</v>
      </c>
      <c r="D236">
        <v>-64.871346000000003</v>
      </c>
      <c r="F236" s="3">
        <f t="shared" si="38"/>
        <v>18.941722222222001</v>
      </c>
      <c r="G236" s="3">
        <f t="shared" si="36"/>
        <v>-72.232940999999997</v>
      </c>
      <c r="J236">
        <v>24213666666.667</v>
      </c>
      <c r="K236">
        <v>-72.227492999999996</v>
      </c>
      <c r="L236">
        <v>-62.999535000000002</v>
      </c>
      <c r="N236" s="3">
        <f t="shared" si="39"/>
        <v>18.941722222222001</v>
      </c>
      <c r="O236" s="3">
        <f t="shared" si="37"/>
        <v>-78.492615000000001</v>
      </c>
    </row>
    <row r="237" spans="2:15" x14ac:dyDescent="0.25">
      <c r="B237">
        <v>24326000000</v>
      </c>
      <c r="C237">
        <v>-69.966942000000003</v>
      </c>
      <c r="D237">
        <v>-61.347960999999998</v>
      </c>
      <c r="F237" s="3">
        <f t="shared" si="38"/>
        <v>19.898777777778001</v>
      </c>
      <c r="G237" s="3">
        <f t="shared" si="36"/>
        <v>-60.637343999999999</v>
      </c>
      <c r="J237">
        <v>24326000000</v>
      </c>
      <c r="K237">
        <v>-74.201804999999993</v>
      </c>
      <c r="L237">
        <v>-64.973884999999996</v>
      </c>
      <c r="N237" s="3">
        <f t="shared" si="39"/>
        <v>19.898777777778001</v>
      </c>
      <c r="O237" s="3">
        <f t="shared" si="37"/>
        <v>-70.180542000000003</v>
      </c>
    </row>
    <row r="238" spans="2:15" x14ac:dyDescent="0.25">
      <c r="B238">
        <v>24438333333.333</v>
      </c>
      <c r="C238">
        <v>-74.528343000000007</v>
      </c>
      <c r="D238">
        <v>-65.86515</v>
      </c>
      <c r="F238" s="3">
        <f t="shared" si="38"/>
        <v>20.855833333332999</v>
      </c>
      <c r="G238" s="3">
        <f t="shared" si="36"/>
        <v>-59.844872000000002</v>
      </c>
      <c r="J238">
        <v>24438333333.333</v>
      </c>
      <c r="K238">
        <v>-73.176520999999994</v>
      </c>
      <c r="L238">
        <v>-64.062179999999998</v>
      </c>
      <c r="N238" s="3">
        <f t="shared" si="39"/>
        <v>20.855833333332999</v>
      </c>
      <c r="O238" s="3">
        <f t="shared" si="37"/>
        <v>-66.731528999999995</v>
      </c>
    </row>
    <row r="239" spans="2:15" x14ac:dyDescent="0.25">
      <c r="B239">
        <v>24550666666.667</v>
      </c>
      <c r="C239">
        <v>-71.275620000000004</v>
      </c>
      <c r="D239">
        <v>-62.384025999999999</v>
      </c>
      <c r="F239" s="3">
        <f t="shared" si="38"/>
        <v>21.812888888888999</v>
      </c>
      <c r="G239" s="3">
        <f t="shared" si="36"/>
        <v>-64.181702000000001</v>
      </c>
      <c r="J239">
        <v>24550666666.667</v>
      </c>
      <c r="K239">
        <v>-73.314346</v>
      </c>
      <c r="L239">
        <v>-64.034285999999994</v>
      </c>
      <c r="N239" s="3">
        <f t="shared" si="39"/>
        <v>21.812888888888999</v>
      </c>
      <c r="O239" s="3">
        <f t="shared" si="37"/>
        <v>-68.108185000000006</v>
      </c>
    </row>
    <row r="240" spans="2:15" x14ac:dyDescent="0.25">
      <c r="B240">
        <v>24663000000</v>
      </c>
      <c r="C240">
        <v>-72.096740999999994</v>
      </c>
      <c r="D240">
        <v>-62.974159</v>
      </c>
      <c r="F240" s="3">
        <f t="shared" si="38"/>
        <v>22.769944444444</v>
      </c>
      <c r="G240" s="3">
        <f t="shared" si="36"/>
        <v>-62.624640999999997</v>
      </c>
      <c r="J240">
        <v>24663000000</v>
      </c>
      <c r="K240">
        <v>-72.828590000000005</v>
      </c>
      <c r="L240">
        <v>-63.303111999999999</v>
      </c>
      <c r="N240" s="3">
        <f t="shared" si="39"/>
        <v>22.769944444444</v>
      </c>
      <c r="O240" s="3">
        <f t="shared" si="37"/>
        <v>-79.733695999999995</v>
      </c>
    </row>
    <row r="241" spans="2:16" x14ac:dyDescent="0.25">
      <c r="B241">
        <v>24775333333.333</v>
      </c>
      <c r="C241">
        <v>-71.179244999999995</v>
      </c>
      <c r="D241">
        <v>-62.155150999999996</v>
      </c>
      <c r="F241" s="3">
        <f t="shared" si="38"/>
        <v>23.727</v>
      </c>
      <c r="G241" s="3">
        <f t="shared" si="36"/>
        <v>-61.324534999999997</v>
      </c>
      <c r="J241">
        <v>24775333333.333</v>
      </c>
      <c r="K241">
        <v>-74.093765000000005</v>
      </c>
      <c r="L241">
        <v>-64.441260999999997</v>
      </c>
      <c r="N241" s="3">
        <f t="shared" si="39"/>
        <v>23.727</v>
      </c>
      <c r="O241" s="3">
        <f t="shared" si="37"/>
        <v>-73.212868</v>
      </c>
    </row>
    <row r="242" spans="2:16" x14ac:dyDescent="0.25">
      <c r="B242">
        <v>24887666666.667</v>
      </c>
      <c r="C242">
        <v>-70.133110000000002</v>
      </c>
      <c r="D242">
        <v>-61.490482</v>
      </c>
      <c r="F242" s="3" t="s">
        <v>26</v>
      </c>
      <c r="J242">
        <v>24887666666.667</v>
      </c>
      <c r="K242">
        <v>-72.676147</v>
      </c>
      <c r="L242">
        <v>-63.049816</v>
      </c>
      <c r="N242" s="3" t="s">
        <v>26</v>
      </c>
    </row>
    <row r="243" spans="2:16" x14ac:dyDescent="0.25">
      <c r="B243">
        <v>25000000000</v>
      </c>
      <c r="C243">
        <v>-72.126075999999998</v>
      </c>
      <c r="D243">
        <v>-63.788753999999997</v>
      </c>
      <c r="J243">
        <v>25000000000</v>
      </c>
      <c r="K243">
        <v>-74.659385999999998</v>
      </c>
      <c r="L243">
        <v>-64.611084000000005</v>
      </c>
    </row>
    <row r="244" spans="2:16" x14ac:dyDescent="0.25">
      <c r="B244" t="s">
        <v>26</v>
      </c>
      <c r="J244" t="s">
        <v>26</v>
      </c>
    </row>
    <row r="245" spans="2:16" x14ac:dyDescent="0.25">
      <c r="F245" s="3" t="s">
        <v>53</v>
      </c>
      <c r="N245" s="3" t="s">
        <v>53</v>
      </c>
    </row>
    <row r="246" spans="2:16" ht="15.75" x14ac:dyDescent="0.25">
      <c r="F246" s="3" t="s">
        <v>22</v>
      </c>
      <c r="G246" s="3" t="str">
        <f t="shared" ref="G246:G265" si="40">D272</f>
        <v>3Ix2L dBc Log Mag(dB)</v>
      </c>
      <c r="H246" s="26">
        <v>3</v>
      </c>
      <c r="N246" s="3" t="s">
        <v>22</v>
      </c>
      <c r="O246" s="3" t="str">
        <f t="shared" ref="O246:O265" si="41">L272</f>
        <v>3Ix2L dBc Log Mag(dB)</v>
      </c>
      <c r="P246" s="26">
        <v>3</v>
      </c>
    </row>
    <row r="247" spans="2:16" ht="15.75" x14ac:dyDescent="0.25">
      <c r="B247" t="s">
        <v>51</v>
      </c>
      <c r="F247" s="3">
        <f t="shared" ref="F247:F265" si="42">B273/1000000000</f>
        <v>12.727</v>
      </c>
      <c r="G247" s="3">
        <f t="shared" si="40"/>
        <v>-74.789360000000002</v>
      </c>
      <c r="H247" s="27">
        <f>ABS(AVERAGE(G247:G265)-(H246-1)*5)</f>
        <v>87.098152947368419</v>
      </c>
      <c r="J247" t="s">
        <v>51</v>
      </c>
      <c r="N247" s="3">
        <f t="shared" ref="N247:N265" si="43">J273/1000000000</f>
        <v>12.727</v>
      </c>
      <c r="O247" s="3">
        <f t="shared" si="41"/>
        <v>-82.220237999999995</v>
      </c>
      <c r="P247" s="27">
        <f>ABS(AVERAGE(O247:O265)-(P246-1)*5)</f>
        <v>99.937840210526304</v>
      </c>
    </row>
    <row r="248" spans="2:16" x14ac:dyDescent="0.25">
      <c r="B248" t="s">
        <v>22</v>
      </c>
      <c r="C248" t="s">
        <v>173</v>
      </c>
      <c r="D248" t="s">
        <v>89</v>
      </c>
      <c r="F248" s="3">
        <f t="shared" si="42"/>
        <v>13.408833333333</v>
      </c>
      <c r="G248" s="3">
        <f t="shared" si="40"/>
        <v>-86.385848999999993</v>
      </c>
      <c r="J248" t="s">
        <v>22</v>
      </c>
      <c r="K248" t="s">
        <v>173</v>
      </c>
      <c r="L248" t="s">
        <v>89</v>
      </c>
      <c r="N248" s="3">
        <f t="shared" si="43"/>
        <v>13.408833333333</v>
      </c>
      <c r="O248" s="3">
        <f t="shared" si="41"/>
        <v>-86.247878999999998</v>
      </c>
    </row>
    <row r="249" spans="2:16" x14ac:dyDescent="0.25">
      <c r="B249">
        <v>6500000000</v>
      </c>
      <c r="C249">
        <v>-62.509597999999997</v>
      </c>
      <c r="D249">
        <v>-57.121226999999998</v>
      </c>
      <c r="F249" s="3">
        <f t="shared" si="42"/>
        <v>14.090666666667</v>
      </c>
      <c r="G249" s="3">
        <f t="shared" si="40"/>
        <v>-88.182129000000003</v>
      </c>
      <c r="J249">
        <v>6500000000</v>
      </c>
      <c r="K249">
        <v>-61.542366000000001</v>
      </c>
      <c r="L249">
        <v>-54.690280999999999</v>
      </c>
      <c r="N249" s="3">
        <f t="shared" si="43"/>
        <v>14.090666666667</v>
      </c>
      <c r="O249" s="3">
        <f t="shared" si="41"/>
        <v>-91.852501000000004</v>
      </c>
    </row>
    <row r="250" spans="2:16" x14ac:dyDescent="0.25">
      <c r="B250">
        <v>7457055555.5556002</v>
      </c>
      <c r="C250">
        <v>-79.879761000000002</v>
      </c>
      <c r="D250">
        <v>-73.348602</v>
      </c>
      <c r="F250" s="3">
        <f t="shared" si="42"/>
        <v>14.772500000000001</v>
      </c>
      <c r="G250" s="3">
        <f t="shared" si="40"/>
        <v>-93.610207000000003</v>
      </c>
      <c r="J250">
        <v>7457055555.5556002</v>
      </c>
      <c r="K250">
        <v>-74.117783000000003</v>
      </c>
      <c r="L250">
        <v>-66.349982999999995</v>
      </c>
      <c r="N250" s="3">
        <f t="shared" si="43"/>
        <v>14.772500000000001</v>
      </c>
      <c r="O250" s="3">
        <f t="shared" si="41"/>
        <v>-91.356887999999998</v>
      </c>
    </row>
    <row r="251" spans="2:16" x14ac:dyDescent="0.25">
      <c r="B251">
        <v>8414111111.1111002</v>
      </c>
      <c r="C251">
        <v>-77.940742</v>
      </c>
      <c r="D251">
        <v>-70.850998000000004</v>
      </c>
      <c r="F251" s="3">
        <f t="shared" si="42"/>
        <v>15.454333333333</v>
      </c>
      <c r="G251" s="3">
        <f t="shared" si="40"/>
        <v>-87.678145999999998</v>
      </c>
      <c r="J251">
        <v>8414111111.1111002</v>
      </c>
      <c r="K251">
        <v>-77.900940000000006</v>
      </c>
      <c r="L251">
        <v>-69.879456000000005</v>
      </c>
      <c r="N251" s="3">
        <f t="shared" si="43"/>
        <v>15.454333333333</v>
      </c>
      <c r="O251" s="3">
        <f t="shared" si="41"/>
        <v>-96.279182000000006</v>
      </c>
    </row>
    <row r="252" spans="2:16" x14ac:dyDescent="0.25">
      <c r="B252">
        <v>9371166666.6667004</v>
      </c>
      <c r="C252">
        <v>-84.265586999999996</v>
      </c>
      <c r="D252">
        <v>-76.686165000000003</v>
      </c>
      <c r="F252" s="3">
        <f t="shared" si="42"/>
        <v>16.136166666666998</v>
      </c>
      <c r="G252" s="3">
        <f t="shared" si="40"/>
        <v>-81.862671000000006</v>
      </c>
      <c r="J252">
        <v>9371166666.6667004</v>
      </c>
      <c r="K252">
        <v>-78.619079999999997</v>
      </c>
      <c r="L252">
        <v>-70.597672000000003</v>
      </c>
      <c r="N252" s="3">
        <f t="shared" si="43"/>
        <v>16.136166666666998</v>
      </c>
      <c r="O252" s="3">
        <f t="shared" si="41"/>
        <v>-96.965835999999996</v>
      </c>
    </row>
    <row r="253" spans="2:16" x14ac:dyDescent="0.25">
      <c r="B253">
        <v>10328222222.222</v>
      </c>
      <c r="C253">
        <v>-70.930808999999996</v>
      </c>
      <c r="D253">
        <v>-63.602882000000001</v>
      </c>
      <c r="F253" s="3">
        <f t="shared" si="42"/>
        <v>16.818000000000001</v>
      </c>
      <c r="G253" s="3">
        <f t="shared" si="40"/>
        <v>-86.433036999999999</v>
      </c>
      <c r="J253">
        <v>10328222222.222</v>
      </c>
      <c r="K253">
        <v>-72.659996000000007</v>
      </c>
      <c r="L253">
        <v>-64.594352999999998</v>
      </c>
      <c r="N253" s="3">
        <f t="shared" si="43"/>
        <v>16.818000000000001</v>
      </c>
      <c r="O253" s="3">
        <f t="shared" si="41"/>
        <v>-97.349388000000005</v>
      </c>
    </row>
    <row r="254" spans="2:16" x14ac:dyDescent="0.25">
      <c r="B254">
        <v>11285277777.778</v>
      </c>
      <c r="C254">
        <v>-68.631432000000004</v>
      </c>
      <c r="D254">
        <v>-60.710602000000002</v>
      </c>
      <c r="F254" s="3">
        <f t="shared" si="42"/>
        <v>17.499833333333001</v>
      </c>
      <c r="G254" s="3">
        <f t="shared" si="40"/>
        <v>-76.495033000000006</v>
      </c>
      <c r="J254">
        <v>11285277777.778</v>
      </c>
      <c r="K254">
        <v>-69.503715999999997</v>
      </c>
      <c r="L254">
        <v>-60.677795000000003</v>
      </c>
      <c r="N254" s="3">
        <f t="shared" si="43"/>
        <v>17.499833333333001</v>
      </c>
      <c r="O254" s="3">
        <f t="shared" si="41"/>
        <v>-105.02238</v>
      </c>
    </row>
    <row r="255" spans="2:16" x14ac:dyDescent="0.25">
      <c r="B255">
        <v>12242333333.333</v>
      </c>
      <c r="C255">
        <v>-64.243958000000006</v>
      </c>
      <c r="D255">
        <v>-56.231419000000002</v>
      </c>
      <c r="F255" s="3">
        <f t="shared" si="42"/>
        <v>18.181666666666999</v>
      </c>
      <c r="G255" s="3">
        <f t="shared" si="40"/>
        <v>-71.902657000000005</v>
      </c>
      <c r="J255">
        <v>12242333333.333</v>
      </c>
      <c r="K255">
        <v>-83.172179999999997</v>
      </c>
      <c r="L255">
        <v>-74.190299999999993</v>
      </c>
      <c r="N255" s="3">
        <f t="shared" si="43"/>
        <v>18.181666666666999</v>
      </c>
      <c r="O255" s="3">
        <f t="shared" si="41"/>
        <v>-86.156218999999993</v>
      </c>
    </row>
    <row r="256" spans="2:16" x14ac:dyDescent="0.25">
      <c r="B256">
        <v>13199388888.889</v>
      </c>
      <c r="C256">
        <v>-76.781150999999994</v>
      </c>
      <c r="D256">
        <v>-68.820908000000003</v>
      </c>
      <c r="F256" s="3">
        <f t="shared" si="42"/>
        <v>18.863499999999998</v>
      </c>
      <c r="G256" s="3">
        <f t="shared" si="40"/>
        <v>-69.475594000000001</v>
      </c>
      <c r="J256">
        <v>13199388888.889</v>
      </c>
      <c r="K256">
        <v>-75.380188000000004</v>
      </c>
      <c r="L256">
        <v>-66.401566000000003</v>
      </c>
      <c r="N256" s="3">
        <f t="shared" si="43"/>
        <v>18.863499999999998</v>
      </c>
      <c r="O256" s="3">
        <f t="shared" si="41"/>
        <v>-85.481384000000006</v>
      </c>
    </row>
    <row r="257" spans="2:16" x14ac:dyDescent="0.25">
      <c r="B257">
        <v>14156444444.444</v>
      </c>
      <c r="C257">
        <v>-67.729279000000005</v>
      </c>
      <c r="D257">
        <v>-59.793396000000001</v>
      </c>
      <c r="F257" s="3">
        <f t="shared" si="42"/>
        <v>19.545333333333001</v>
      </c>
      <c r="G257" s="3">
        <f t="shared" si="40"/>
        <v>-74.130966000000001</v>
      </c>
      <c r="J257">
        <v>14156444444.444</v>
      </c>
      <c r="K257">
        <v>-88.709129000000004</v>
      </c>
      <c r="L257">
        <v>-79.616325000000003</v>
      </c>
      <c r="N257" s="3">
        <f t="shared" si="43"/>
        <v>19.545333333333001</v>
      </c>
      <c r="O257" s="3">
        <f t="shared" si="41"/>
        <v>-93.176636000000002</v>
      </c>
    </row>
    <row r="258" spans="2:16" x14ac:dyDescent="0.25">
      <c r="B258">
        <v>15113500000</v>
      </c>
      <c r="C258">
        <v>-64.383201999999997</v>
      </c>
      <c r="D258">
        <v>-56.220295</v>
      </c>
      <c r="F258" s="3">
        <f t="shared" si="42"/>
        <v>20.227166666666999</v>
      </c>
      <c r="G258" s="3">
        <f t="shared" si="40"/>
        <v>-71.655456999999998</v>
      </c>
      <c r="J258">
        <v>15113500000</v>
      </c>
      <c r="K258">
        <v>-90.084412</v>
      </c>
      <c r="L258">
        <v>-80.920638999999994</v>
      </c>
      <c r="N258" s="3">
        <f t="shared" si="43"/>
        <v>20.227166666666999</v>
      </c>
      <c r="O258" s="3">
        <f t="shared" si="41"/>
        <v>-99.645706000000004</v>
      </c>
    </row>
    <row r="259" spans="2:16" x14ac:dyDescent="0.25">
      <c r="B259">
        <v>16070555555.556</v>
      </c>
      <c r="C259">
        <v>-70.786766</v>
      </c>
      <c r="D259">
        <v>-62.816746000000002</v>
      </c>
      <c r="F259" s="3">
        <f t="shared" si="42"/>
        <v>20.908999999999999</v>
      </c>
      <c r="G259" s="3">
        <f t="shared" si="40"/>
        <v>-72.000038000000004</v>
      </c>
      <c r="J259">
        <v>16070555555.556</v>
      </c>
      <c r="K259">
        <v>-79.681877</v>
      </c>
      <c r="L259">
        <v>-70.685219000000004</v>
      </c>
      <c r="N259" s="3">
        <f t="shared" si="43"/>
        <v>20.908999999999999</v>
      </c>
      <c r="O259" s="3">
        <f t="shared" si="41"/>
        <v>-84.821510000000004</v>
      </c>
    </row>
    <row r="260" spans="2:16" x14ac:dyDescent="0.25">
      <c r="B260">
        <v>17027611111.111</v>
      </c>
      <c r="C260">
        <v>-76.823386999999997</v>
      </c>
      <c r="D260">
        <v>-68.685248999999999</v>
      </c>
      <c r="F260" s="3">
        <f t="shared" si="42"/>
        <v>21.590833333332998</v>
      </c>
      <c r="G260" s="3">
        <f t="shared" si="40"/>
        <v>-70.188811999999999</v>
      </c>
      <c r="J260">
        <v>17027611111.111</v>
      </c>
      <c r="K260">
        <v>-85.388756000000001</v>
      </c>
      <c r="L260">
        <v>-76.160797000000002</v>
      </c>
      <c r="N260" s="3">
        <f t="shared" si="43"/>
        <v>21.590833333332998</v>
      </c>
      <c r="O260" s="3">
        <f t="shared" si="41"/>
        <v>-83.985764000000003</v>
      </c>
    </row>
    <row r="261" spans="2:16" x14ac:dyDescent="0.25">
      <c r="B261">
        <v>17984666666.667</v>
      </c>
      <c r="C261">
        <v>-72.944191000000004</v>
      </c>
      <c r="D261">
        <v>-64.325210999999996</v>
      </c>
      <c r="F261" s="3">
        <f t="shared" si="42"/>
        <v>22.272666666667</v>
      </c>
      <c r="G261" s="3">
        <f t="shared" si="40"/>
        <v>-67.599898999999994</v>
      </c>
      <c r="J261">
        <v>17984666666.667</v>
      </c>
      <c r="K261">
        <v>-88.571021999999999</v>
      </c>
      <c r="L261">
        <v>-79.343093999999994</v>
      </c>
      <c r="N261" s="3">
        <f t="shared" si="43"/>
        <v>22.272666666667</v>
      </c>
      <c r="O261" s="3">
        <f t="shared" si="41"/>
        <v>-83.736655999999996</v>
      </c>
    </row>
    <row r="262" spans="2:16" x14ac:dyDescent="0.25">
      <c r="B262">
        <v>18941722222.222</v>
      </c>
      <c r="C262">
        <v>-80.896133000000006</v>
      </c>
      <c r="D262">
        <v>-72.232940999999997</v>
      </c>
      <c r="F262" s="3">
        <f t="shared" si="42"/>
        <v>22.954499999999999</v>
      </c>
      <c r="G262" s="3">
        <f t="shared" si="40"/>
        <v>-77.846892999999994</v>
      </c>
      <c r="J262">
        <v>18941722222.222</v>
      </c>
      <c r="K262">
        <v>-87.606955999999997</v>
      </c>
      <c r="L262">
        <v>-78.492615000000001</v>
      </c>
      <c r="N262" s="3">
        <f t="shared" si="43"/>
        <v>22.954499999999999</v>
      </c>
      <c r="O262" s="3">
        <f t="shared" si="41"/>
        <v>-82.220000999999996</v>
      </c>
    </row>
    <row r="263" spans="2:16" x14ac:dyDescent="0.25">
      <c r="B263">
        <v>19898777777.778</v>
      </c>
      <c r="C263">
        <v>-69.528937999999997</v>
      </c>
      <c r="D263">
        <v>-60.637343999999999</v>
      </c>
      <c r="F263" s="3">
        <f t="shared" si="42"/>
        <v>23.636333333332999</v>
      </c>
      <c r="G263" s="3">
        <f t="shared" si="40"/>
        <v>-67.365356000000006</v>
      </c>
      <c r="J263">
        <v>19898777777.778</v>
      </c>
      <c r="K263">
        <v>-79.460594</v>
      </c>
      <c r="L263">
        <v>-70.180542000000003</v>
      </c>
      <c r="N263" s="3">
        <f t="shared" si="43"/>
        <v>23.636333333332999</v>
      </c>
      <c r="O263" s="3">
        <f t="shared" si="41"/>
        <v>-88.027382000000003</v>
      </c>
    </row>
    <row r="264" spans="2:16" x14ac:dyDescent="0.25">
      <c r="B264">
        <v>20855833333.333</v>
      </c>
      <c r="C264">
        <v>-68.967453000000006</v>
      </c>
      <c r="D264">
        <v>-59.844872000000002</v>
      </c>
      <c r="F264" s="3">
        <f t="shared" si="42"/>
        <v>24.318166666667</v>
      </c>
      <c r="G264" s="3">
        <f t="shared" si="40"/>
        <v>-72.941322</v>
      </c>
      <c r="J264">
        <v>20855833333.333</v>
      </c>
      <c r="K264">
        <v>-76.257011000000006</v>
      </c>
      <c r="L264">
        <v>-66.731528999999995</v>
      </c>
      <c r="N264" s="3">
        <f t="shared" si="43"/>
        <v>24.318166666667</v>
      </c>
      <c r="O264" s="3">
        <f t="shared" si="41"/>
        <v>-85.561133999999996</v>
      </c>
    </row>
    <row r="265" spans="2:16" x14ac:dyDescent="0.25">
      <c r="B265">
        <v>21812888888.889</v>
      </c>
      <c r="C265">
        <v>-73.205794999999995</v>
      </c>
      <c r="D265">
        <v>-64.181702000000001</v>
      </c>
      <c r="F265" s="3">
        <f t="shared" si="42"/>
        <v>25</v>
      </c>
      <c r="G265" s="3">
        <f t="shared" si="40"/>
        <v>-74.321479999999994</v>
      </c>
      <c r="J265">
        <v>21812888888.889</v>
      </c>
      <c r="K265">
        <v>-77.760688999999999</v>
      </c>
      <c r="L265">
        <v>-68.108185000000006</v>
      </c>
      <c r="N265" s="3">
        <f t="shared" si="43"/>
        <v>25</v>
      </c>
      <c r="O265" s="3">
        <f t="shared" si="41"/>
        <v>-88.712280000000007</v>
      </c>
    </row>
    <row r="266" spans="2:16" x14ac:dyDescent="0.25">
      <c r="B266">
        <v>22769944444.444</v>
      </c>
      <c r="C266">
        <v>-71.267264999999995</v>
      </c>
      <c r="D266">
        <v>-62.624640999999997</v>
      </c>
      <c r="F266" s="3" t="s">
        <v>26</v>
      </c>
      <c r="J266">
        <v>22769944444.444</v>
      </c>
      <c r="K266">
        <v>-89.360022999999998</v>
      </c>
      <c r="L266">
        <v>-79.733695999999995</v>
      </c>
      <c r="N266" s="3" t="s">
        <v>26</v>
      </c>
    </row>
    <row r="267" spans="2:16" x14ac:dyDescent="0.25">
      <c r="B267">
        <v>23727000000</v>
      </c>
      <c r="C267">
        <v>-69.661857999999995</v>
      </c>
      <c r="D267">
        <v>-61.324534999999997</v>
      </c>
      <c r="J267">
        <v>23727000000</v>
      </c>
      <c r="K267">
        <v>-83.261168999999995</v>
      </c>
      <c r="L267">
        <v>-73.212868</v>
      </c>
    </row>
    <row r="268" spans="2:16" x14ac:dyDescent="0.25">
      <c r="B268" t="s">
        <v>26</v>
      </c>
      <c r="J268" t="s">
        <v>26</v>
      </c>
    </row>
    <row r="269" spans="2:16" x14ac:dyDescent="0.25">
      <c r="F269" s="3" t="s">
        <v>55</v>
      </c>
      <c r="N269" s="3" t="s">
        <v>55</v>
      </c>
    </row>
    <row r="270" spans="2:16" ht="15.75" x14ac:dyDescent="0.25">
      <c r="F270" s="3" t="s">
        <v>22</v>
      </c>
      <c r="G270" s="3" t="str">
        <f t="shared" ref="G270:G289" si="44">D296</f>
        <v>3Ix3L dBc Log Mag(dB)</v>
      </c>
      <c r="H270" s="26">
        <v>3</v>
      </c>
      <c r="N270" s="3" t="s">
        <v>22</v>
      </c>
      <c r="O270" s="3" t="str">
        <f t="shared" ref="O270:O289" si="45">L296</f>
        <v>3Ix3L dBc Log Mag(dB)</v>
      </c>
      <c r="P270" s="26">
        <v>3</v>
      </c>
    </row>
    <row r="271" spans="2:16" ht="15.75" x14ac:dyDescent="0.25">
      <c r="B271" t="s">
        <v>53</v>
      </c>
      <c r="F271" s="3">
        <f t="shared" ref="F271:F289" si="46">B297/1000000000</f>
        <v>6.5</v>
      </c>
      <c r="G271" s="3">
        <f t="shared" si="44"/>
        <v>-62.559142999999999</v>
      </c>
      <c r="H271" s="27">
        <f>ABS(AVERAGE(G271:G289)-(H270-1)*5)</f>
        <v>71.550811789473698</v>
      </c>
      <c r="J271" t="s">
        <v>53</v>
      </c>
      <c r="N271" s="3">
        <f t="shared" ref="N271:N289" si="47">J297/1000000000</f>
        <v>6.5</v>
      </c>
      <c r="O271" s="3">
        <f t="shared" si="45"/>
        <v>-63.143332999999998</v>
      </c>
      <c r="P271" s="27">
        <f>ABS(AVERAGE(O271:O289)-(P270-1)*5)</f>
        <v>71.611528315789457</v>
      </c>
    </row>
    <row r="272" spans="2:16" x14ac:dyDescent="0.25">
      <c r="B272" t="s">
        <v>22</v>
      </c>
      <c r="C272" t="s">
        <v>174</v>
      </c>
      <c r="D272" t="s">
        <v>90</v>
      </c>
      <c r="F272" s="3">
        <f t="shared" si="46"/>
        <v>7.5277777777777999</v>
      </c>
      <c r="G272" s="3">
        <f t="shared" si="44"/>
        <v>-59.003245999999997</v>
      </c>
      <c r="J272" t="s">
        <v>22</v>
      </c>
      <c r="K272" t="s">
        <v>174</v>
      </c>
      <c r="L272" t="s">
        <v>90</v>
      </c>
      <c r="N272" s="3">
        <f t="shared" si="47"/>
        <v>7.5277777777777999</v>
      </c>
      <c r="O272" s="3">
        <f t="shared" si="45"/>
        <v>-62.860717999999999</v>
      </c>
    </row>
    <row r="273" spans="2:15" x14ac:dyDescent="0.25">
      <c r="B273">
        <v>12727000000</v>
      </c>
      <c r="C273">
        <v>-80.177727000000004</v>
      </c>
      <c r="D273">
        <v>-74.789360000000002</v>
      </c>
      <c r="F273" s="3">
        <f t="shared" si="46"/>
        <v>8.5555555555555998</v>
      </c>
      <c r="G273" s="3">
        <f t="shared" si="44"/>
        <v>-56.608463</v>
      </c>
      <c r="J273">
        <v>12727000000</v>
      </c>
      <c r="K273">
        <v>-89.072318999999993</v>
      </c>
      <c r="L273">
        <v>-82.220237999999995</v>
      </c>
      <c r="N273" s="3">
        <f t="shared" si="47"/>
        <v>8.5555555555555998</v>
      </c>
      <c r="O273" s="3">
        <f t="shared" si="45"/>
        <v>-58.122356000000003</v>
      </c>
    </row>
    <row r="274" spans="2:15" x14ac:dyDescent="0.25">
      <c r="B274">
        <v>13408833333.333</v>
      </c>
      <c r="C274">
        <v>-92.917006999999998</v>
      </c>
      <c r="D274">
        <v>-86.385848999999993</v>
      </c>
      <c r="F274" s="3">
        <f t="shared" si="46"/>
        <v>9.5833333333333002</v>
      </c>
      <c r="G274" s="3">
        <f t="shared" si="44"/>
        <v>-54.306778000000001</v>
      </c>
      <c r="J274">
        <v>13408833333.333</v>
      </c>
      <c r="K274">
        <v>-94.015677999999994</v>
      </c>
      <c r="L274">
        <v>-86.247878999999998</v>
      </c>
      <c r="N274" s="3">
        <f t="shared" si="47"/>
        <v>9.5833333333333002</v>
      </c>
      <c r="O274" s="3">
        <f t="shared" si="45"/>
        <v>-59.470463000000002</v>
      </c>
    </row>
    <row r="275" spans="2:15" x14ac:dyDescent="0.25">
      <c r="B275">
        <v>14090666666.667</v>
      </c>
      <c r="C275">
        <v>-95.271872999999999</v>
      </c>
      <c r="D275">
        <v>-88.182129000000003</v>
      </c>
      <c r="F275" s="3">
        <f t="shared" si="46"/>
        <v>10.611111111111001</v>
      </c>
      <c r="G275" s="3">
        <f t="shared" si="44"/>
        <v>-53.928019999999997</v>
      </c>
      <c r="J275">
        <v>14090666666.667</v>
      </c>
      <c r="K275">
        <v>-99.873985000000005</v>
      </c>
      <c r="L275">
        <v>-91.852501000000004</v>
      </c>
      <c r="N275" s="3">
        <f t="shared" si="47"/>
        <v>10.611111111111001</v>
      </c>
      <c r="O275" s="3">
        <f t="shared" si="45"/>
        <v>-59.192920999999998</v>
      </c>
    </row>
    <row r="276" spans="2:15" x14ac:dyDescent="0.25">
      <c r="B276">
        <v>14772500000</v>
      </c>
      <c r="C276">
        <v>-101.18964</v>
      </c>
      <c r="D276">
        <v>-93.610207000000003</v>
      </c>
      <c r="F276" s="3">
        <f t="shared" si="46"/>
        <v>11.638888888888999</v>
      </c>
      <c r="G276" s="3">
        <f t="shared" si="44"/>
        <v>-52.894905000000001</v>
      </c>
      <c r="J276">
        <v>14772500000</v>
      </c>
      <c r="K276">
        <v>-99.378304</v>
      </c>
      <c r="L276">
        <v>-91.356887999999998</v>
      </c>
      <c r="N276" s="3">
        <f t="shared" si="47"/>
        <v>11.638888888888999</v>
      </c>
      <c r="O276" s="3">
        <f t="shared" si="45"/>
        <v>-59.715922999999997</v>
      </c>
    </row>
    <row r="277" spans="2:15" x14ac:dyDescent="0.25">
      <c r="B277">
        <v>15454333333.333</v>
      </c>
      <c r="C277">
        <v>-95.006073000000001</v>
      </c>
      <c r="D277">
        <v>-87.678145999999998</v>
      </c>
      <c r="F277" s="3">
        <f t="shared" si="46"/>
        <v>12.666666666667</v>
      </c>
      <c r="G277" s="3">
        <f t="shared" si="44"/>
        <v>-59.636516999999998</v>
      </c>
      <c r="J277">
        <v>15454333333.333</v>
      </c>
      <c r="K277">
        <v>-104.34483</v>
      </c>
      <c r="L277">
        <v>-96.279182000000006</v>
      </c>
      <c r="N277" s="3">
        <f t="shared" si="47"/>
        <v>12.666666666667</v>
      </c>
      <c r="O277" s="3">
        <f t="shared" si="45"/>
        <v>-60.862102999999998</v>
      </c>
    </row>
    <row r="278" spans="2:15" x14ac:dyDescent="0.25">
      <c r="B278">
        <v>16136166666.667</v>
      </c>
      <c r="C278">
        <v>-89.783501000000001</v>
      </c>
      <c r="D278">
        <v>-81.862671000000006</v>
      </c>
      <c r="F278" s="3">
        <f t="shared" si="46"/>
        <v>13.694444444444001</v>
      </c>
      <c r="G278" s="3">
        <f t="shared" si="44"/>
        <v>-60.870068000000003</v>
      </c>
      <c r="J278">
        <v>16136166666.667</v>
      </c>
      <c r="K278">
        <v>-105.79176</v>
      </c>
      <c r="L278">
        <v>-96.965835999999996</v>
      </c>
      <c r="N278" s="3">
        <f t="shared" si="47"/>
        <v>13.694444444444001</v>
      </c>
      <c r="O278" s="3">
        <f t="shared" si="45"/>
        <v>-62.222092000000004</v>
      </c>
    </row>
    <row r="279" spans="2:15" x14ac:dyDescent="0.25">
      <c r="B279">
        <v>16818000000</v>
      </c>
      <c r="C279">
        <v>-94.445580000000007</v>
      </c>
      <c r="D279">
        <v>-86.433036999999999</v>
      </c>
      <c r="F279" s="3">
        <f t="shared" si="46"/>
        <v>14.722222222221999</v>
      </c>
      <c r="G279" s="3">
        <f t="shared" si="44"/>
        <v>-61.806423000000002</v>
      </c>
      <c r="J279">
        <v>16818000000</v>
      </c>
      <c r="K279">
        <v>-106.33127</v>
      </c>
      <c r="L279">
        <v>-97.349388000000005</v>
      </c>
      <c r="N279" s="3">
        <f t="shared" si="47"/>
        <v>14.722222222221999</v>
      </c>
      <c r="O279" s="3">
        <f t="shared" si="45"/>
        <v>-61.948853</v>
      </c>
    </row>
    <row r="280" spans="2:15" x14ac:dyDescent="0.25">
      <c r="B280">
        <v>17499833333.333</v>
      </c>
      <c r="C280">
        <v>-84.455284000000006</v>
      </c>
      <c r="D280">
        <v>-76.495033000000006</v>
      </c>
      <c r="F280" s="3">
        <f t="shared" si="46"/>
        <v>15.75</v>
      </c>
      <c r="G280" s="3">
        <f t="shared" si="44"/>
        <v>-60.571629000000001</v>
      </c>
      <c r="J280">
        <v>17499833333.333</v>
      </c>
      <c r="K280">
        <v>-114.00100999999999</v>
      </c>
      <c r="L280">
        <v>-105.02238</v>
      </c>
      <c r="N280" s="3">
        <f t="shared" si="47"/>
        <v>15.75</v>
      </c>
      <c r="O280" s="3">
        <f t="shared" si="45"/>
        <v>-60.327404000000001</v>
      </c>
    </row>
    <row r="281" spans="2:15" x14ac:dyDescent="0.25">
      <c r="B281">
        <v>18181666666.667</v>
      </c>
      <c r="C281">
        <v>-79.838547000000005</v>
      </c>
      <c r="D281">
        <v>-71.902657000000005</v>
      </c>
      <c r="F281" s="3">
        <f t="shared" si="46"/>
        <v>16.777777777777999</v>
      </c>
      <c r="G281" s="3">
        <f t="shared" si="44"/>
        <v>-59.126731999999997</v>
      </c>
      <c r="J281">
        <v>18181666666.667</v>
      </c>
      <c r="K281">
        <v>-95.249022999999994</v>
      </c>
      <c r="L281">
        <v>-86.156218999999993</v>
      </c>
      <c r="N281" s="3">
        <f t="shared" si="47"/>
        <v>16.777777777777999</v>
      </c>
      <c r="O281" s="3">
        <f t="shared" si="45"/>
        <v>-54.507140999999997</v>
      </c>
    </row>
    <row r="282" spans="2:15" x14ac:dyDescent="0.25">
      <c r="B282">
        <v>18863500000</v>
      </c>
      <c r="C282">
        <v>-77.638496000000004</v>
      </c>
      <c r="D282">
        <v>-69.475594000000001</v>
      </c>
      <c r="F282" s="3">
        <f t="shared" si="46"/>
        <v>17.805555555556001</v>
      </c>
      <c r="G282" s="3">
        <f t="shared" si="44"/>
        <v>-58.857460000000003</v>
      </c>
      <c r="J282">
        <v>18863500000</v>
      </c>
      <c r="K282">
        <v>-94.645156999999998</v>
      </c>
      <c r="L282">
        <v>-85.481384000000006</v>
      </c>
      <c r="N282" s="3">
        <f t="shared" si="47"/>
        <v>17.805555555556001</v>
      </c>
      <c r="O282" s="3">
        <f t="shared" si="45"/>
        <v>-53.604004000000003</v>
      </c>
    </row>
    <row r="283" spans="2:15" x14ac:dyDescent="0.25">
      <c r="B283">
        <v>19545333333.333</v>
      </c>
      <c r="C283">
        <v>-82.100982999999999</v>
      </c>
      <c r="D283">
        <v>-74.130966000000001</v>
      </c>
      <c r="F283" s="3">
        <f t="shared" si="46"/>
        <v>18.833333333333002</v>
      </c>
      <c r="G283" s="3">
        <f t="shared" si="44"/>
        <v>-59.978091999999997</v>
      </c>
      <c r="J283">
        <v>19545333333.333</v>
      </c>
      <c r="K283">
        <v>-102.17328999999999</v>
      </c>
      <c r="L283">
        <v>-93.176636000000002</v>
      </c>
      <c r="N283" s="3">
        <f t="shared" si="47"/>
        <v>18.833333333333002</v>
      </c>
      <c r="O283" s="3">
        <f t="shared" si="45"/>
        <v>-55.555916000000003</v>
      </c>
    </row>
    <row r="284" spans="2:15" x14ac:dyDescent="0.25">
      <c r="B284">
        <v>20227166666.667</v>
      </c>
      <c r="C284">
        <v>-79.793593999999999</v>
      </c>
      <c r="D284">
        <v>-71.655456999999998</v>
      </c>
      <c r="F284" s="3">
        <f t="shared" si="46"/>
        <v>19.861111111111001</v>
      </c>
      <c r="G284" s="3">
        <f t="shared" si="44"/>
        <v>-67.868461999999994</v>
      </c>
      <c r="J284">
        <v>20227166666.667</v>
      </c>
      <c r="K284">
        <v>-108.87366</v>
      </c>
      <c r="L284">
        <v>-99.645706000000004</v>
      </c>
      <c r="N284" s="3">
        <f t="shared" si="47"/>
        <v>19.861111111111001</v>
      </c>
      <c r="O284" s="3">
        <f t="shared" si="45"/>
        <v>-60.848911000000001</v>
      </c>
    </row>
    <row r="285" spans="2:15" x14ac:dyDescent="0.25">
      <c r="B285">
        <v>20909000000</v>
      </c>
      <c r="C285">
        <v>-80.619018999999994</v>
      </c>
      <c r="D285">
        <v>-72.000038000000004</v>
      </c>
      <c r="F285" s="3">
        <f t="shared" si="46"/>
        <v>20.888888888888999</v>
      </c>
      <c r="G285" s="3">
        <f t="shared" si="44"/>
        <v>-71.769806000000003</v>
      </c>
      <c r="J285">
        <v>20909000000</v>
      </c>
      <c r="K285">
        <v>-94.049430999999998</v>
      </c>
      <c r="L285">
        <v>-84.821510000000004</v>
      </c>
      <c r="N285" s="3">
        <f t="shared" si="47"/>
        <v>20.888888888888999</v>
      </c>
      <c r="O285" s="3">
        <f t="shared" si="45"/>
        <v>-64.108611999999994</v>
      </c>
    </row>
    <row r="286" spans="2:15" x14ac:dyDescent="0.25">
      <c r="B286">
        <v>21590833333.333</v>
      </c>
      <c r="C286">
        <v>-78.852005000000005</v>
      </c>
      <c r="D286">
        <v>-70.188811999999999</v>
      </c>
      <c r="F286" s="3">
        <f t="shared" si="46"/>
        <v>21.916666666666998</v>
      </c>
      <c r="G286" s="3">
        <f t="shared" si="44"/>
        <v>-69.621300000000005</v>
      </c>
      <c r="J286">
        <v>21590833333.333</v>
      </c>
      <c r="K286">
        <v>-93.100112999999993</v>
      </c>
      <c r="L286">
        <v>-83.985764000000003</v>
      </c>
      <c r="N286" s="3">
        <f t="shared" si="47"/>
        <v>21.916666666666998</v>
      </c>
      <c r="O286" s="3">
        <f t="shared" si="45"/>
        <v>-68.874420000000001</v>
      </c>
    </row>
    <row r="287" spans="2:15" x14ac:dyDescent="0.25">
      <c r="B287">
        <v>22272666666.667</v>
      </c>
      <c r="C287">
        <v>-76.491485999999995</v>
      </c>
      <c r="D287">
        <v>-67.599898999999994</v>
      </c>
      <c r="F287" s="3">
        <f t="shared" si="46"/>
        <v>22.944444444443999</v>
      </c>
      <c r="G287" s="3">
        <f t="shared" si="44"/>
        <v>-68.434951999999996</v>
      </c>
      <c r="J287">
        <v>22272666666.667</v>
      </c>
      <c r="K287">
        <v>-93.016707999999994</v>
      </c>
      <c r="L287">
        <v>-83.736655999999996</v>
      </c>
      <c r="N287" s="3">
        <f t="shared" si="47"/>
        <v>22.944444444443999</v>
      </c>
      <c r="O287" s="3">
        <f t="shared" si="45"/>
        <v>-69.114806999999999</v>
      </c>
    </row>
    <row r="288" spans="2:15" x14ac:dyDescent="0.25">
      <c r="B288">
        <v>22954500000</v>
      </c>
      <c r="C288">
        <v>-86.969475000000003</v>
      </c>
      <c r="D288">
        <v>-77.846892999999994</v>
      </c>
      <c r="F288" s="3">
        <f t="shared" si="46"/>
        <v>23.972222222222001</v>
      </c>
      <c r="G288" s="3">
        <f t="shared" si="44"/>
        <v>-67.401245000000003</v>
      </c>
      <c r="J288">
        <v>22954500000</v>
      </c>
      <c r="K288">
        <v>-91.745475999999996</v>
      </c>
      <c r="L288">
        <v>-82.220000999999996</v>
      </c>
      <c r="N288" s="3">
        <f t="shared" si="47"/>
        <v>23.972222222222001</v>
      </c>
      <c r="O288" s="3">
        <f t="shared" si="45"/>
        <v>-67.857146999999998</v>
      </c>
    </row>
    <row r="289" spans="2:16" x14ac:dyDescent="0.25">
      <c r="B289">
        <v>23636333333.333</v>
      </c>
      <c r="C289">
        <v>-76.389449999999997</v>
      </c>
      <c r="D289">
        <v>-67.365356000000006</v>
      </c>
      <c r="F289" s="3">
        <f t="shared" si="46"/>
        <v>25</v>
      </c>
      <c r="G289" s="3">
        <f t="shared" si="44"/>
        <v>-64.222183000000001</v>
      </c>
      <c r="J289">
        <v>23636333333.333</v>
      </c>
      <c r="K289">
        <v>-97.679885999999996</v>
      </c>
      <c r="L289">
        <v>-88.027382000000003</v>
      </c>
      <c r="N289" s="3">
        <f t="shared" si="47"/>
        <v>25</v>
      </c>
      <c r="O289" s="3">
        <f t="shared" si="45"/>
        <v>-68.281914</v>
      </c>
    </row>
    <row r="290" spans="2:16" x14ac:dyDescent="0.25">
      <c r="B290">
        <v>24318166666.667</v>
      </c>
      <c r="C290">
        <v>-81.583945999999997</v>
      </c>
      <c r="D290">
        <v>-72.941322</v>
      </c>
      <c r="F290" s="3" t="s">
        <v>26</v>
      </c>
      <c r="J290">
        <v>24318166666.667</v>
      </c>
      <c r="K290">
        <v>-95.187461999999996</v>
      </c>
      <c r="L290">
        <v>-85.561133999999996</v>
      </c>
      <c r="N290" s="3" t="s">
        <v>26</v>
      </c>
    </row>
    <row r="291" spans="2:16" x14ac:dyDescent="0.25">
      <c r="B291">
        <v>25000000000</v>
      </c>
      <c r="C291">
        <v>-82.658805999999998</v>
      </c>
      <c r="D291">
        <v>-74.321479999999994</v>
      </c>
      <c r="J291">
        <v>25000000000</v>
      </c>
      <c r="K291">
        <v>-98.760581999999999</v>
      </c>
      <c r="L291">
        <v>-88.712280000000007</v>
      </c>
    </row>
    <row r="292" spans="2:16" x14ac:dyDescent="0.25">
      <c r="B292" t="s">
        <v>26</v>
      </c>
      <c r="J292" t="s">
        <v>26</v>
      </c>
    </row>
    <row r="293" spans="2:16" x14ac:dyDescent="0.25">
      <c r="F293" s="3" t="s">
        <v>57</v>
      </c>
      <c r="N293" s="3" t="s">
        <v>57</v>
      </c>
    </row>
    <row r="294" spans="2:16" ht="15.75" x14ac:dyDescent="0.25">
      <c r="F294" s="3" t="s">
        <v>22</v>
      </c>
      <c r="G294" s="3" t="str">
        <f t="shared" ref="G294:G313" si="48">D320</f>
        <v>3Ix4L dBc Log Mag(dB)</v>
      </c>
      <c r="H294" s="26">
        <v>3</v>
      </c>
      <c r="N294" s="3" t="s">
        <v>22</v>
      </c>
      <c r="O294" s="3" t="str">
        <f t="shared" ref="O294:O313" si="49">L320</f>
        <v>3Ix4L dBc Log Mag(dB)</v>
      </c>
      <c r="P294" s="26">
        <v>3</v>
      </c>
    </row>
    <row r="295" spans="2:16" ht="15.75" x14ac:dyDescent="0.25">
      <c r="B295" t="s">
        <v>55</v>
      </c>
      <c r="F295" s="3">
        <f t="shared" ref="F295:F313" si="50">B321/1000000000</f>
        <v>7.9669999999999996</v>
      </c>
      <c r="G295" s="3">
        <f t="shared" si="48"/>
        <v>-80.234451000000007</v>
      </c>
      <c r="H295" s="27">
        <f>ABS(AVERAGE(G295:G313)-(H294-1)*5)</f>
        <v>84.14285673684212</v>
      </c>
      <c r="J295" t="s">
        <v>55</v>
      </c>
      <c r="N295" s="3">
        <f t="shared" ref="N295:N313" si="51">J321/1000000000</f>
        <v>7.9669999999999996</v>
      </c>
      <c r="O295" s="3">
        <f t="shared" si="49"/>
        <v>-86.660979999999995</v>
      </c>
      <c r="P295" s="27">
        <f>ABS(AVERAGE(O295:O313)-(P294-1)*5)</f>
        <v>93.828326789473707</v>
      </c>
    </row>
    <row r="296" spans="2:16" x14ac:dyDescent="0.25">
      <c r="B296" t="s">
        <v>22</v>
      </c>
      <c r="C296" t="s">
        <v>175</v>
      </c>
      <c r="D296" t="s">
        <v>91</v>
      </c>
      <c r="F296" s="3">
        <f t="shared" si="50"/>
        <v>8.9132777777778003</v>
      </c>
      <c r="G296" s="3">
        <f t="shared" si="48"/>
        <v>-73.388160999999997</v>
      </c>
      <c r="J296" t="s">
        <v>22</v>
      </c>
      <c r="K296" t="s">
        <v>175</v>
      </c>
      <c r="L296" t="s">
        <v>91</v>
      </c>
      <c r="N296" s="3">
        <f t="shared" si="51"/>
        <v>8.9132777777778003</v>
      </c>
      <c r="O296" s="3">
        <f t="shared" si="49"/>
        <v>-81.637535</v>
      </c>
    </row>
    <row r="297" spans="2:16" x14ac:dyDescent="0.25">
      <c r="B297">
        <v>6500000000</v>
      </c>
      <c r="C297">
        <v>-67.947509999999994</v>
      </c>
      <c r="D297">
        <v>-62.559142999999999</v>
      </c>
      <c r="F297" s="3">
        <f t="shared" si="50"/>
        <v>9.8595555555556</v>
      </c>
      <c r="G297" s="3">
        <f t="shared" si="48"/>
        <v>-74.683150999999995</v>
      </c>
      <c r="J297">
        <v>6500000000</v>
      </c>
      <c r="K297">
        <v>-69.995414999999994</v>
      </c>
      <c r="L297">
        <v>-63.143332999999998</v>
      </c>
      <c r="N297" s="3">
        <f t="shared" si="51"/>
        <v>9.8595555555556</v>
      </c>
      <c r="O297" s="3">
        <f t="shared" si="49"/>
        <v>-84.803032000000002</v>
      </c>
    </row>
    <row r="298" spans="2:16" x14ac:dyDescent="0.25">
      <c r="B298">
        <v>7527777777.7777996</v>
      </c>
      <c r="C298">
        <v>-65.534408999999997</v>
      </c>
      <c r="D298">
        <v>-59.003245999999997</v>
      </c>
      <c r="F298" s="3">
        <f t="shared" si="50"/>
        <v>10.805833333333</v>
      </c>
      <c r="G298" s="3">
        <f t="shared" si="48"/>
        <v>-79.385902000000002</v>
      </c>
      <c r="J298">
        <v>7527777777.7777996</v>
      </c>
      <c r="K298">
        <v>-70.628517000000002</v>
      </c>
      <c r="L298">
        <v>-62.860717999999999</v>
      </c>
      <c r="N298" s="3">
        <f t="shared" si="51"/>
        <v>10.805833333333</v>
      </c>
      <c r="O298" s="3">
        <f t="shared" si="49"/>
        <v>-79.547049999999999</v>
      </c>
    </row>
    <row r="299" spans="2:16" x14ac:dyDescent="0.25">
      <c r="B299">
        <v>8555555555.5556002</v>
      </c>
      <c r="C299">
        <v>-63.698203999999997</v>
      </c>
      <c r="D299">
        <v>-56.608463</v>
      </c>
      <c r="F299" s="3">
        <f t="shared" si="50"/>
        <v>11.752111111111001</v>
      </c>
      <c r="G299" s="3">
        <f t="shared" si="48"/>
        <v>-79.956276000000003</v>
      </c>
      <c r="J299">
        <v>8555555555.5556002</v>
      </c>
      <c r="K299">
        <v>-66.143837000000005</v>
      </c>
      <c r="L299">
        <v>-58.122356000000003</v>
      </c>
      <c r="N299" s="3">
        <f t="shared" si="51"/>
        <v>11.752111111111001</v>
      </c>
      <c r="O299" s="3">
        <f t="shared" si="49"/>
        <v>-83.267760999999993</v>
      </c>
    </row>
    <row r="300" spans="2:16" x14ac:dyDescent="0.25">
      <c r="B300">
        <v>9583333333.3332996</v>
      </c>
      <c r="C300">
        <v>-61.886203999999999</v>
      </c>
      <c r="D300">
        <v>-54.306778000000001</v>
      </c>
      <c r="F300" s="3">
        <f t="shared" si="50"/>
        <v>12.698388888888999</v>
      </c>
      <c r="G300" s="3">
        <f t="shared" si="48"/>
        <v>-77.889076000000003</v>
      </c>
      <c r="J300">
        <v>9583333333.3332996</v>
      </c>
      <c r="K300">
        <v>-67.491874999999993</v>
      </c>
      <c r="L300">
        <v>-59.470463000000002</v>
      </c>
      <c r="N300" s="3">
        <f t="shared" si="51"/>
        <v>12.698388888888999</v>
      </c>
      <c r="O300" s="3">
        <f t="shared" si="49"/>
        <v>-82.161247000000003</v>
      </c>
    </row>
    <row r="301" spans="2:16" x14ac:dyDescent="0.25">
      <c r="B301">
        <v>10611111111.111</v>
      </c>
      <c r="C301">
        <v>-61.255946999999999</v>
      </c>
      <c r="D301">
        <v>-53.928019999999997</v>
      </c>
      <c r="F301" s="3">
        <f t="shared" si="50"/>
        <v>13.644666666667</v>
      </c>
      <c r="G301" s="3">
        <f t="shared" si="48"/>
        <v>-76.931731999999997</v>
      </c>
      <c r="J301">
        <v>10611111111.111</v>
      </c>
      <c r="K301">
        <v>-67.258560000000003</v>
      </c>
      <c r="L301">
        <v>-59.192920999999998</v>
      </c>
      <c r="N301" s="3">
        <f t="shared" si="51"/>
        <v>13.644666666667</v>
      </c>
      <c r="O301" s="3">
        <f t="shared" si="49"/>
        <v>-86.946387999999999</v>
      </c>
    </row>
    <row r="302" spans="2:16" x14ac:dyDescent="0.25">
      <c r="B302">
        <v>11638888888.889</v>
      </c>
      <c r="C302">
        <v>-60.815731</v>
      </c>
      <c r="D302">
        <v>-52.894905000000001</v>
      </c>
      <c r="F302" s="3">
        <f t="shared" si="50"/>
        <v>14.590944444444</v>
      </c>
      <c r="G302" s="3">
        <f t="shared" si="48"/>
        <v>-72.780579000000003</v>
      </c>
      <c r="J302">
        <v>11638888888.889</v>
      </c>
      <c r="K302">
        <v>-68.541847000000004</v>
      </c>
      <c r="L302">
        <v>-59.715922999999997</v>
      </c>
      <c r="N302" s="3">
        <f t="shared" si="51"/>
        <v>14.590944444444</v>
      </c>
      <c r="O302" s="3">
        <f t="shared" si="49"/>
        <v>-90.334023000000002</v>
      </c>
    </row>
    <row r="303" spans="2:16" x14ac:dyDescent="0.25">
      <c r="B303">
        <v>12666666666.667</v>
      </c>
      <c r="C303">
        <v>-67.649055000000004</v>
      </c>
      <c r="D303">
        <v>-59.636516999999998</v>
      </c>
      <c r="F303" s="3">
        <f t="shared" si="50"/>
        <v>15.537222222222001</v>
      </c>
      <c r="G303" s="3">
        <f t="shared" si="48"/>
        <v>-69.333511000000001</v>
      </c>
      <c r="J303">
        <v>12666666666.667</v>
      </c>
      <c r="K303">
        <v>-69.843979000000004</v>
      </c>
      <c r="L303">
        <v>-60.862102999999998</v>
      </c>
      <c r="N303" s="3">
        <f t="shared" si="51"/>
        <v>15.537222222222001</v>
      </c>
      <c r="O303" s="3">
        <f t="shared" si="49"/>
        <v>-92.318709999999996</v>
      </c>
    </row>
    <row r="304" spans="2:16" x14ac:dyDescent="0.25">
      <c r="B304">
        <v>13694444444.444</v>
      </c>
      <c r="C304">
        <v>-68.830314999999999</v>
      </c>
      <c r="D304">
        <v>-60.870068000000003</v>
      </c>
      <c r="F304" s="3">
        <f t="shared" si="50"/>
        <v>16.483499999999999</v>
      </c>
      <c r="G304" s="3">
        <f t="shared" si="48"/>
        <v>-66.668082999999996</v>
      </c>
      <c r="J304">
        <v>13694444444.444</v>
      </c>
      <c r="K304">
        <v>-71.200721999999999</v>
      </c>
      <c r="L304">
        <v>-62.222092000000004</v>
      </c>
      <c r="N304" s="3">
        <f t="shared" si="51"/>
        <v>16.483499999999999</v>
      </c>
      <c r="O304" s="3">
        <f t="shared" si="49"/>
        <v>-85.311126999999999</v>
      </c>
    </row>
    <row r="305" spans="2:16" x14ac:dyDescent="0.25">
      <c r="B305">
        <v>14722222222.222</v>
      </c>
      <c r="C305">
        <v>-69.742310000000003</v>
      </c>
      <c r="D305">
        <v>-61.806423000000002</v>
      </c>
      <c r="F305" s="3">
        <f t="shared" si="50"/>
        <v>17.429777777778</v>
      </c>
      <c r="G305" s="3">
        <f t="shared" si="48"/>
        <v>-66.394668999999993</v>
      </c>
      <c r="J305">
        <v>14722222222.222</v>
      </c>
      <c r="K305">
        <v>-71.041656000000003</v>
      </c>
      <c r="L305">
        <v>-61.948853</v>
      </c>
      <c r="N305" s="3">
        <f t="shared" si="51"/>
        <v>17.429777777778</v>
      </c>
      <c r="O305" s="3">
        <f t="shared" si="49"/>
        <v>-84.289649999999995</v>
      </c>
    </row>
    <row r="306" spans="2:16" x14ac:dyDescent="0.25">
      <c r="B306">
        <v>15750000000</v>
      </c>
      <c r="C306">
        <v>-68.734534999999994</v>
      </c>
      <c r="D306">
        <v>-60.571629000000001</v>
      </c>
      <c r="F306" s="3">
        <f t="shared" si="50"/>
        <v>18.376055555556</v>
      </c>
      <c r="G306" s="3">
        <f t="shared" si="48"/>
        <v>-65.403030000000001</v>
      </c>
      <c r="J306">
        <v>15750000000</v>
      </c>
      <c r="K306">
        <v>-69.49118</v>
      </c>
      <c r="L306">
        <v>-60.327404000000001</v>
      </c>
      <c r="N306" s="3">
        <f t="shared" si="51"/>
        <v>18.376055555556</v>
      </c>
      <c r="O306" s="3">
        <f t="shared" si="49"/>
        <v>-83.802138999999997</v>
      </c>
    </row>
    <row r="307" spans="2:16" x14ac:dyDescent="0.25">
      <c r="B307">
        <v>16777777777.778</v>
      </c>
      <c r="C307">
        <v>-67.096755999999999</v>
      </c>
      <c r="D307">
        <v>-59.126731999999997</v>
      </c>
      <c r="F307" s="3">
        <f t="shared" si="50"/>
        <v>19.322333333332999</v>
      </c>
      <c r="G307" s="3">
        <f t="shared" si="48"/>
        <v>-70.869193999999993</v>
      </c>
      <c r="J307">
        <v>16777777777.778</v>
      </c>
      <c r="K307">
        <v>-63.503796000000001</v>
      </c>
      <c r="L307">
        <v>-54.507140999999997</v>
      </c>
      <c r="N307" s="3">
        <f t="shared" si="51"/>
        <v>19.322333333332999</v>
      </c>
      <c r="O307" s="3">
        <f t="shared" si="49"/>
        <v>-79.239943999999994</v>
      </c>
    </row>
    <row r="308" spans="2:16" x14ac:dyDescent="0.25">
      <c r="B308">
        <v>17805555555.556</v>
      </c>
      <c r="C308">
        <v>-66.995598000000001</v>
      </c>
      <c r="D308">
        <v>-58.857460000000003</v>
      </c>
      <c r="F308" s="3">
        <f t="shared" si="50"/>
        <v>20.268611111110999</v>
      </c>
      <c r="G308" s="3">
        <f t="shared" si="48"/>
        <v>-72.397751</v>
      </c>
      <c r="J308">
        <v>17805555555.556</v>
      </c>
      <c r="K308">
        <v>-62.831966000000001</v>
      </c>
      <c r="L308">
        <v>-53.604004000000003</v>
      </c>
      <c r="N308" s="3">
        <f t="shared" si="51"/>
        <v>20.268611111110999</v>
      </c>
      <c r="O308" s="3">
        <f t="shared" si="49"/>
        <v>-83.369026000000005</v>
      </c>
    </row>
    <row r="309" spans="2:16" x14ac:dyDescent="0.25">
      <c r="B309">
        <v>18833333333.333</v>
      </c>
      <c r="C309">
        <v>-68.597069000000005</v>
      </c>
      <c r="D309">
        <v>-59.978091999999997</v>
      </c>
      <c r="F309" s="3">
        <f t="shared" si="50"/>
        <v>21.214888888889</v>
      </c>
      <c r="G309" s="3">
        <f t="shared" si="48"/>
        <v>-72.511223000000001</v>
      </c>
      <c r="J309">
        <v>18833333333.333</v>
      </c>
      <c r="K309">
        <v>-64.783835999999994</v>
      </c>
      <c r="L309">
        <v>-55.555916000000003</v>
      </c>
      <c r="N309" s="3">
        <f t="shared" si="51"/>
        <v>21.214888888889</v>
      </c>
      <c r="O309" s="3">
        <f t="shared" si="49"/>
        <v>-78.272223999999994</v>
      </c>
    </row>
    <row r="310" spans="2:16" x14ac:dyDescent="0.25">
      <c r="B310">
        <v>19861111111.111</v>
      </c>
      <c r="C310">
        <v>-76.531654000000003</v>
      </c>
      <c r="D310">
        <v>-67.868461999999994</v>
      </c>
      <c r="F310" s="3">
        <f t="shared" si="50"/>
        <v>22.161166666667</v>
      </c>
      <c r="G310" s="3">
        <f t="shared" si="48"/>
        <v>-81.617851000000002</v>
      </c>
      <c r="J310">
        <v>19861111111.111</v>
      </c>
      <c r="K310">
        <v>-69.963256999999999</v>
      </c>
      <c r="L310">
        <v>-60.848911000000001</v>
      </c>
      <c r="N310" s="3">
        <f t="shared" si="51"/>
        <v>22.161166666667</v>
      </c>
      <c r="O310" s="3">
        <f t="shared" si="49"/>
        <v>-79.490752999999998</v>
      </c>
    </row>
    <row r="311" spans="2:16" x14ac:dyDescent="0.25">
      <c r="B311">
        <v>20888888888.889</v>
      </c>
      <c r="C311">
        <v>-80.6614</v>
      </c>
      <c r="D311">
        <v>-71.769806000000003</v>
      </c>
      <c r="F311" s="3">
        <f t="shared" si="50"/>
        <v>23.107444444443999</v>
      </c>
      <c r="G311" s="3">
        <f t="shared" si="48"/>
        <v>-73.221419999999995</v>
      </c>
      <c r="J311">
        <v>20888888888.889</v>
      </c>
      <c r="K311">
        <v>-73.388664000000006</v>
      </c>
      <c r="L311">
        <v>-64.108611999999994</v>
      </c>
      <c r="N311" s="3">
        <f t="shared" si="51"/>
        <v>23.107444444443999</v>
      </c>
      <c r="O311" s="3">
        <f t="shared" si="49"/>
        <v>-82.287109000000001</v>
      </c>
    </row>
    <row r="312" spans="2:16" x14ac:dyDescent="0.25">
      <c r="B312">
        <v>21916666666.667</v>
      </c>
      <c r="C312">
        <v>-78.743881000000002</v>
      </c>
      <c r="D312">
        <v>-69.621300000000005</v>
      </c>
      <c r="F312" s="3">
        <f t="shared" si="50"/>
        <v>24.053722222222</v>
      </c>
      <c r="G312" s="3">
        <f t="shared" si="48"/>
        <v>-77.147178999999994</v>
      </c>
      <c r="J312">
        <v>21916666666.667</v>
      </c>
      <c r="K312">
        <v>-78.399901999999997</v>
      </c>
      <c r="L312">
        <v>-68.874420000000001</v>
      </c>
      <c r="N312" s="3">
        <f t="shared" si="51"/>
        <v>24.053722222222</v>
      </c>
      <c r="O312" s="3">
        <f t="shared" si="49"/>
        <v>-81.222389000000007</v>
      </c>
    </row>
    <row r="313" spans="2:16" x14ac:dyDescent="0.25">
      <c r="B313">
        <v>22944444444.444</v>
      </c>
      <c r="C313">
        <v>-77.459045000000003</v>
      </c>
      <c r="D313">
        <v>-68.434951999999996</v>
      </c>
      <c r="F313" s="3">
        <f t="shared" si="50"/>
        <v>25</v>
      </c>
      <c r="G313" s="3">
        <f t="shared" si="48"/>
        <v>-77.901038999999997</v>
      </c>
      <c r="J313">
        <v>22944444444.444</v>
      </c>
      <c r="K313">
        <v>-78.767302999999998</v>
      </c>
      <c r="L313">
        <v>-69.114806999999999</v>
      </c>
      <c r="N313" s="3">
        <f t="shared" si="51"/>
        <v>25</v>
      </c>
      <c r="O313" s="3">
        <f t="shared" si="49"/>
        <v>-87.777122000000006</v>
      </c>
    </row>
    <row r="314" spans="2:16" x14ac:dyDescent="0.25">
      <c r="B314">
        <v>23972222222.222</v>
      </c>
      <c r="C314">
        <v>-76.043869000000001</v>
      </c>
      <c r="D314">
        <v>-67.401245000000003</v>
      </c>
      <c r="F314" s="3" t="s">
        <v>26</v>
      </c>
      <c r="J314">
        <v>23972222222.222</v>
      </c>
      <c r="K314">
        <v>-77.483474999999999</v>
      </c>
      <c r="L314">
        <v>-67.857146999999998</v>
      </c>
      <c r="N314" s="3" t="s">
        <v>26</v>
      </c>
    </row>
    <row r="315" spans="2:16" x14ac:dyDescent="0.25">
      <c r="B315">
        <v>25000000000</v>
      </c>
      <c r="C315">
        <v>-72.559501999999995</v>
      </c>
      <c r="D315">
        <v>-64.222183000000001</v>
      </c>
      <c r="J315">
        <v>25000000000</v>
      </c>
      <c r="K315">
        <v>-78.330214999999995</v>
      </c>
      <c r="L315">
        <v>-68.281914</v>
      </c>
    </row>
    <row r="316" spans="2:16" x14ac:dyDescent="0.25">
      <c r="B316" t="s">
        <v>26</v>
      </c>
      <c r="J316" t="s">
        <v>26</v>
      </c>
    </row>
    <row r="317" spans="2:16" x14ac:dyDescent="0.25">
      <c r="F317" s="3" t="s">
        <v>59</v>
      </c>
      <c r="N317" s="3" t="s">
        <v>59</v>
      </c>
    </row>
    <row r="318" spans="2:16" ht="15.75" x14ac:dyDescent="0.25">
      <c r="F318" s="3" t="s">
        <v>22</v>
      </c>
      <c r="G318" s="3" t="str">
        <f t="shared" ref="G318:G337" si="52">D344</f>
        <v>3Ix5L dBc Log Mag(dB)</v>
      </c>
      <c r="H318" s="26">
        <v>3</v>
      </c>
      <c r="N318" s="3" t="s">
        <v>22</v>
      </c>
      <c r="O318" s="3" t="str">
        <f t="shared" ref="O318:O337" si="53">L344</f>
        <v>3Ix5L dBc Log Mag(dB)</v>
      </c>
      <c r="P318" s="26">
        <v>3</v>
      </c>
    </row>
    <row r="319" spans="2:16" ht="15.75" x14ac:dyDescent="0.25">
      <c r="B319" t="s">
        <v>57</v>
      </c>
      <c r="F319" s="3">
        <f t="shared" ref="F319:F337" si="54">B345/1000000000</f>
        <v>14.467000000000001</v>
      </c>
      <c r="G319" s="3">
        <f t="shared" si="52"/>
        <v>-59.529449</v>
      </c>
      <c r="H319" s="27">
        <f>ABS(AVERAGE(G319:G337)-(H318-1)*5)</f>
        <v>71.56914484210526</v>
      </c>
      <c r="J319" t="s">
        <v>57</v>
      </c>
      <c r="N319" s="3">
        <f t="shared" ref="N319:N337" si="55">J345/1000000000</f>
        <v>14.467000000000001</v>
      </c>
      <c r="O319" s="3">
        <f t="shared" si="53"/>
        <v>-61.898902999999997</v>
      </c>
      <c r="P319" s="27">
        <f>ABS(AVERAGE(O319:O337)-(P318-1)*5)</f>
        <v>73.414261842105248</v>
      </c>
    </row>
    <row r="320" spans="2:16" x14ac:dyDescent="0.25">
      <c r="B320" t="s">
        <v>22</v>
      </c>
      <c r="C320" t="s">
        <v>176</v>
      </c>
      <c r="D320" t="s">
        <v>92</v>
      </c>
      <c r="F320" s="3">
        <f t="shared" si="54"/>
        <v>15.052166666667</v>
      </c>
      <c r="G320" s="3">
        <f t="shared" si="52"/>
        <v>-63.731425999999999</v>
      </c>
      <c r="J320" t="s">
        <v>22</v>
      </c>
      <c r="K320" t="s">
        <v>176</v>
      </c>
      <c r="L320" t="s">
        <v>92</v>
      </c>
      <c r="N320" s="3">
        <f t="shared" si="55"/>
        <v>15.052166666667</v>
      </c>
      <c r="O320" s="3">
        <f t="shared" si="53"/>
        <v>-62.142319000000001</v>
      </c>
    </row>
    <row r="321" spans="2:15" x14ac:dyDescent="0.25">
      <c r="B321">
        <v>7967000000</v>
      </c>
      <c r="C321">
        <v>-85.622817999999995</v>
      </c>
      <c r="D321">
        <v>-80.234451000000007</v>
      </c>
      <c r="F321" s="3">
        <f t="shared" si="54"/>
        <v>15.637333333333</v>
      </c>
      <c r="G321" s="3">
        <f t="shared" si="52"/>
        <v>-65.178428999999994</v>
      </c>
      <c r="J321">
        <v>7967000000</v>
      </c>
      <c r="K321">
        <v>-93.513062000000005</v>
      </c>
      <c r="L321">
        <v>-86.660979999999995</v>
      </c>
      <c r="N321" s="3">
        <f t="shared" si="55"/>
        <v>15.637333333333</v>
      </c>
      <c r="O321" s="3">
        <f t="shared" si="53"/>
        <v>-67.135368</v>
      </c>
    </row>
    <row r="322" spans="2:15" x14ac:dyDescent="0.25">
      <c r="B322">
        <v>8913277777.7777996</v>
      </c>
      <c r="C322">
        <v>-79.919326999999996</v>
      </c>
      <c r="D322">
        <v>-73.388160999999997</v>
      </c>
      <c r="F322" s="3">
        <f t="shared" si="54"/>
        <v>16.2225</v>
      </c>
      <c r="G322" s="3">
        <f t="shared" si="52"/>
        <v>-63.811562000000002</v>
      </c>
      <c r="J322">
        <v>8913277777.7777996</v>
      </c>
      <c r="K322">
        <v>-89.405327</v>
      </c>
      <c r="L322">
        <v>-81.637535</v>
      </c>
      <c r="N322" s="3">
        <f t="shared" si="55"/>
        <v>16.2225</v>
      </c>
      <c r="O322" s="3">
        <f t="shared" si="53"/>
        <v>-69.997864000000007</v>
      </c>
    </row>
    <row r="323" spans="2:15" x14ac:dyDescent="0.25">
      <c r="B323">
        <v>9859555555.5555992</v>
      </c>
      <c r="C323">
        <v>-81.772896000000003</v>
      </c>
      <c r="D323">
        <v>-74.683150999999995</v>
      </c>
      <c r="F323" s="3">
        <f t="shared" si="54"/>
        <v>16.807666666667</v>
      </c>
      <c r="G323" s="3">
        <f t="shared" si="52"/>
        <v>-61.065936999999998</v>
      </c>
      <c r="J323">
        <v>9859555555.5555992</v>
      </c>
      <c r="K323">
        <v>-92.824516000000003</v>
      </c>
      <c r="L323">
        <v>-84.803032000000002</v>
      </c>
      <c r="N323" s="3">
        <f t="shared" si="55"/>
        <v>16.807666666667</v>
      </c>
      <c r="O323" s="3">
        <f t="shared" si="53"/>
        <v>-70.560019999999994</v>
      </c>
    </row>
    <row r="324" spans="2:15" x14ac:dyDescent="0.25">
      <c r="B324">
        <v>10805833333.333</v>
      </c>
      <c r="C324">
        <v>-86.965332000000004</v>
      </c>
      <c r="D324">
        <v>-79.385902000000002</v>
      </c>
      <c r="F324" s="3">
        <f t="shared" si="54"/>
        <v>17.392833333333002</v>
      </c>
      <c r="G324" s="3">
        <f t="shared" si="52"/>
        <v>-61.397644</v>
      </c>
      <c r="J324">
        <v>10805833333.333</v>
      </c>
      <c r="K324">
        <v>-87.568466000000001</v>
      </c>
      <c r="L324">
        <v>-79.547049999999999</v>
      </c>
      <c r="N324" s="3">
        <f t="shared" si="55"/>
        <v>17.392833333333002</v>
      </c>
      <c r="O324" s="3">
        <f t="shared" si="53"/>
        <v>-63.555247999999999</v>
      </c>
    </row>
    <row r="325" spans="2:15" x14ac:dyDescent="0.25">
      <c r="B325">
        <v>11752111111.111</v>
      </c>
      <c r="C325">
        <v>-87.284203000000005</v>
      </c>
      <c r="D325">
        <v>-79.956276000000003</v>
      </c>
      <c r="F325" s="3">
        <f t="shared" si="54"/>
        <v>17.978000000000002</v>
      </c>
      <c r="G325" s="3">
        <f t="shared" si="52"/>
        <v>-65.802704000000006</v>
      </c>
      <c r="J325">
        <v>11752111111.111</v>
      </c>
      <c r="K325">
        <v>-91.333404999999999</v>
      </c>
      <c r="L325">
        <v>-83.267760999999993</v>
      </c>
      <c r="N325" s="3">
        <f t="shared" si="55"/>
        <v>17.978000000000002</v>
      </c>
      <c r="O325" s="3">
        <f t="shared" si="53"/>
        <v>-61.604182999999999</v>
      </c>
    </row>
    <row r="326" spans="2:15" x14ac:dyDescent="0.25">
      <c r="B326">
        <v>12698388888.889</v>
      </c>
      <c r="C326">
        <v>-85.809898000000004</v>
      </c>
      <c r="D326">
        <v>-77.889076000000003</v>
      </c>
      <c r="F326" s="3">
        <f t="shared" si="54"/>
        <v>18.563166666667001</v>
      </c>
      <c r="G326" s="3">
        <f t="shared" si="52"/>
        <v>-63.455596999999997</v>
      </c>
      <c r="J326">
        <v>12698388888.889</v>
      </c>
      <c r="K326">
        <v>-90.987166999999999</v>
      </c>
      <c r="L326">
        <v>-82.161247000000003</v>
      </c>
      <c r="N326" s="3">
        <f t="shared" si="55"/>
        <v>18.563166666667001</v>
      </c>
      <c r="O326" s="3">
        <f t="shared" si="53"/>
        <v>-67.034064999999998</v>
      </c>
    </row>
    <row r="327" spans="2:15" x14ac:dyDescent="0.25">
      <c r="B327">
        <v>13644666666.667</v>
      </c>
      <c r="C327">
        <v>-84.944266999999996</v>
      </c>
      <c r="D327">
        <v>-76.931731999999997</v>
      </c>
      <c r="F327" s="3">
        <f t="shared" si="54"/>
        <v>19.148333333332999</v>
      </c>
      <c r="G327" s="3">
        <f t="shared" si="52"/>
        <v>-63.393031999999998</v>
      </c>
      <c r="J327">
        <v>13644666666.667</v>
      </c>
      <c r="K327">
        <v>-95.928268000000003</v>
      </c>
      <c r="L327">
        <v>-86.946387999999999</v>
      </c>
      <c r="N327" s="3">
        <f t="shared" si="55"/>
        <v>19.148333333332999</v>
      </c>
      <c r="O327" s="3">
        <f t="shared" si="53"/>
        <v>-69.452681999999996</v>
      </c>
    </row>
    <row r="328" spans="2:15" x14ac:dyDescent="0.25">
      <c r="B328">
        <v>14590944444.444</v>
      </c>
      <c r="C328">
        <v>-80.740821999999994</v>
      </c>
      <c r="D328">
        <v>-72.780579000000003</v>
      </c>
      <c r="F328" s="3">
        <f t="shared" si="54"/>
        <v>19.733499999999999</v>
      </c>
      <c r="G328" s="3">
        <f t="shared" si="52"/>
        <v>-61.006714000000002</v>
      </c>
      <c r="J328">
        <v>14590944444.444</v>
      </c>
      <c r="K328">
        <v>-99.312652999999997</v>
      </c>
      <c r="L328">
        <v>-90.334023000000002</v>
      </c>
      <c r="N328" s="3">
        <f t="shared" si="55"/>
        <v>19.733499999999999</v>
      </c>
      <c r="O328" s="3">
        <f t="shared" si="53"/>
        <v>-68.471176</v>
      </c>
    </row>
    <row r="329" spans="2:15" x14ac:dyDescent="0.25">
      <c r="B329">
        <v>15537222222.222</v>
      </c>
      <c r="C329">
        <v>-77.269394000000005</v>
      </c>
      <c r="D329">
        <v>-69.333511000000001</v>
      </c>
      <c r="F329" s="3">
        <f t="shared" si="54"/>
        <v>20.318666666666999</v>
      </c>
      <c r="G329" s="3">
        <f t="shared" si="52"/>
        <v>-64.550903000000005</v>
      </c>
      <c r="J329">
        <v>15537222222.222</v>
      </c>
      <c r="K329">
        <v>-101.41151000000001</v>
      </c>
      <c r="L329">
        <v>-92.318709999999996</v>
      </c>
      <c r="N329" s="3">
        <f t="shared" si="55"/>
        <v>20.318666666666999</v>
      </c>
      <c r="O329" s="3">
        <f t="shared" si="53"/>
        <v>-64.354377999999997</v>
      </c>
    </row>
    <row r="330" spans="2:15" x14ac:dyDescent="0.25">
      <c r="B330">
        <v>16483500000</v>
      </c>
      <c r="C330">
        <v>-74.830985999999996</v>
      </c>
      <c r="D330">
        <v>-66.668082999999996</v>
      </c>
      <c r="F330" s="3">
        <f t="shared" si="54"/>
        <v>20.903833333333001</v>
      </c>
      <c r="G330" s="3">
        <f t="shared" si="52"/>
        <v>-64.809296000000003</v>
      </c>
      <c r="J330">
        <v>16483500000</v>
      </c>
      <c r="K330">
        <v>-94.474898999999994</v>
      </c>
      <c r="L330">
        <v>-85.311126999999999</v>
      </c>
      <c r="N330" s="3">
        <f t="shared" si="55"/>
        <v>20.903833333333001</v>
      </c>
      <c r="O330" s="3">
        <f t="shared" si="53"/>
        <v>-63.732689000000001</v>
      </c>
    </row>
    <row r="331" spans="2:15" x14ac:dyDescent="0.25">
      <c r="B331">
        <v>17429777777.778</v>
      </c>
      <c r="C331">
        <v>-74.364693000000003</v>
      </c>
      <c r="D331">
        <v>-66.394668999999993</v>
      </c>
      <c r="F331" s="3">
        <f t="shared" si="54"/>
        <v>21.489000000000001</v>
      </c>
      <c r="G331" s="3">
        <f t="shared" si="52"/>
        <v>-62.962108999999998</v>
      </c>
      <c r="J331">
        <v>17429777777.778</v>
      </c>
      <c r="K331">
        <v>-93.286308000000005</v>
      </c>
      <c r="L331">
        <v>-84.289649999999995</v>
      </c>
      <c r="N331" s="3">
        <f t="shared" si="55"/>
        <v>21.489000000000001</v>
      </c>
      <c r="O331" s="3">
        <f t="shared" si="53"/>
        <v>-61.475425999999999</v>
      </c>
    </row>
    <row r="332" spans="2:15" x14ac:dyDescent="0.25">
      <c r="B332">
        <v>18376055555.556</v>
      </c>
      <c r="C332">
        <v>-73.541175999999993</v>
      </c>
      <c r="D332">
        <v>-65.403030000000001</v>
      </c>
      <c r="F332" s="3">
        <f t="shared" si="54"/>
        <v>22.074166666667001</v>
      </c>
      <c r="G332" s="3">
        <f t="shared" si="52"/>
        <v>-60.224379999999996</v>
      </c>
      <c r="J332">
        <v>18376055555.556</v>
      </c>
      <c r="K332">
        <v>-93.030097999999995</v>
      </c>
      <c r="L332">
        <v>-83.802138999999997</v>
      </c>
      <c r="N332" s="3">
        <f t="shared" si="55"/>
        <v>22.074166666667001</v>
      </c>
      <c r="O332" s="3">
        <f t="shared" si="53"/>
        <v>-60.195988</v>
      </c>
    </row>
    <row r="333" spans="2:15" x14ac:dyDescent="0.25">
      <c r="B333">
        <v>19322333333.333</v>
      </c>
      <c r="C333">
        <v>-79.488174000000001</v>
      </c>
      <c r="D333">
        <v>-70.869193999999993</v>
      </c>
      <c r="F333" s="3">
        <f t="shared" si="54"/>
        <v>22.659333333332999</v>
      </c>
      <c r="G333" s="3">
        <f t="shared" si="52"/>
        <v>-57.552143000000001</v>
      </c>
      <c r="J333">
        <v>19322333333.333</v>
      </c>
      <c r="K333">
        <v>-88.467865000000003</v>
      </c>
      <c r="L333">
        <v>-79.239943999999994</v>
      </c>
      <c r="N333" s="3">
        <f t="shared" si="55"/>
        <v>22.659333333332999</v>
      </c>
      <c r="O333" s="3">
        <f t="shared" si="53"/>
        <v>-59.941048000000002</v>
      </c>
    </row>
    <row r="334" spans="2:15" x14ac:dyDescent="0.25">
      <c r="B334">
        <v>20268611111.111</v>
      </c>
      <c r="C334">
        <v>-81.060944000000006</v>
      </c>
      <c r="D334">
        <v>-72.397751</v>
      </c>
      <c r="F334" s="3">
        <f t="shared" si="54"/>
        <v>23.244499999999999</v>
      </c>
      <c r="G334" s="3">
        <f t="shared" si="52"/>
        <v>-58.561455000000002</v>
      </c>
      <c r="J334">
        <v>20268611111.111</v>
      </c>
      <c r="K334">
        <v>-92.483376000000007</v>
      </c>
      <c r="L334">
        <v>-83.369026000000005</v>
      </c>
      <c r="N334" s="3">
        <f t="shared" si="55"/>
        <v>23.244499999999999</v>
      </c>
      <c r="O334" s="3">
        <f t="shared" si="53"/>
        <v>-58.124015999999997</v>
      </c>
    </row>
    <row r="335" spans="2:15" x14ac:dyDescent="0.25">
      <c r="B335">
        <v>21214888888.889</v>
      </c>
      <c r="C335">
        <v>-81.402816999999999</v>
      </c>
      <c r="D335">
        <v>-72.511223000000001</v>
      </c>
      <c r="F335" s="3">
        <f t="shared" si="54"/>
        <v>23.829666666666999</v>
      </c>
      <c r="G335" s="3">
        <f t="shared" si="52"/>
        <v>-58.484656999999999</v>
      </c>
      <c r="J335">
        <v>21214888888.889</v>
      </c>
      <c r="K335">
        <v>-87.552277000000004</v>
      </c>
      <c r="L335">
        <v>-78.272223999999994</v>
      </c>
      <c r="N335" s="3">
        <f t="shared" si="55"/>
        <v>23.829666666666999</v>
      </c>
      <c r="O335" s="3">
        <f t="shared" si="53"/>
        <v>-59.679878000000002</v>
      </c>
    </row>
    <row r="336" spans="2:15" x14ac:dyDescent="0.25">
      <c r="B336">
        <v>22161166666.667</v>
      </c>
      <c r="C336">
        <v>-90.740432999999996</v>
      </c>
      <c r="D336">
        <v>-81.617851000000002</v>
      </c>
      <c r="F336" s="3">
        <f t="shared" si="54"/>
        <v>24.414833333333</v>
      </c>
      <c r="G336" s="3">
        <f t="shared" si="52"/>
        <v>-59.259064000000002</v>
      </c>
      <c r="J336">
        <v>22161166666.667</v>
      </c>
      <c r="K336">
        <v>-89.016234999999995</v>
      </c>
      <c r="L336">
        <v>-79.490752999999998</v>
      </c>
      <c r="N336" s="3">
        <f t="shared" si="55"/>
        <v>24.414833333333</v>
      </c>
      <c r="O336" s="3">
        <f t="shared" si="53"/>
        <v>-57.270012000000001</v>
      </c>
    </row>
    <row r="337" spans="2:16" x14ac:dyDescent="0.25">
      <c r="B337">
        <v>23107444444.444</v>
      </c>
      <c r="C337">
        <v>-82.245514</v>
      </c>
      <c r="D337">
        <v>-73.221419999999995</v>
      </c>
      <c r="F337" s="3">
        <f t="shared" si="54"/>
        <v>25</v>
      </c>
      <c r="G337" s="3">
        <f t="shared" si="52"/>
        <v>-55.037250999999998</v>
      </c>
      <c r="J337">
        <v>23107444444.444</v>
      </c>
      <c r="K337">
        <v>-91.939612999999994</v>
      </c>
      <c r="L337">
        <v>-82.287109000000001</v>
      </c>
      <c r="N337" s="3">
        <f t="shared" si="55"/>
        <v>25</v>
      </c>
      <c r="O337" s="3">
        <f t="shared" si="53"/>
        <v>-58.245711999999997</v>
      </c>
    </row>
    <row r="338" spans="2:16" x14ac:dyDescent="0.25">
      <c r="B338">
        <v>24053722222.222</v>
      </c>
      <c r="C338">
        <v>-85.789803000000006</v>
      </c>
      <c r="D338">
        <v>-77.147178999999994</v>
      </c>
      <c r="F338" s="3" t="s">
        <v>26</v>
      </c>
      <c r="J338">
        <v>24053722222.222</v>
      </c>
      <c r="K338">
        <v>-90.848716999999994</v>
      </c>
      <c r="L338">
        <v>-81.222389000000007</v>
      </c>
      <c r="N338" s="3" t="s">
        <v>26</v>
      </c>
    </row>
    <row r="339" spans="2:16" x14ac:dyDescent="0.25">
      <c r="B339">
        <v>25000000000</v>
      </c>
      <c r="C339">
        <v>-86.238358000000005</v>
      </c>
      <c r="D339">
        <v>-77.901038999999997</v>
      </c>
      <c r="J339">
        <v>25000000000</v>
      </c>
      <c r="K339">
        <v>-97.825423999999998</v>
      </c>
      <c r="L339">
        <v>-87.777122000000006</v>
      </c>
    </row>
    <row r="340" spans="2:16" x14ac:dyDescent="0.25">
      <c r="B340" t="s">
        <v>26</v>
      </c>
      <c r="J340" t="s">
        <v>26</v>
      </c>
    </row>
    <row r="341" spans="2:16" x14ac:dyDescent="0.25">
      <c r="F341" s="3" t="s">
        <v>61</v>
      </c>
      <c r="N341" s="3" t="s">
        <v>61</v>
      </c>
    </row>
    <row r="342" spans="2:16" ht="15.75" x14ac:dyDescent="0.25">
      <c r="F342" s="3" t="s">
        <v>22</v>
      </c>
      <c r="G342" s="3" t="str">
        <f t="shared" ref="G342:G361" si="56">D368</f>
        <v>4Ix1L dBc Log Mag(dB)</v>
      </c>
      <c r="H342" s="26">
        <v>4</v>
      </c>
      <c r="N342" s="3" t="s">
        <v>22</v>
      </c>
      <c r="O342" s="3" t="str">
        <f t="shared" ref="O342:O361" si="57">L368</f>
        <v>4Ix1L dBc Log Mag(dB)</v>
      </c>
      <c r="P342" s="26">
        <v>4</v>
      </c>
    </row>
    <row r="343" spans="2:16" ht="15.75" x14ac:dyDescent="0.25">
      <c r="B343" t="s">
        <v>59</v>
      </c>
      <c r="F343" s="3">
        <f t="shared" ref="F343:F361" si="58">B369/1000000000</f>
        <v>6.5</v>
      </c>
      <c r="G343" s="3">
        <f t="shared" si="56"/>
        <v>-86.407416999999995</v>
      </c>
      <c r="H343" s="27">
        <f>ABS(AVERAGE(G343:G361)-(H342-1)*10)</f>
        <v>118.75610468421053</v>
      </c>
      <c r="J343" t="s">
        <v>59</v>
      </c>
      <c r="N343" s="3">
        <f t="shared" ref="N343:N361" si="59">J369/1000000000</f>
        <v>6.5</v>
      </c>
      <c r="O343" s="3">
        <f t="shared" si="57"/>
        <v>-91.346298000000004</v>
      </c>
      <c r="P343" s="27">
        <f>ABS(AVERAGE(O343:O361)-(P342-1)*10)</f>
        <v>120.66925684210527</v>
      </c>
    </row>
    <row r="344" spans="2:16" x14ac:dyDescent="0.25">
      <c r="B344" t="s">
        <v>22</v>
      </c>
      <c r="C344" t="s">
        <v>177</v>
      </c>
      <c r="D344" t="s">
        <v>93</v>
      </c>
      <c r="F344" s="3">
        <f t="shared" si="58"/>
        <v>7.5075555555555997</v>
      </c>
      <c r="G344" s="3">
        <f t="shared" si="56"/>
        <v>-90.172484999999995</v>
      </c>
      <c r="J344" t="s">
        <v>22</v>
      </c>
      <c r="K344" t="s">
        <v>177</v>
      </c>
      <c r="L344" t="s">
        <v>93</v>
      </c>
      <c r="N344" s="3">
        <f t="shared" si="59"/>
        <v>7.5075555555555997</v>
      </c>
      <c r="O344" s="3">
        <f t="shared" si="57"/>
        <v>-89.055167999999995</v>
      </c>
    </row>
    <row r="345" spans="2:16" x14ac:dyDescent="0.25">
      <c r="B345">
        <v>14467000000</v>
      </c>
      <c r="C345">
        <v>-64.917816000000002</v>
      </c>
      <c r="D345">
        <v>-59.529449</v>
      </c>
      <c r="F345" s="3">
        <f t="shared" si="58"/>
        <v>8.5151111111111</v>
      </c>
      <c r="G345" s="3">
        <f t="shared" si="56"/>
        <v>-96.040192000000005</v>
      </c>
      <c r="J345">
        <v>14467000000</v>
      </c>
      <c r="K345">
        <v>-68.750984000000003</v>
      </c>
      <c r="L345">
        <v>-61.898902999999997</v>
      </c>
      <c r="N345" s="3">
        <f t="shared" si="59"/>
        <v>8.5151111111111</v>
      </c>
      <c r="O345" s="3">
        <f t="shared" si="57"/>
        <v>-88.933959999999999</v>
      </c>
    </row>
    <row r="346" spans="2:16" x14ac:dyDescent="0.25">
      <c r="B346">
        <v>15052166666.667</v>
      </c>
      <c r="C346">
        <v>-70.262589000000006</v>
      </c>
      <c r="D346">
        <v>-63.731425999999999</v>
      </c>
      <c r="F346" s="3">
        <f t="shared" si="58"/>
        <v>9.5226666666666997</v>
      </c>
      <c r="G346" s="3">
        <f t="shared" si="56"/>
        <v>-90.613365000000002</v>
      </c>
      <c r="J346">
        <v>15052166666.667</v>
      </c>
      <c r="K346">
        <v>-69.910117999999997</v>
      </c>
      <c r="L346">
        <v>-62.142319000000001</v>
      </c>
      <c r="N346" s="3">
        <f t="shared" si="59"/>
        <v>9.5226666666666997</v>
      </c>
      <c r="O346" s="3">
        <f t="shared" si="57"/>
        <v>-94.189003</v>
      </c>
    </row>
    <row r="347" spans="2:16" x14ac:dyDescent="0.25">
      <c r="B347">
        <v>15637333333.333</v>
      </c>
      <c r="C347">
        <v>-72.268173000000004</v>
      </c>
      <c r="D347">
        <v>-65.178428999999994</v>
      </c>
      <c r="F347" s="3">
        <f t="shared" si="58"/>
        <v>10.530222222222001</v>
      </c>
      <c r="G347" s="3">
        <f t="shared" si="56"/>
        <v>-97.338393999999994</v>
      </c>
      <c r="J347">
        <v>15637333333.333</v>
      </c>
      <c r="K347">
        <v>-75.156852999999998</v>
      </c>
      <c r="L347">
        <v>-67.135368</v>
      </c>
      <c r="N347" s="3">
        <f t="shared" si="59"/>
        <v>10.530222222222001</v>
      </c>
      <c r="O347" s="3">
        <f t="shared" si="57"/>
        <v>-90.558418000000003</v>
      </c>
    </row>
    <row r="348" spans="2:16" x14ac:dyDescent="0.25">
      <c r="B348">
        <v>16222500000</v>
      </c>
      <c r="C348">
        <v>-71.390991</v>
      </c>
      <c r="D348">
        <v>-63.811562000000002</v>
      </c>
      <c r="F348" s="3">
        <f t="shared" si="58"/>
        <v>11.537777777778</v>
      </c>
      <c r="G348" s="3">
        <f t="shared" si="56"/>
        <v>-84.662163000000007</v>
      </c>
      <c r="J348">
        <v>16222500000</v>
      </c>
      <c r="K348">
        <v>-78.019278999999997</v>
      </c>
      <c r="L348">
        <v>-69.997864000000007</v>
      </c>
      <c r="N348" s="3">
        <f t="shared" si="59"/>
        <v>11.537777777778</v>
      </c>
      <c r="O348" s="3">
        <f t="shared" si="57"/>
        <v>-86.729042000000007</v>
      </c>
    </row>
    <row r="349" spans="2:16" x14ac:dyDescent="0.25">
      <c r="B349">
        <v>16807666666.667</v>
      </c>
      <c r="C349">
        <v>-68.393867</v>
      </c>
      <c r="D349">
        <v>-61.065936999999998</v>
      </c>
      <c r="F349" s="3">
        <f t="shared" si="58"/>
        <v>12.545333333333</v>
      </c>
      <c r="G349" s="3">
        <f t="shared" si="56"/>
        <v>-89.567336999999995</v>
      </c>
      <c r="J349">
        <v>16807666666.667</v>
      </c>
      <c r="K349">
        <v>-78.625656000000006</v>
      </c>
      <c r="L349">
        <v>-70.560019999999994</v>
      </c>
      <c r="N349" s="3">
        <f t="shared" si="59"/>
        <v>12.545333333333</v>
      </c>
      <c r="O349" s="3">
        <f t="shared" si="57"/>
        <v>-84.719977999999998</v>
      </c>
    </row>
    <row r="350" spans="2:16" x14ac:dyDescent="0.25">
      <c r="B350">
        <v>17392833333.333</v>
      </c>
      <c r="C350">
        <v>-69.318473999999995</v>
      </c>
      <c r="D350">
        <v>-61.397644</v>
      </c>
      <c r="F350" s="3">
        <f t="shared" si="58"/>
        <v>13.552888888888999</v>
      </c>
      <c r="G350" s="3">
        <f t="shared" si="56"/>
        <v>-99.025527999999994</v>
      </c>
      <c r="J350">
        <v>17392833333.333</v>
      </c>
      <c r="K350">
        <v>-72.381164999999996</v>
      </c>
      <c r="L350">
        <v>-63.555247999999999</v>
      </c>
      <c r="N350" s="3">
        <f t="shared" si="59"/>
        <v>13.552888888888999</v>
      </c>
      <c r="O350" s="3">
        <f t="shared" si="57"/>
        <v>-96.464371</v>
      </c>
    </row>
    <row r="351" spans="2:16" x14ac:dyDescent="0.25">
      <c r="B351">
        <v>17978000000</v>
      </c>
      <c r="C351">
        <v>-73.815239000000005</v>
      </c>
      <c r="D351">
        <v>-65.802704000000006</v>
      </c>
      <c r="F351" s="3">
        <f t="shared" si="58"/>
        <v>14.560444444444</v>
      </c>
      <c r="G351" s="3">
        <f t="shared" si="56"/>
        <v>-85.787659000000005</v>
      </c>
      <c r="J351">
        <v>17978000000</v>
      </c>
      <c r="K351">
        <v>-70.586060000000003</v>
      </c>
      <c r="L351">
        <v>-61.604182999999999</v>
      </c>
      <c r="N351" s="3">
        <f t="shared" si="59"/>
        <v>14.560444444444</v>
      </c>
      <c r="O351" s="3">
        <f t="shared" si="57"/>
        <v>-92.935333</v>
      </c>
    </row>
    <row r="352" spans="2:16" x14ac:dyDescent="0.25">
      <c r="B352">
        <v>18563166666.667</v>
      </c>
      <c r="C352">
        <v>-71.415847999999997</v>
      </c>
      <c r="D352">
        <v>-63.455596999999997</v>
      </c>
      <c r="F352" s="3">
        <f t="shared" si="58"/>
        <v>15.568</v>
      </c>
      <c r="G352" s="3">
        <f t="shared" si="56"/>
        <v>-85.489052000000001</v>
      </c>
      <c r="J352">
        <v>18563166666.667</v>
      </c>
      <c r="K352">
        <v>-76.012694999999994</v>
      </c>
      <c r="L352">
        <v>-67.034064999999998</v>
      </c>
      <c r="N352" s="3">
        <f t="shared" si="59"/>
        <v>15.568</v>
      </c>
      <c r="O352" s="3">
        <f t="shared" si="57"/>
        <v>-98.279021999999998</v>
      </c>
    </row>
    <row r="353" spans="2:16" x14ac:dyDescent="0.25">
      <c r="B353">
        <v>19148333333.333</v>
      </c>
      <c r="C353">
        <v>-71.328918000000002</v>
      </c>
      <c r="D353">
        <v>-63.393031999999998</v>
      </c>
      <c r="F353" s="3">
        <f t="shared" si="58"/>
        <v>16.575555555556001</v>
      </c>
      <c r="G353" s="3">
        <f t="shared" si="56"/>
        <v>-96.422805999999994</v>
      </c>
      <c r="J353">
        <v>19148333333.333</v>
      </c>
      <c r="K353">
        <v>-78.545485999999997</v>
      </c>
      <c r="L353">
        <v>-69.452681999999996</v>
      </c>
      <c r="N353" s="3">
        <f t="shared" si="59"/>
        <v>16.575555555556001</v>
      </c>
      <c r="O353" s="3">
        <f t="shared" si="57"/>
        <v>-93.852806000000001</v>
      </c>
    </row>
    <row r="354" spans="2:16" x14ac:dyDescent="0.25">
      <c r="B354">
        <v>19733500000</v>
      </c>
      <c r="C354">
        <v>-69.169617000000002</v>
      </c>
      <c r="D354">
        <v>-61.006714000000002</v>
      </c>
      <c r="F354" s="3">
        <f t="shared" si="58"/>
        <v>17.583111111110998</v>
      </c>
      <c r="G354" s="3">
        <f t="shared" si="56"/>
        <v>-84.099777000000003</v>
      </c>
      <c r="J354">
        <v>19733500000</v>
      </c>
      <c r="K354">
        <v>-77.634949000000006</v>
      </c>
      <c r="L354">
        <v>-68.471176</v>
      </c>
      <c r="N354" s="3">
        <f t="shared" si="59"/>
        <v>17.583111111110998</v>
      </c>
      <c r="O354" s="3">
        <f t="shared" si="57"/>
        <v>-89.256576999999993</v>
      </c>
    </row>
    <row r="355" spans="2:16" x14ac:dyDescent="0.25">
      <c r="B355">
        <v>20318666666.667</v>
      </c>
      <c r="C355">
        <v>-72.520927</v>
      </c>
      <c r="D355">
        <v>-64.550903000000005</v>
      </c>
      <c r="F355" s="3">
        <f t="shared" si="58"/>
        <v>18.590666666667001</v>
      </c>
      <c r="G355" s="3">
        <f t="shared" si="56"/>
        <v>-89.372337000000002</v>
      </c>
      <c r="J355">
        <v>20318666666.667</v>
      </c>
      <c r="K355">
        <v>-73.351035999999993</v>
      </c>
      <c r="L355">
        <v>-64.354377999999997</v>
      </c>
      <c r="N355" s="3">
        <f t="shared" si="59"/>
        <v>18.590666666667001</v>
      </c>
      <c r="O355" s="3">
        <f t="shared" si="57"/>
        <v>-81.721474000000001</v>
      </c>
    </row>
    <row r="356" spans="2:16" x14ac:dyDescent="0.25">
      <c r="B356">
        <v>20903833333.333</v>
      </c>
      <c r="C356">
        <v>-72.947433000000004</v>
      </c>
      <c r="D356">
        <v>-64.809296000000003</v>
      </c>
      <c r="F356" s="3">
        <f t="shared" si="58"/>
        <v>19.598222222221999</v>
      </c>
      <c r="G356" s="3">
        <f t="shared" si="56"/>
        <v>-79.240928999999994</v>
      </c>
      <c r="J356">
        <v>20903833333.333</v>
      </c>
      <c r="K356">
        <v>-72.960648000000006</v>
      </c>
      <c r="L356">
        <v>-63.732689000000001</v>
      </c>
      <c r="N356" s="3">
        <f t="shared" si="59"/>
        <v>19.598222222221999</v>
      </c>
      <c r="O356" s="3">
        <f t="shared" si="57"/>
        <v>-90.500031000000007</v>
      </c>
    </row>
    <row r="357" spans="2:16" x14ac:dyDescent="0.25">
      <c r="B357">
        <v>21489000000</v>
      </c>
      <c r="C357">
        <v>-71.581092999999996</v>
      </c>
      <c r="D357">
        <v>-62.962108999999998</v>
      </c>
      <c r="F357" s="3">
        <f t="shared" si="58"/>
        <v>20.605777777777998</v>
      </c>
      <c r="G357" s="3">
        <f t="shared" si="56"/>
        <v>-86.425040999999993</v>
      </c>
      <c r="J357">
        <v>21489000000</v>
      </c>
      <c r="K357">
        <v>-70.703345999999996</v>
      </c>
      <c r="L357">
        <v>-61.475425999999999</v>
      </c>
      <c r="N357" s="3">
        <f t="shared" si="59"/>
        <v>20.605777777777998</v>
      </c>
      <c r="O357" s="3">
        <f t="shared" si="57"/>
        <v>-103.43624</v>
      </c>
    </row>
    <row r="358" spans="2:16" x14ac:dyDescent="0.25">
      <c r="B358">
        <v>22074166666.667</v>
      </c>
      <c r="C358">
        <v>-68.887573000000003</v>
      </c>
      <c r="D358">
        <v>-60.224379999999996</v>
      </c>
      <c r="F358" s="3">
        <f t="shared" si="58"/>
        <v>21.613333333332999</v>
      </c>
      <c r="G358" s="3">
        <f t="shared" si="56"/>
        <v>-89.306831000000003</v>
      </c>
      <c r="J358">
        <v>22074166666.667</v>
      </c>
      <c r="K358">
        <v>-69.310333</v>
      </c>
      <c r="L358">
        <v>-60.195988</v>
      </c>
      <c r="N358" s="3">
        <f t="shared" si="59"/>
        <v>21.613333333332999</v>
      </c>
      <c r="O358" s="3">
        <f t="shared" si="57"/>
        <v>-85.552063000000004</v>
      </c>
    </row>
    <row r="359" spans="2:16" x14ac:dyDescent="0.25">
      <c r="B359">
        <v>22659333333.333</v>
      </c>
      <c r="C359">
        <v>-66.443732999999995</v>
      </c>
      <c r="D359">
        <v>-57.552143000000001</v>
      </c>
      <c r="F359" s="3">
        <f t="shared" si="58"/>
        <v>22.620888888888999</v>
      </c>
      <c r="G359" s="3">
        <f t="shared" si="56"/>
        <v>-96.956374999999994</v>
      </c>
      <c r="J359">
        <v>22659333333.333</v>
      </c>
      <c r="K359">
        <v>-69.221100000000007</v>
      </c>
      <c r="L359">
        <v>-59.941048000000002</v>
      </c>
      <c r="N359" s="3">
        <f t="shared" si="59"/>
        <v>22.620888888888999</v>
      </c>
      <c r="O359" s="3">
        <f t="shared" si="57"/>
        <v>-92.243331999999995</v>
      </c>
    </row>
    <row r="360" spans="2:16" x14ac:dyDescent="0.25">
      <c r="B360">
        <v>23244500000</v>
      </c>
      <c r="C360">
        <v>-67.684036000000006</v>
      </c>
      <c r="D360">
        <v>-58.561455000000002</v>
      </c>
      <c r="F360" s="3">
        <f t="shared" si="58"/>
        <v>23.628444444444</v>
      </c>
      <c r="G360" s="3">
        <f t="shared" si="56"/>
        <v>-82.519737000000006</v>
      </c>
      <c r="J360">
        <v>23244500000</v>
      </c>
      <c r="K360">
        <v>-67.649497999999994</v>
      </c>
      <c r="L360">
        <v>-58.124015999999997</v>
      </c>
      <c r="N360" s="3">
        <f t="shared" si="59"/>
        <v>23.628444444444</v>
      </c>
      <c r="O360" s="3">
        <f t="shared" si="57"/>
        <v>-85.427741999999995</v>
      </c>
    </row>
    <row r="361" spans="2:16" x14ac:dyDescent="0.25">
      <c r="B361">
        <v>23829666666.667</v>
      </c>
      <c r="C361">
        <v>-67.508751000000004</v>
      </c>
      <c r="D361">
        <v>-58.484656999999999</v>
      </c>
      <c r="F361" s="3">
        <f t="shared" si="58"/>
        <v>24.635999999999999</v>
      </c>
      <c r="G361" s="3">
        <f t="shared" si="56"/>
        <v>-76.918564000000003</v>
      </c>
      <c r="J361">
        <v>23829666666.667</v>
      </c>
      <c r="K361">
        <v>-69.332381999999996</v>
      </c>
      <c r="L361">
        <v>-59.679878000000002</v>
      </c>
      <c r="N361" s="3">
        <f t="shared" si="59"/>
        <v>24.635999999999999</v>
      </c>
      <c r="O361" s="3">
        <f t="shared" si="57"/>
        <v>-87.515022000000002</v>
      </c>
    </row>
    <row r="362" spans="2:16" x14ac:dyDescent="0.25">
      <c r="B362">
        <v>24414833333.333</v>
      </c>
      <c r="C362">
        <v>-67.901687999999993</v>
      </c>
      <c r="D362">
        <v>-59.259064000000002</v>
      </c>
      <c r="F362" s="3" t="s">
        <v>26</v>
      </c>
      <c r="J362">
        <v>24414833333.333</v>
      </c>
      <c r="K362">
        <v>-66.896338999999998</v>
      </c>
      <c r="L362">
        <v>-57.270012000000001</v>
      </c>
      <c r="N362" s="3" t="s">
        <v>26</v>
      </c>
    </row>
    <row r="363" spans="2:16" x14ac:dyDescent="0.25">
      <c r="B363">
        <v>25000000000</v>
      </c>
      <c r="C363">
        <v>-63.374572999999998</v>
      </c>
      <c r="D363">
        <v>-55.037250999999998</v>
      </c>
      <c r="J363">
        <v>25000000000</v>
      </c>
      <c r="K363">
        <v>-68.294014000000004</v>
      </c>
      <c r="L363">
        <v>-58.245711999999997</v>
      </c>
    </row>
    <row r="364" spans="2:16" x14ac:dyDescent="0.25">
      <c r="B364" t="s">
        <v>26</v>
      </c>
      <c r="J364" t="s">
        <v>26</v>
      </c>
    </row>
    <row r="365" spans="2:16" x14ac:dyDescent="0.25">
      <c r="F365" s="3" t="s">
        <v>63</v>
      </c>
      <c r="N365" s="3" t="s">
        <v>63</v>
      </c>
    </row>
    <row r="366" spans="2:16" ht="15.75" x14ac:dyDescent="0.25">
      <c r="F366" s="3" t="s">
        <v>22</v>
      </c>
      <c r="G366" s="3" t="str">
        <f t="shared" ref="G366:G385" si="60">D392</f>
        <v>4Ix2L dBc Log Mag(dB)</v>
      </c>
      <c r="H366" s="26">
        <v>4</v>
      </c>
      <c r="N366" s="3" t="s">
        <v>22</v>
      </c>
      <c r="O366" s="3" t="str">
        <f t="shared" ref="O366:O385" si="61">L392</f>
        <v>4Ix2L dBc Log Mag(dB)</v>
      </c>
      <c r="P366" s="26">
        <v>4</v>
      </c>
    </row>
    <row r="367" spans="2:16" ht="15.75" x14ac:dyDescent="0.25">
      <c r="B367" t="s">
        <v>61</v>
      </c>
      <c r="F367" s="3">
        <f t="shared" ref="F367:F385" si="62">B393/1000000000</f>
        <v>12.635999999999999</v>
      </c>
      <c r="G367" s="3">
        <f t="shared" si="60"/>
        <v>-76.280784999999995</v>
      </c>
      <c r="H367" s="27">
        <f>ABS(AVERAGE(G367:G385)-(H366-1)*10)</f>
        <v>120.26586500000001</v>
      </c>
      <c r="J367" t="s">
        <v>61</v>
      </c>
      <c r="N367" s="3">
        <f t="shared" ref="N367:N385" si="63">J393/1000000000</f>
        <v>12.635999999999999</v>
      </c>
      <c r="O367" s="3">
        <f t="shared" si="61"/>
        <v>-79.185912999999999</v>
      </c>
      <c r="P367" s="27">
        <f>ABS(AVERAGE(O367:O385)-(P366-1)*10)</f>
        <v>110.47994310526313</v>
      </c>
    </row>
    <row r="368" spans="2:16" x14ac:dyDescent="0.25">
      <c r="B368" t="s">
        <v>22</v>
      </c>
      <c r="C368" t="s">
        <v>178</v>
      </c>
      <c r="D368" t="s">
        <v>94</v>
      </c>
      <c r="F368" s="3">
        <f t="shared" si="62"/>
        <v>13.322888888889</v>
      </c>
      <c r="G368" s="3">
        <f t="shared" si="60"/>
        <v>-79.677681000000007</v>
      </c>
      <c r="J368" t="s">
        <v>22</v>
      </c>
      <c r="K368" t="s">
        <v>178</v>
      </c>
      <c r="L368" t="s">
        <v>94</v>
      </c>
      <c r="N368" s="3">
        <f t="shared" si="63"/>
        <v>13.322888888889</v>
      </c>
      <c r="O368" s="3">
        <f t="shared" si="61"/>
        <v>-83.842078999999998</v>
      </c>
    </row>
    <row r="369" spans="2:15" x14ac:dyDescent="0.25">
      <c r="B369">
        <v>6500000000</v>
      </c>
      <c r="C369">
        <v>-91.795783999999998</v>
      </c>
      <c r="D369">
        <v>-86.407416999999995</v>
      </c>
      <c r="F369" s="3">
        <f t="shared" si="62"/>
        <v>14.009777777778</v>
      </c>
      <c r="G369" s="3">
        <f t="shared" si="60"/>
        <v>-86.728583999999998</v>
      </c>
      <c r="J369">
        <v>6500000000</v>
      </c>
      <c r="K369">
        <v>-98.198386999999997</v>
      </c>
      <c r="L369">
        <v>-91.346298000000004</v>
      </c>
      <c r="N369" s="3">
        <f t="shared" si="63"/>
        <v>14.009777777778</v>
      </c>
      <c r="O369" s="3">
        <f t="shared" si="61"/>
        <v>-89.325226000000001</v>
      </c>
    </row>
    <row r="370" spans="2:15" x14ac:dyDescent="0.25">
      <c r="B370">
        <v>7507555555.5556002</v>
      </c>
      <c r="C370">
        <v>-96.703643999999997</v>
      </c>
      <c r="D370">
        <v>-90.172484999999995</v>
      </c>
      <c r="F370" s="3">
        <f t="shared" si="62"/>
        <v>14.696666666666999</v>
      </c>
      <c r="G370" s="3">
        <f t="shared" si="60"/>
        <v>-88.806197999999995</v>
      </c>
      <c r="J370">
        <v>7507555555.5556002</v>
      </c>
      <c r="K370">
        <v>-96.822968000000003</v>
      </c>
      <c r="L370">
        <v>-89.055167999999995</v>
      </c>
      <c r="N370" s="3">
        <f t="shared" si="63"/>
        <v>14.696666666666999</v>
      </c>
      <c r="O370" s="3">
        <f t="shared" si="61"/>
        <v>-80.738502999999994</v>
      </c>
    </row>
    <row r="371" spans="2:15" x14ac:dyDescent="0.25">
      <c r="B371">
        <v>8515111111.1111002</v>
      </c>
      <c r="C371">
        <v>-103.12994</v>
      </c>
      <c r="D371">
        <v>-96.040192000000005</v>
      </c>
      <c r="F371" s="3">
        <f t="shared" si="62"/>
        <v>15.383555555556001</v>
      </c>
      <c r="G371" s="3">
        <f t="shared" si="60"/>
        <v>-87.956100000000006</v>
      </c>
      <c r="J371">
        <v>8515111111.1111002</v>
      </c>
      <c r="K371">
        <v>-96.955444</v>
      </c>
      <c r="L371">
        <v>-88.933959999999999</v>
      </c>
      <c r="N371" s="3">
        <f t="shared" si="63"/>
        <v>15.383555555556001</v>
      </c>
      <c r="O371" s="3">
        <f t="shared" si="61"/>
        <v>-89.716766000000007</v>
      </c>
    </row>
    <row r="372" spans="2:15" x14ac:dyDescent="0.25">
      <c r="B372">
        <v>9522666666.6667004</v>
      </c>
      <c r="C372">
        <v>-98.192795000000004</v>
      </c>
      <c r="D372">
        <v>-90.613365000000002</v>
      </c>
      <c r="F372" s="3">
        <f t="shared" si="62"/>
        <v>16.070444444444</v>
      </c>
      <c r="G372" s="3">
        <f t="shared" si="60"/>
        <v>-88.482360999999997</v>
      </c>
      <c r="J372">
        <v>9522666666.6667004</v>
      </c>
      <c r="K372">
        <v>-102.21042</v>
      </c>
      <c r="L372">
        <v>-94.189003</v>
      </c>
      <c r="N372" s="3">
        <f t="shared" si="63"/>
        <v>16.070444444444</v>
      </c>
      <c r="O372" s="3">
        <f t="shared" si="61"/>
        <v>-81.541945999999996</v>
      </c>
    </row>
    <row r="373" spans="2:15" x14ac:dyDescent="0.25">
      <c r="B373">
        <v>10530222222.222</v>
      </c>
      <c r="C373">
        <v>-104.66632</v>
      </c>
      <c r="D373">
        <v>-97.338393999999994</v>
      </c>
      <c r="F373" s="3">
        <f t="shared" si="62"/>
        <v>16.757333333333001</v>
      </c>
      <c r="G373" s="3">
        <f t="shared" si="60"/>
        <v>-91.903107000000006</v>
      </c>
      <c r="J373">
        <v>10530222222.222</v>
      </c>
      <c r="K373">
        <v>-98.624054000000001</v>
      </c>
      <c r="L373">
        <v>-90.558418000000003</v>
      </c>
      <c r="N373" s="3">
        <f t="shared" si="63"/>
        <v>16.757333333333001</v>
      </c>
      <c r="O373" s="3">
        <f t="shared" si="61"/>
        <v>-79.542457999999996</v>
      </c>
    </row>
    <row r="374" spans="2:15" x14ac:dyDescent="0.25">
      <c r="B374">
        <v>11537777777.778</v>
      </c>
      <c r="C374">
        <v>-92.582993000000002</v>
      </c>
      <c r="D374">
        <v>-84.662163000000007</v>
      </c>
      <c r="F374" s="3">
        <f t="shared" si="62"/>
        <v>17.444222222221999</v>
      </c>
      <c r="G374" s="3">
        <f t="shared" si="60"/>
        <v>-91.128371999999999</v>
      </c>
      <c r="J374">
        <v>11537777777.778</v>
      </c>
      <c r="K374">
        <v>-95.554962000000003</v>
      </c>
      <c r="L374">
        <v>-86.729042000000007</v>
      </c>
      <c r="N374" s="3">
        <f t="shared" si="63"/>
        <v>17.444222222221999</v>
      </c>
      <c r="O374" s="3">
        <f t="shared" si="61"/>
        <v>-80.328270000000003</v>
      </c>
    </row>
    <row r="375" spans="2:15" x14ac:dyDescent="0.25">
      <c r="B375">
        <v>12545333333.333</v>
      </c>
      <c r="C375">
        <v>-97.579880000000003</v>
      </c>
      <c r="D375">
        <v>-89.567336999999995</v>
      </c>
      <c r="F375" s="3">
        <f t="shared" si="62"/>
        <v>18.131111111111</v>
      </c>
      <c r="G375" s="3">
        <f t="shared" si="60"/>
        <v>-88.220748999999998</v>
      </c>
      <c r="J375">
        <v>12545333333.333</v>
      </c>
      <c r="K375">
        <v>-93.701858999999999</v>
      </c>
      <c r="L375">
        <v>-84.719977999999998</v>
      </c>
      <c r="N375" s="3">
        <f t="shared" si="63"/>
        <v>18.131111111111</v>
      </c>
      <c r="O375" s="3">
        <f t="shared" si="61"/>
        <v>-80.899947999999995</v>
      </c>
    </row>
    <row r="376" spans="2:15" x14ac:dyDescent="0.25">
      <c r="B376">
        <v>13552888888.889</v>
      </c>
      <c r="C376">
        <v>-106.98578000000001</v>
      </c>
      <c r="D376">
        <v>-99.025527999999994</v>
      </c>
      <c r="F376" s="3">
        <f t="shared" si="62"/>
        <v>18.818000000000001</v>
      </c>
      <c r="G376" s="3">
        <f t="shared" si="60"/>
        <v>-96.184509000000006</v>
      </c>
      <c r="J376">
        <v>13552888888.889</v>
      </c>
      <c r="K376">
        <v>-105.44298999999999</v>
      </c>
      <c r="L376">
        <v>-96.464371</v>
      </c>
      <c r="N376" s="3">
        <f t="shared" si="63"/>
        <v>18.818000000000001</v>
      </c>
      <c r="O376" s="3">
        <f t="shared" si="61"/>
        <v>-85.199043000000003</v>
      </c>
    </row>
    <row r="377" spans="2:15" x14ac:dyDescent="0.25">
      <c r="B377">
        <v>14560444444.444</v>
      </c>
      <c r="C377">
        <v>-93.723549000000006</v>
      </c>
      <c r="D377">
        <v>-85.787659000000005</v>
      </c>
      <c r="F377" s="3">
        <f t="shared" si="62"/>
        <v>19.504888888888999</v>
      </c>
      <c r="G377" s="3">
        <f t="shared" si="60"/>
        <v>-86.527336000000005</v>
      </c>
      <c r="J377">
        <v>14560444444.444</v>
      </c>
      <c r="K377">
        <v>-102.02813999999999</v>
      </c>
      <c r="L377">
        <v>-92.935333</v>
      </c>
      <c r="N377" s="3">
        <f t="shared" si="63"/>
        <v>19.504888888888999</v>
      </c>
      <c r="O377" s="3">
        <f t="shared" si="61"/>
        <v>-88.017380000000003</v>
      </c>
    </row>
    <row r="378" spans="2:15" x14ac:dyDescent="0.25">
      <c r="B378">
        <v>15568000000</v>
      </c>
      <c r="C378">
        <v>-93.651955000000001</v>
      </c>
      <c r="D378">
        <v>-85.489052000000001</v>
      </c>
      <c r="F378" s="3">
        <f t="shared" si="62"/>
        <v>20.191777777778</v>
      </c>
      <c r="G378" s="3">
        <f t="shared" si="60"/>
        <v>-102.413</v>
      </c>
      <c r="J378">
        <v>15568000000</v>
      </c>
      <c r="K378">
        <v>-107.44280000000001</v>
      </c>
      <c r="L378">
        <v>-98.279021999999998</v>
      </c>
      <c r="N378" s="3">
        <f t="shared" si="63"/>
        <v>20.191777777778</v>
      </c>
      <c r="O378" s="3">
        <f t="shared" si="61"/>
        <v>-84.214873999999995</v>
      </c>
    </row>
    <row r="379" spans="2:15" x14ac:dyDescent="0.25">
      <c r="B379">
        <v>16575555555.556</v>
      </c>
      <c r="C379">
        <v>-104.39283</v>
      </c>
      <c r="D379">
        <v>-96.422805999999994</v>
      </c>
      <c r="F379" s="3">
        <f t="shared" si="62"/>
        <v>20.878666666667002</v>
      </c>
      <c r="G379" s="3">
        <f t="shared" si="60"/>
        <v>-89.859451000000007</v>
      </c>
      <c r="J379">
        <v>16575555555.556</v>
      </c>
      <c r="K379">
        <v>-102.84945999999999</v>
      </c>
      <c r="L379">
        <v>-93.852806000000001</v>
      </c>
      <c r="N379" s="3">
        <f t="shared" si="63"/>
        <v>20.878666666667002</v>
      </c>
      <c r="O379" s="3">
        <f t="shared" si="61"/>
        <v>-79.725066999999996</v>
      </c>
    </row>
    <row r="380" spans="2:15" x14ac:dyDescent="0.25">
      <c r="B380">
        <v>17583111111.111</v>
      </c>
      <c r="C380">
        <v>-92.237915000000001</v>
      </c>
      <c r="D380">
        <v>-84.099777000000003</v>
      </c>
      <c r="F380" s="3">
        <f t="shared" si="62"/>
        <v>21.565555555555999</v>
      </c>
      <c r="G380" s="3">
        <f t="shared" si="60"/>
        <v>-92.286406999999997</v>
      </c>
      <c r="J380">
        <v>17583111111.111</v>
      </c>
      <c r="K380">
        <v>-98.484534999999994</v>
      </c>
      <c r="L380">
        <v>-89.256576999999993</v>
      </c>
      <c r="N380" s="3">
        <f t="shared" si="63"/>
        <v>21.565555555555999</v>
      </c>
      <c r="O380" s="3">
        <f t="shared" si="61"/>
        <v>-90.805115000000001</v>
      </c>
    </row>
    <row r="381" spans="2:15" x14ac:dyDescent="0.25">
      <c r="B381">
        <v>18590666666.667</v>
      </c>
      <c r="C381">
        <v>-97.991318000000007</v>
      </c>
      <c r="D381">
        <v>-89.372337000000002</v>
      </c>
      <c r="F381" s="3">
        <f t="shared" si="62"/>
        <v>22.252444444443999</v>
      </c>
      <c r="G381" s="3">
        <f t="shared" si="60"/>
        <v>-86.831260999999998</v>
      </c>
      <c r="J381">
        <v>18590666666.667</v>
      </c>
      <c r="K381">
        <v>-90.949393999999998</v>
      </c>
      <c r="L381">
        <v>-81.721474000000001</v>
      </c>
      <c r="N381" s="3">
        <f t="shared" si="63"/>
        <v>22.252444444443999</v>
      </c>
      <c r="O381" s="3">
        <f t="shared" si="61"/>
        <v>-71.698334000000003</v>
      </c>
    </row>
    <row r="382" spans="2:15" x14ac:dyDescent="0.25">
      <c r="B382">
        <v>19598222222.222</v>
      </c>
      <c r="C382">
        <v>-87.904121000000004</v>
      </c>
      <c r="D382">
        <v>-79.240928999999994</v>
      </c>
      <c r="F382" s="3">
        <f t="shared" si="62"/>
        <v>22.939333333333</v>
      </c>
      <c r="G382" s="3">
        <f t="shared" si="60"/>
        <v>-93.160812000000007</v>
      </c>
      <c r="J382">
        <v>19598222222.222</v>
      </c>
      <c r="K382">
        <v>-99.614372000000003</v>
      </c>
      <c r="L382">
        <v>-90.500031000000007</v>
      </c>
      <c r="N382" s="3">
        <f t="shared" si="63"/>
        <v>22.939333333333</v>
      </c>
      <c r="O382" s="3">
        <f t="shared" si="61"/>
        <v>-76.973640000000003</v>
      </c>
    </row>
    <row r="383" spans="2:15" x14ac:dyDescent="0.25">
      <c r="B383">
        <v>20605777777.778</v>
      </c>
      <c r="C383">
        <v>-95.316635000000005</v>
      </c>
      <c r="D383">
        <v>-86.425040999999993</v>
      </c>
      <c r="F383" s="3">
        <f t="shared" si="62"/>
        <v>23.626222222222001</v>
      </c>
      <c r="G383" s="3">
        <f t="shared" si="60"/>
        <v>-96.543396000000001</v>
      </c>
      <c r="J383">
        <v>20605777777.778</v>
      </c>
      <c r="K383">
        <v>-112.71629</v>
      </c>
      <c r="L383">
        <v>-103.43624</v>
      </c>
      <c r="N383" s="3">
        <f t="shared" si="63"/>
        <v>23.626222222222001</v>
      </c>
      <c r="O383" s="3">
        <f t="shared" si="61"/>
        <v>-72.472449999999995</v>
      </c>
    </row>
    <row r="384" spans="2:15" x14ac:dyDescent="0.25">
      <c r="B384">
        <v>21613333333.333</v>
      </c>
      <c r="C384">
        <v>-98.429412999999997</v>
      </c>
      <c r="D384">
        <v>-89.306831000000003</v>
      </c>
      <c r="F384" s="3">
        <f t="shared" si="62"/>
        <v>24.313111111110999</v>
      </c>
      <c r="G384" s="3">
        <f t="shared" si="60"/>
        <v>-90.730766000000003</v>
      </c>
      <c r="J384">
        <v>21613333333.333</v>
      </c>
      <c r="K384">
        <v>-95.077545000000001</v>
      </c>
      <c r="L384">
        <v>-85.552063000000004</v>
      </c>
      <c r="N384" s="3">
        <f t="shared" si="63"/>
        <v>24.313111111110999</v>
      </c>
      <c r="O384" s="3">
        <f t="shared" si="61"/>
        <v>-67.176895000000002</v>
      </c>
    </row>
    <row r="385" spans="2:16" x14ac:dyDescent="0.25">
      <c r="B385">
        <v>22620888888.889</v>
      </c>
      <c r="C385">
        <v>-105.98048</v>
      </c>
      <c r="D385">
        <v>-96.956374999999994</v>
      </c>
      <c r="F385" s="3">
        <f t="shared" si="62"/>
        <v>25</v>
      </c>
      <c r="G385" s="3">
        <f t="shared" si="60"/>
        <v>-101.33056000000001</v>
      </c>
      <c r="J385">
        <v>22620888888.889</v>
      </c>
      <c r="K385">
        <v>-101.89584000000001</v>
      </c>
      <c r="L385">
        <v>-92.243331999999995</v>
      </c>
      <c r="N385" s="3">
        <f t="shared" si="63"/>
        <v>25</v>
      </c>
      <c r="O385" s="3">
        <f t="shared" si="61"/>
        <v>-67.715012000000002</v>
      </c>
    </row>
    <row r="386" spans="2:16" x14ac:dyDescent="0.25">
      <c r="B386">
        <v>23628444444.444</v>
      </c>
      <c r="C386">
        <v>-91.162361000000004</v>
      </c>
      <c r="D386">
        <v>-82.519737000000006</v>
      </c>
      <c r="F386" s="3" t="s">
        <v>26</v>
      </c>
      <c r="J386">
        <v>23628444444.444</v>
      </c>
      <c r="K386">
        <v>-95.054069999999996</v>
      </c>
      <c r="L386">
        <v>-85.427741999999995</v>
      </c>
      <c r="N386" s="3" t="s">
        <v>26</v>
      </c>
    </row>
    <row r="387" spans="2:16" x14ac:dyDescent="0.25">
      <c r="B387">
        <v>24636000000</v>
      </c>
      <c r="C387">
        <v>-85.255889999999994</v>
      </c>
      <c r="D387">
        <v>-76.918564000000003</v>
      </c>
      <c r="J387">
        <v>24636000000</v>
      </c>
      <c r="K387">
        <v>-97.563323999999994</v>
      </c>
      <c r="L387">
        <v>-87.515022000000002</v>
      </c>
    </row>
    <row r="388" spans="2:16" x14ac:dyDescent="0.25">
      <c r="B388" t="s">
        <v>26</v>
      </c>
      <c r="J388" t="s">
        <v>26</v>
      </c>
    </row>
    <row r="389" spans="2:16" x14ac:dyDescent="0.25">
      <c r="F389" s="3" t="s">
        <v>65</v>
      </c>
      <c r="N389" s="3" t="s">
        <v>65</v>
      </c>
    </row>
    <row r="390" spans="2:16" ht="15.75" x14ac:dyDescent="0.25">
      <c r="F390" s="3" t="s">
        <v>22</v>
      </c>
      <c r="G390" s="3" t="str">
        <f t="shared" ref="G390:G409" si="64">D416</f>
        <v>4Ix3L dBc Log Mag(dB)</v>
      </c>
      <c r="H390" s="26">
        <v>4</v>
      </c>
      <c r="N390" s="3" t="s">
        <v>22</v>
      </c>
      <c r="O390" s="3" t="str">
        <f t="shared" ref="O390:O409" si="65">L416</f>
        <v>4Ix3L dBc Log Mag(dB)</v>
      </c>
      <c r="P390" s="26">
        <v>4</v>
      </c>
    </row>
    <row r="391" spans="2:16" ht="15.75" x14ac:dyDescent="0.25">
      <c r="B391" t="s">
        <v>63</v>
      </c>
      <c r="F391" s="3">
        <f t="shared" ref="F391:F409" si="66">B417/1000000000</f>
        <v>6.5</v>
      </c>
      <c r="G391" s="3">
        <f t="shared" si="64"/>
        <v>-93.529815999999997</v>
      </c>
      <c r="H391" s="27">
        <f>ABS(AVERAGE(G391:G409)-(H390-1)*10)</f>
        <v>120.12552610526318</v>
      </c>
      <c r="J391" t="s">
        <v>63</v>
      </c>
      <c r="N391" s="3">
        <f t="shared" ref="N391:N409" si="67">J417/1000000000</f>
        <v>6.5</v>
      </c>
      <c r="O391" s="3">
        <f t="shared" si="65"/>
        <v>-99.559630999999996</v>
      </c>
      <c r="P391" s="27">
        <f>ABS(AVERAGE(O391:O409)-(P390-1)*10)</f>
        <v>124.14818210526319</v>
      </c>
    </row>
    <row r="392" spans="2:16" x14ac:dyDescent="0.25">
      <c r="B392" t="s">
        <v>22</v>
      </c>
      <c r="C392" t="s">
        <v>179</v>
      </c>
      <c r="D392" t="s">
        <v>95</v>
      </c>
      <c r="F392" s="3">
        <f t="shared" si="66"/>
        <v>7.5277777777777999</v>
      </c>
      <c r="G392" s="3">
        <f t="shared" si="64"/>
        <v>-85.095650000000006</v>
      </c>
      <c r="J392" t="s">
        <v>22</v>
      </c>
      <c r="K392" t="s">
        <v>179</v>
      </c>
      <c r="L392" t="s">
        <v>95</v>
      </c>
      <c r="N392" s="3">
        <f t="shared" si="67"/>
        <v>7.5277777777777999</v>
      </c>
      <c r="O392" s="3">
        <f t="shared" si="65"/>
        <v>-102.16116</v>
      </c>
    </row>
    <row r="393" spans="2:16" x14ac:dyDescent="0.25">
      <c r="B393">
        <v>12636000000</v>
      </c>
      <c r="C393">
        <v>-81.669158999999993</v>
      </c>
      <c r="D393">
        <v>-76.280784999999995</v>
      </c>
      <c r="F393" s="3">
        <f t="shared" si="66"/>
        <v>8.5555555555555998</v>
      </c>
      <c r="G393" s="3">
        <f t="shared" si="64"/>
        <v>-84.906242000000006</v>
      </c>
      <c r="J393">
        <v>12636000000</v>
      </c>
      <c r="K393">
        <v>-86.037993999999998</v>
      </c>
      <c r="L393">
        <v>-79.185912999999999</v>
      </c>
      <c r="N393" s="3">
        <f t="shared" si="67"/>
        <v>8.5555555555555998</v>
      </c>
      <c r="O393" s="3">
        <f t="shared" si="65"/>
        <v>-89.291145</v>
      </c>
    </row>
    <row r="394" spans="2:16" x14ac:dyDescent="0.25">
      <c r="B394">
        <v>13322888888.889</v>
      </c>
      <c r="C394">
        <v>-86.208847000000006</v>
      </c>
      <c r="D394">
        <v>-79.677681000000007</v>
      </c>
      <c r="F394" s="3">
        <f t="shared" si="66"/>
        <v>9.5833333333333002</v>
      </c>
      <c r="G394" s="3">
        <f t="shared" si="64"/>
        <v>-91.242012000000003</v>
      </c>
      <c r="J394">
        <v>13322888888.889</v>
      </c>
      <c r="K394">
        <v>-91.609870999999998</v>
      </c>
      <c r="L394">
        <v>-83.842078999999998</v>
      </c>
      <c r="N394" s="3">
        <f t="shared" si="67"/>
        <v>9.5833333333333002</v>
      </c>
      <c r="O394" s="3">
        <f t="shared" si="65"/>
        <v>-92.003624000000002</v>
      </c>
    </row>
    <row r="395" spans="2:16" x14ac:dyDescent="0.25">
      <c r="B395">
        <v>14009777777.778</v>
      </c>
      <c r="C395">
        <v>-93.818329000000006</v>
      </c>
      <c r="D395">
        <v>-86.728583999999998</v>
      </c>
      <c r="F395" s="3">
        <f t="shared" si="66"/>
        <v>10.611111111111001</v>
      </c>
      <c r="G395" s="3">
        <f t="shared" si="64"/>
        <v>-89.325149999999994</v>
      </c>
      <c r="J395">
        <v>14009777777.778</v>
      </c>
      <c r="K395">
        <v>-97.346710000000002</v>
      </c>
      <c r="L395">
        <v>-89.325226000000001</v>
      </c>
      <c r="N395" s="3">
        <f t="shared" si="67"/>
        <v>10.611111111111001</v>
      </c>
      <c r="O395" s="3">
        <f t="shared" si="65"/>
        <v>-95.466476</v>
      </c>
    </row>
    <row r="396" spans="2:16" x14ac:dyDescent="0.25">
      <c r="B396">
        <v>14696666666.667</v>
      </c>
      <c r="C396">
        <v>-96.385627999999997</v>
      </c>
      <c r="D396">
        <v>-88.806197999999995</v>
      </c>
      <c r="F396" s="3">
        <f t="shared" si="66"/>
        <v>11.638888888888999</v>
      </c>
      <c r="G396" s="3">
        <f t="shared" si="64"/>
        <v>-91.602119000000002</v>
      </c>
      <c r="J396">
        <v>14696666666.667</v>
      </c>
      <c r="K396">
        <v>-88.759917999999999</v>
      </c>
      <c r="L396">
        <v>-80.738502999999994</v>
      </c>
      <c r="N396" s="3">
        <f t="shared" si="67"/>
        <v>11.638888888888999</v>
      </c>
      <c r="O396" s="3">
        <f t="shared" si="65"/>
        <v>-95.959250999999995</v>
      </c>
    </row>
    <row r="397" spans="2:16" x14ac:dyDescent="0.25">
      <c r="B397">
        <v>15383555555.556</v>
      </c>
      <c r="C397">
        <v>-95.284026999999995</v>
      </c>
      <c r="D397">
        <v>-87.956100000000006</v>
      </c>
      <c r="F397" s="3">
        <f t="shared" si="66"/>
        <v>12.666666666667</v>
      </c>
      <c r="G397" s="3">
        <f t="shared" si="64"/>
        <v>-92.655563000000001</v>
      </c>
      <c r="J397">
        <v>15383555555.556</v>
      </c>
      <c r="K397">
        <v>-97.782402000000005</v>
      </c>
      <c r="L397">
        <v>-89.716766000000007</v>
      </c>
      <c r="N397" s="3">
        <f t="shared" si="67"/>
        <v>12.666666666667</v>
      </c>
      <c r="O397" s="3">
        <f t="shared" si="65"/>
        <v>-98.901061999999996</v>
      </c>
    </row>
    <row r="398" spans="2:16" x14ac:dyDescent="0.25">
      <c r="B398">
        <v>16070444444.444</v>
      </c>
      <c r="C398">
        <v>-96.403182999999999</v>
      </c>
      <c r="D398">
        <v>-88.482360999999997</v>
      </c>
      <c r="F398" s="3">
        <f t="shared" si="66"/>
        <v>13.694444444444001</v>
      </c>
      <c r="G398" s="3">
        <f t="shared" si="64"/>
        <v>-90.591148000000004</v>
      </c>
      <c r="J398">
        <v>16070444444.444</v>
      </c>
      <c r="K398">
        <v>-90.367867000000004</v>
      </c>
      <c r="L398">
        <v>-81.541945999999996</v>
      </c>
      <c r="N398" s="3">
        <f t="shared" si="67"/>
        <v>13.694444444444001</v>
      </c>
      <c r="O398" s="3">
        <f t="shared" si="65"/>
        <v>-90.981064000000003</v>
      </c>
    </row>
    <row r="399" spans="2:16" x14ac:dyDescent="0.25">
      <c r="B399">
        <v>16757333333.333</v>
      </c>
      <c r="C399">
        <v>-99.915642000000005</v>
      </c>
      <c r="D399">
        <v>-91.903107000000006</v>
      </c>
      <c r="F399" s="3">
        <f t="shared" si="66"/>
        <v>14.722222222221999</v>
      </c>
      <c r="G399" s="3">
        <f t="shared" si="64"/>
        <v>-92.860138000000006</v>
      </c>
      <c r="J399">
        <v>16757333333.333</v>
      </c>
      <c r="K399">
        <v>-88.524338</v>
      </c>
      <c r="L399">
        <v>-79.542457999999996</v>
      </c>
      <c r="N399" s="3">
        <f t="shared" si="67"/>
        <v>14.722222222221999</v>
      </c>
      <c r="O399" s="3">
        <f t="shared" si="65"/>
        <v>-87.187377999999995</v>
      </c>
    </row>
    <row r="400" spans="2:16" x14ac:dyDescent="0.25">
      <c r="B400">
        <v>17444222222.222</v>
      </c>
      <c r="C400">
        <v>-99.088622999999998</v>
      </c>
      <c r="D400">
        <v>-91.128371999999999</v>
      </c>
      <c r="F400" s="3">
        <f t="shared" si="66"/>
        <v>15.75</v>
      </c>
      <c r="G400" s="3">
        <f t="shared" si="64"/>
        <v>-91.699455</v>
      </c>
      <c r="J400">
        <v>17444222222.222</v>
      </c>
      <c r="K400">
        <v>-89.306892000000005</v>
      </c>
      <c r="L400">
        <v>-80.328270000000003</v>
      </c>
      <c r="N400" s="3">
        <f t="shared" si="67"/>
        <v>15.75</v>
      </c>
      <c r="O400" s="3">
        <f t="shared" si="65"/>
        <v>-91.119292999999999</v>
      </c>
    </row>
    <row r="401" spans="2:16" x14ac:dyDescent="0.25">
      <c r="B401">
        <v>18131111111.111</v>
      </c>
      <c r="C401">
        <v>-96.156638999999998</v>
      </c>
      <c r="D401">
        <v>-88.220748999999998</v>
      </c>
      <c r="F401" s="3">
        <f t="shared" si="66"/>
        <v>16.777777777777999</v>
      </c>
      <c r="G401" s="3">
        <f t="shared" si="64"/>
        <v>-98.831138999999993</v>
      </c>
      <c r="J401">
        <v>18131111111.111</v>
      </c>
      <c r="K401">
        <v>-89.992751999999996</v>
      </c>
      <c r="L401">
        <v>-80.899947999999995</v>
      </c>
      <c r="N401" s="3">
        <f t="shared" si="67"/>
        <v>16.777777777777999</v>
      </c>
      <c r="O401" s="3">
        <f t="shared" si="65"/>
        <v>-96.098984000000002</v>
      </c>
    </row>
    <row r="402" spans="2:16" x14ac:dyDescent="0.25">
      <c r="B402">
        <v>18818000000</v>
      </c>
      <c r="C402">
        <v>-104.34741</v>
      </c>
      <c r="D402">
        <v>-96.184509000000006</v>
      </c>
      <c r="F402" s="3">
        <f t="shared" si="66"/>
        <v>17.805555555556001</v>
      </c>
      <c r="G402" s="3">
        <f t="shared" si="64"/>
        <v>-91.456879000000001</v>
      </c>
      <c r="J402">
        <v>18818000000</v>
      </c>
      <c r="K402">
        <v>-94.362815999999995</v>
      </c>
      <c r="L402">
        <v>-85.199043000000003</v>
      </c>
      <c r="N402" s="3">
        <f t="shared" si="67"/>
        <v>17.805555555556001</v>
      </c>
      <c r="O402" s="3">
        <f t="shared" si="65"/>
        <v>-92.874031000000002</v>
      </c>
    </row>
    <row r="403" spans="2:16" x14ac:dyDescent="0.25">
      <c r="B403">
        <v>19504888888.889</v>
      </c>
      <c r="C403">
        <v>-94.49736</v>
      </c>
      <c r="D403">
        <v>-86.527336000000005</v>
      </c>
      <c r="F403" s="3">
        <f t="shared" si="66"/>
        <v>18.833333333333002</v>
      </c>
      <c r="G403" s="3">
        <f t="shared" si="64"/>
        <v>-94.668166999999997</v>
      </c>
      <c r="J403">
        <v>19504888888.889</v>
      </c>
      <c r="K403">
        <v>-97.014037999999999</v>
      </c>
      <c r="L403">
        <v>-88.017380000000003</v>
      </c>
      <c r="N403" s="3">
        <f t="shared" si="67"/>
        <v>18.833333333333002</v>
      </c>
      <c r="O403" s="3">
        <f t="shared" si="65"/>
        <v>-105.57719</v>
      </c>
    </row>
    <row r="404" spans="2:16" x14ac:dyDescent="0.25">
      <c r="B404">
        <v>20191777777.778</v>
      </c>
      <c r="C404">
        <v>-110.55114</v>
      </c>
      <c r="D404">
        <v>-102.413</v>
      </c>
      <c r="F404" s="3">
        <f t="shared" si="66"/>
        <v>19.861111111111001</v>
      </c>
      <c r="G404" s="3">
        <f t="shared" si="64"/>
        <v>-102.70135000000001</v>
      </c>
      <c r="J404">
        <v>20191777777.778</v>
      </c>
      <c r="K404">
        <v>-93.442832999999993</v>
      </c>
      <c r="L404">
        <v>-84.214873999999995</v>
      </c>
      <c r="N404" s="3">
        <f t="shared" si="67"/>
        <v>19.861111111111001</v>
      </c>
      <c r="O404" s="3">
        <f t="shared" si="65"/>
        <v>-104.12262</v>
      </c>
    </row>
    <row r="405" spans="2:16" x14ac:dyDescent="0.25">
      <c r="B405">
        <v>20878666666.667</v>
      </c>
      <c r="C405">
        <v>-98.478431999999998</v>
      </c>
      <c r="D405">
        <v>-89.859451000000007</v>
      </c>
      <c r="F405" s="3">
        <f t="shared" si="66"/>
        <v>20.888888888888999</v>
      </c>
      <c r="G405" s="3">
        <f t="shared" si="64"/>
        <v>-91.848785000000007</v>
      </c>
      <c r="J405">
        <v>20878666666.667</v>
      </c>
      <c r="K405">
        <v>-88.952988000000005</v>
      </c>
      <c r="L405">
        <v>-79.725066999999996</v>
      </c>
      <c r="N405" s="3">
        <f t="shared" si="67"/>
        <v>20.888888888888999</v>
      </c>
      <c r="O405" s="3">
        <f t="shared" si="65"/>
        <v>-92.286086999999995</v>
      </c>
    </row>
    <row r="406" spans="2:16" x14ac:dyDescent="0.25">
      <c r="B406">
        <v>21565555555.556</v>
      </c>
      <c r="C406">
        <v>-100.94959</v>
      </c>
      <c r="D406">
        <v>-92.286406999999997</v>
      </c>
      <c r="F406" s="3">
        <f t="shared" si="66"/>
        <v>21.916666666666998</v>
      </c>
      <c r="G406" s="3">
        <f t="shared" si="64"/>
        <v>-82.787422000000007</v>
      </c>
      <c r="J406">
        <v>21565555555.556</v>
      </c>
      <c r="K406">
        <v>-99.919455999999997</v>
      </c>
      <c r="L406">
        <v>-90.805115000000001</v>
      </c>
      <c r="N406" s="3">
        <f t="shared" si="67"/>
        <v>21.916666666666998</v>
      </c>
      <c r="O406" s="3">
        <f t="shared" si="65"/>
        <v>-89.084755000000001</v>
      </c>
    </row>
    <row r="407" spans="2:16" x14ac:dyDescent="0.25">
      <c r="B407">
        <v>22252444444.444</v>
      </c>
      <c r="C407">
        <v>-95.722854999999996</v>
      </c>
      <c r="D407">
        <v>-86.831260999999998</v>
      </c>
      <c r="F407" s="3">
        <f t="shared" si="66"/>
        <v>22.944444444443999</v>
      </c>
      <c r="G407" s="3">
        <f t="shared" si="64"/>
        <v>-80.374229</v>
      </c>
      <c r="J407">
        <v>22252444444.444</v>
      </c>
      <c r="K407">
        <v>-80.978393999999994</v>
      </c>
      <c r="L407">
        <v>-71.698334000000003</v>
      </c>
      <c r="N407" s="3">
        <f t="shared" si="67"/>
        <v>22.944444444443999</v>
      </c>
      <c r="O407" s="3">
        <f t="shared" si="65"/>
        <v>-88.253922000000003</v>
      </c>
    </row>
    <row r="408" spans="2:16" x14ac:dyDescent="0.25">
      <c r="B408">
        <v>22939333333.333</v>
      </c>
      <c r="C408">
        <v>-102.28339</v>
      </c>
      <c r="D408">
        <v>-93.160812000000007</v>
      </c>
      <c r="F408" s="3">
        <f t="shared" si="66"/>
        <v>23.972222222222001</v>
      </c>
      <c r="G408" s="3">
        <f t="shared" si="64"/>
        <v>-81.391555999999994</v>
      </c>
      <c r="J408">
        <v>22939333333.333</v>
      </c>
      <c r="K408">
        <v>-86.499122999999997</v>
      </c>
      <c r="L408">
        <v>-76.973640000000003</v>
      </c>
      <c r="N408" s="3">
        <f t="shared" si="67"/>
        <v>23.972222222222001</v>
      </c>
      <c r="O408" s="3">
        <f t="shared" si="65"/>
        <v>-89.769210999999999</v>
      </c>
    </row>
    <row r="409" spans="2:16" x14ac:dyDescent="0.25">
      <c r="B409">
        <v>23626222222.222</v>
      </c>
      <c r="C409">
        <v>-105.5675</v>
      </c>
      <c r="D409">
        <v>-96.543396000000001</v>
      </c>
      <c r="F409" s="3">
        <f t="shared" si="66"/>
        <v>25</v>
      </c>
      <c r="G409" s="3">
        <f t="shared" si="64"/>
        <v>-84.818175999999994</v>
      </c>
      <c r="J409">
        <v>23626222222.222</v>
      </c>
      <c r="K409">
        <v>-82.124954000000002</v>
      </c>
      <c r="L409">
        <v>-72.472449999999995</v>
      </c>
      <c r="N409" s="3">
        <f t="shared" si="67"/>
        <v>25</v>
      </c>
      <c r="O409" s="3">
        <f t="shared" si="65"/>
        <v>-88.118576000000004</v>
      </c>
    </row>
    <row r="410" spans="2:16" x14ac:dyDescent="0.25">
      <c r="B410">
        <v>24313111111.111</v>
      </c>
      <c r="C410">
        <v>-99.373390000000001</v>
      </c>
      <c r="D410">
        <v>-90.730766000000003</v>
      </c>
      <c r="F410" s="3" t="s">
        <v>26</v>
      </c>
      <c r="J410">
        <v>24313111111.111</v>
      </c>
      <c r="K410">
        <v>-76.803223000000003</v>
      </c>
      <c r="L410">
        <v>-67.176895000000002</v>
      </c>
      <c r="N410" s="3" t="s">
        <v>26</v>
      </c>
    </row>
    <row r="411" spans="2:16" x14ac:dyDescent="0.25">
      <c r="B411">
        <v>25000000000</v>
      </c>
      <c r="C411">
        <v>-109.66788</v>
      </c>
      <c r="D411">
        <v>-101.33056000000001</v>
      </c>
      <c r="J411">
        <v>25000000000</v>
      </c>
      <c r="K411">
        <v>-77.763312999999997</v>
      </c>
      <c r="L411">
        <v>-67.715012000000002</v>
      </c>
    </row>
    <row r="412" spans="2:16" x14ac:dyDescent="0.25">
      <c r="B412" t="s">
        <v>26</v>
      </c>
      <c r="J412" t="s">
        <v>26</v>
      </c>
    </row>
    <row r="413" spans="2:16" x14ac:dyDescent="0.25">
      <c r="F413" s="3" t="s">
        <v>67</v>
      </c>
      <c r="N413" s="3" t="s">
        <v>67</v>
      </c>
    </row>
    <row r="414" spans="2:16" ht="15.75" x14ac:dyDescent="0.25">
      <c r="F414" s="3" t="s">
        <v>22</v>
      </c>
      <c r="G414" s="3" t="str">
        <f t="shared" ref="G414:G433" si="68">D440</f>
        <v>4Ix4L dBc Log Mag(dB)</v>
      </c>
      <c r="H414" s="26">
        <v>4</v>
      </c>
      <c r="N414" s="3" t="s">
        <v>22</v>
      </c>
      <c r="O414" s="3" t="str">
        <f t="shared" ref="O414:O433" si="69">L440</f>
        <v>4Ix4L dBc Log Mag(dB)</v>
      </c>
      <c r="P414" s="26">
        <v>4</v>
      </c>
    </row>
    <row r="415" spans="2:16" ht="15.75" x14ac:dyDescent="0.25">
      <c r="B415" t="s">
        <v>65</v>
      </c>
      <c r="F415" s="3">
        <f t="shared" ref="F415:F433" si="70">B441/1000000000</f>
        <v>6.5</v>
      </c>
      <c r="G415" s="3">
        <f t="shared" si="68"/>
        <v>-83.388092</v>
      </c>
      <c r="H415" s="27">
        <f>ABS(AVERAGE(G415:G433)-(H414-1)*10)</f>
        <v>115.9846677368421</v>
      </c>
      <c r="J415" t="s">
        <v>65</v>
      </c>
      <c r="N415" s="3">
        <f t="shared" ref="N415:N433" si="71">J441/1000000000</f>
        <v>6.5</v>
      </c>
      <c r="O415" s="3">
        <f t="shared" si="69"/>
        <v>-77.007880999999998</v>
      </c>
      <c r="P415" s="27">
        <f>ABS(AVERAGE(O415:O433)-(P414-1)*10)</f>
        <v>107.69511331578947</v>
      </c>
    </row>
    <row r="416" spans="2:16" x14ac:dyDescent="0.25">
      <c r="B416" t="s">
        <v>22</v>
      </c>
      <c r="C416" t="s">
        <v>180</v>
      </c>
      <c r="D416" t="s">
        <v>96</v>
      </c>
      <c r="F416" s="3">
        <f t="shared" si="70"/>
        <v>7.5277777777777999</v>
      </c>
      <c r="G416" s="3">
        <f t="shared" si="68"/>
        <v>-92.168762000000001</v>
      </c>
      <c r="J416" t="s">
        <v>22</v>
      </c>
      <c r="K416" t="s">
        <v>180</v>
      </c>
      <c r="L416" t="s">
        <v>96</v>
      </c>
      <c r="N416" s="3">
        <f t="shared" si="71"/>
        <v>7.5277777777777999</v>
      </c>
      <c r="O416" s="3">
        <f t="shared" si="69"/>
        <v>-77.894874999999999</v>
      </c>
    </row>
    <row r="417" spans="2:15" x14ac:dyDescent="0.25">
      <c r="B417">
        <v>6500000000</v>
      </c>
      <c r="C417">
        <v>-98.918189999999996</v>
      </c>
      <c r="D417">
        <v>-93.529815999999997</v>
      </c>
      <c r="F417" s="3">
        <f t="shared" si="70"/>
        <v>8.5555555555555998</v>
      </c>
      <c r="G417" s="3">
        <f t="shared" si="68"/>
        <v>-79.878135999999998</v>
      </c>
      <c r="J417">
        <v>6500000000</v>
      </c>
      <c r="K417">
        <v>-106.41171</v>
      </c>
      <c r="L417">
        <v>-99.559630999999996</v>
      </c>
      <c r="N417" s="3">
        <f t="shared" si="71"/>
        <v>8.5555555555555998</v>
      </c>
      <c r="O417" s="3">
        <f t="shared" si="69"/>
        <v>-81.887062</v>
      </c>
    </row>
    <row r="418" spans="2:15" x14ac:dyDescent="0.25">
      <c r="B418">
        <v>7527777777.7777996</v>
      </c>
      <c r="C418">
        <v>-91.626816000000005</v>
      </c>
      <c r="D418">
        <v>-85.095650000000006</v>
      </c>
      <c r="F418" s="3">
        <f t="shared" si="70"/>
        <v>9.5833333333333002</v>
      </c>
      <c r="G418" s="3">
        <f t="shared" si="68"/>
        <v>-80.883026000000001</v>
      </c>
      <c r="J418">
        <v>7527777777.7777996</v>
      </c>
      <c r="K418">
        <v>-109.92896</v>
      </c>
      <c r="L418">
        <v>-102.16116</v>
      </c>
      <c r="N418" s="3">
        <f t="shared" si="71"/>
        <v>9.5833333333333002</v>
      </c>
      <c r="O418" s="3">
        <f t="shared" si="69"/>
        <v>-73.237350000000006</v>
      </c>
    </row>
    <row r="419" spans="2:15" x14ac:dyDescent="0.25">
      <c r="B419">
        <v>8555555555.5556002</v>
      </c>
      <c r="C419">
        <v>-91.995987</v>
      </c>
      <c r="D419">
        <v>-84.906242000000006</v>
      </c>
      <c r="F419" s="3">
        <f t="shared" si="70"/>
        <v>10.611111111111001</v>
      </c>
      <c r="G419" s="3">
        <f t="shared" si="68"/>
        <v>-76.804100000000005</v>
      </c>
      <c r="J419">
        <v>8555555555.5556002</v>
      </c>
      <c r="K419">
        <v>-97.312622000000005</v>
      </c>
      <c r="L419">
        <v>-89.291145</v>
      </c>
      <c r="N419" s="3">
        <f t="shared" si="71"/>
        <v>10.611111111111001</v>
      </c>
      <c r="O419" s="3">
        <f t="shared" si="69"/>
        <v>-76.445244000000002</v>
      </c>
    </row>
    <row r="420" spans="2:15" x14ac:dyDescent="0.25">
      <c r="B420">
        <v>9583333333.3332996</v>
      </c>
      <c r="C420">
        <v>-98.821442000000005</v>
      </c>
      <c r="D420">
        <v>-91.242012000000003</v>
      </c>
      <c r="F420" s="3">
        <f t="shared" si="70"/>
        <v>11.638888888888999</v>
      </c>
      <c r="G420" s="3">
        <f t="shared" si="68"/>
        <v>-83.720687999999996</v>
      </c>
      <c r="J420">
        <v>9583333333.3332996</v>
      </c>
      <c r="K420">
        <v>-100.02504</v>
      </c>
      <c r="L420">
        <v>-92.003624000000002</v>
      </c>
      <c r="N420" s="3">
        <f t="shared" si="71"/>
        <v>11.638888888888999</v>
      </c>
      <c r="O420" s="3">
        <f t="shared" si="69"/>
        <v>-76.552375999999995</v>
      </c>
    </row>
    <row r="421" spans="2:15" x14ac:dyDescent="0.25">
      <c r="B421">
        <v>10611111111.111</v>
      </c>
      <c r="C421">
        <v>-96.653075999999999</v>
      </c>
      <c r="D421">
        <v>-89.325149999999994</v>
      </c>
      <c r="F421" s="3">
        <f t="shared" si="70"/>
        <v>12.666666666667</v>
      </c>
      <c r="G421" s="3">
        <f t="shared" si="68"/>
        <v>-86.169585999999995</v>
      </c>
      <c r="J421">
        <v>10611111111.111</v>
      </c>
      <c r="K421">
        <v>-103.53211</v>
      </c>
      <c r="L421">
        <v>-95.466476</v>
      </c>
      <c r="N421" s="3">
        <f t="shared" si="71"/>
        <v>12.666666666667</v>
      </c>
      <c r="O421" s="3">
        <f t="shared" si="69"/>
        <v>-72.581451000000001</v>
      </c>
    </row>
    <row r="422" spans="2:15" x14ac:dyDescent="0.25">
      <c r="B422">
        <v>11638888888.889</v>
      </c>
      <c r="C422">
        <v>-99.522948999999997</v>
      </c>
      <c r="D422">
        <v>-91.602119000000002</v>
      </c>
      <c r="F422" s="3">
        <f t="shared" si="70"/>
        <v>13.694444444444001</v>
      </c>
      <c r="G422" s="3">
        <f t="shared" si="68"/>
        <v>-84.689734999999999</v>
      </c>
      <c r="J422">
        <v>11638888888.889</v>
      </c>
      <c r="K422">
        <v>-104.78516999999999</v>
      </c>
      <c r="L422">
        <v>-95.959250999999995</v>
      </c>
      <c r="N422" s="3">
        <f t="shared" si="71"/>
        <v>13.694444444444001</v>
      </c>
      <c r="O422" s="3">
        <f t="shared" si="69"/>
        <v>-80.473343</v>
      </c>
    </row>
    <row r="423" spans="2:15" x14ac:dyDescent="0.25">
      <c r="B423">
        <v>12666666666.667</v>
      </c>
      <c r="C423">
        <v>-100.6681</v>
      </c>
      <c r="D423">
        <v>-92.655563000000001</v>
      </c>
      <c r="F423" s="3">
        <f t="shared" si="70"/>
        <v>14.722222222221999</v>
      </c>
      <c r="G423" s="3">
        <f t="shared" si="68"/>
        <v>-79.664803000000006</v>
      </c>
      <c r="J423">
        <v>12666666666.667</v>
      </c>
      <c r="K423">
        <v>-107.88294</v>
      </c>
      <c r="L423">
        <v>-98.901061999999996</v>
      </c>
      <c r="N423" s="3">
        <f t="shared" si="71"/>
        <v>14.722222222221999</v>
      </c>
      <c r="O423" s="3">
        <f t="shared" si="69"/>
        <v>-76.890923000000001</v>
      </c>
    </row>
    <row r="424" spans="2:15" x14ac:dyDescent="0.25">
      <c r="B424">
        <v>13694444444.444</v>
      </c>
      <c r="C424">
        <v>-98.551399000000004</v>
      </c>
      <c r="D424">
        <v>-90.591148000000004</v>
      </c>
      <c r="F424" s="3">
        <f t="shared" si="70"/>
        <v>15.75</v>
      </c>
      <c r="G424" s="3">
        <f t="shared" si="68"/>
        <v>-87.872901999999996</v>
      </c>
      <c r="J424">
        <v>13694444444.444</v>
      </c>
      <c r="K424">
        <v>-99.959686000000005</v>
      </c>
      <c r="L424">
        <v>-90.981064000000003</v>
      </c>
      <c r="N424" s="3">
        <f t="shared" si="71"/>
        <v>15.75</v>
      </c>
      <c r="O424" s="3">
        <f t="shared" si="69"/>
        <v>-85.607451999999995</v>
      </c>
    </row>
    <row r="425" spans="2:15" x14ac:dyDescent="0.25">
      <c r="B425">
        <v>14722222222.222</v>
      </c>
      <c r="C425">
        <v>-100.79602</v>
      </c>
      <c r="D425">
        <v>-92.860138000000006</v>
      </c>
      <c r="F425" s="3">
        <f t="shared" si="70"/>
        <v>16.777777777777999</v>
      </c>
      <c r="G425" s="3">
        <f t="shared" si="68"/>
        <v>-95.385857000000001</v>
      </c>
      <c r="J425">
        <v>14722222222.222</v>
      </c>
      <c r="K425">
        <v>-96.280181999999996</v>
      </c>
      <c r="L425">
        <v>-87.187377999999995</v>
      </c>
      <c r="N425" s="3">
        <f t="shared" si="71"/>
        <v>16.777777777777999</v>
      </c>
      <c r="O425" s="3">
        <f t="shared" si="69"/>
        <v>-83.443443000000002</v>
      </c>
    </row>
    <row r="426" spans="2:15" x14ac:dyDescent="0.25">
      <c r="B426">
        <v>15750000000</v>
      </c>
      <c r="C426">
        <v>-99.862358</v>
      </c>
      <c r="D426">
        <v>-91.699455</v>
      </c>
      <c r="F426" s="3">
        <f t="shared" si="70"/>
        <v>17.805555555556001</v>
      </c>
      <c r="G426" s="3">
        <f t="shared" si="68"/>
        <v>-87.703491</v>
      </c>
      <c r="J426">
        <v>15750000000</v>
      </c>
      <c r="K426">
        <v>-100.28307</v>
      </c>
      <c r="L426">
        <v>-91.119292999999999</v>
      </c>
      <c r="N426" s="3">
        <f t="shared" si="71"/>
        <v>17.805555555556001</v>
      </c>
      <c r="O426" s="3">
        <f t="shared" si="69"/>
        <v>-74.826935000000006</v>
      </c>
    </row>
    <row r="427" spans="2:15" x14ac:dyDescent="0.25">
      <c r="B427">
        <v>16777777777.778</v>
      </c>
      <c r="C427">
        <v>-106.80116</v>
      </c>
      <c r="D427">
        <v>-98.831138999999993</v>
      </c>
      <c r="F427" s="3">
        <f t="shared" si="70"/>
        <v>18.833333333333002</v>
      </c>
      <c r="G427" s="3">
        <f t="shared" si="68"/>
        <v>-98.199027999999998</v>
      </c>
      <c r="J427">
        <v>16777777777.778</v>
      </c>
      <c r="K427">
        <v>-105.09564</v>
      </c>
      <c r="L427">
        <v>-96.098984000000002</v>
      </c>
      <c r="N427" s="3">
        <f t="shared" si="71"/>
        <v>18.833333333333002</v>
      </c>
      <c r="O427" s="3">
        <f t="shared" si="69"/>
        <v>-79.650017000000005</v>
      </c>
    </row>
    <row r="428" spans="2:15" x14ac:dyDescent="0.25">
      <c r="B428">
        <v>17805555555.556</v>
      </c>
      <c r="C428">
        <v>-99.595016000000001</v>
      </c>
      <c r="D428">
        <v>-91.456879000000001</v>
      </c>
      <c r="F428" s="3">
        <f t="shared" si="70"/>
        <v>19.861111111111001</v>
      </c>
      <c r="G428" s="3">
        <f t="shared" si="68"/>
        <v>-90.484511999999995</v>
      </c>
      <c r="J428">
        <v>17805555555.556</v>
      </c>
      <c r="K428">
        <v>-102.10199</v>
      </c>
      <c r="L428">
        <v>-92.874031000000002</v>
      </c>
      <c r="N428" s="3">
        <f t="shared" si="71"/>
        <v>19.861111111111001</v>
      </c>
      <c r="O428" s="3">
        <f t="shared" si="69"/>
        <v>-82.839691000000002</v>
      </c>
    </row>
    <row r="429" spans="2:15" x14ac:dyDescent="0.25">
      <c r="B429">
        <v>18833333333.333</v>
      </c>
      <c r="C429">
        <v>-103.28715</v>
      </c>
      <c r="D429">
        <v>-94.668166999999997</v>
      </c>
      <c r="F429" s="3">
        <f t="shared" si="70"/>
        <v>20.888888888888999</v>
      </c>
      <c r="G429" s="3">
        <f t="shared" si="68"/>
        <v>-86.924164000000005</v>
      </c>
      <c r="J429">
        <v>18833333333.333</v>
      </c>
      <c r="K429">
        <v>-114.80511</v>
      </c>
      <c r="L429">
        <v>-105.57719</v>
      </c>
      <c r="N429" s="3">
        <f t="shared" si="71"/>
        <v>20.888888888888999</v>
      </c>
      <c r="O429" s="3">
        <f t="shared" si="69"/>
        <v>-77.350860999999995</v>
      </c>
    </row>
    <row r="430" spans="2:15" x14ac:dyDescent="0.25">
      <c r="B430">
        <v>19861111111.111</v>
      </c>
      <c r="C430">
        <v>-111.36454000000001</v>
      </c>
      <c r="D430">
        <v>-102.70135000000001</v>
      </c>
      <c r="F430" s="3">
        <f t="shared" si="70"/>
        <v>21.916666666666998</v>
      </c>
      <c r="G430" s="3">
        <f t="shared" si="68"/>
        <v>-82.271225000000001</v>
      </c>
      <c r="J430">
        <v>19861111111.111</v>
      </c>
      <c r="K430">
        <v>-113.23697</v>
      </c>
      <c r="L430">
        <v>-104.12262</v>
      </c>
      <c r="N430" s="3">
        <f t="shared" si="71"/>
        <v>21.916666666666998</v>
      </c>
      <c r="O430" s="3">
        <f t="shared" si="69"/>
        <v>-72.660895999999994</v>
      </c>
    </row>
    <row r="431" spans="2:15" x14ac:dyDescent="0.25">
      <c r="B431">
        <v>20888888888.889</v>
      </c>
      <c r="C431">
        <v>-100.74038</v>
      </c>
      <c r="D431">
        <v>-91.848785000000007</v>
      </c>
      <c r="F431" s="3">
        <f t="shared" si="70"/>
        <v>22.944444444443999</v>
      </c>
      <c r="G431" s="3">
        <f t="shared" si="68"/>
        <v>-86.693245000000005</v>
      </c>
      <c r="J431">
        <v>20888888888.889</v>
      </c>
      <c r="K431">
        <v>-101.56614</v>
      </c>
      <c r="L431">
        <v>-92.286086999999995</v>
      </c>
      <c r="N431" s="3">
        <f t="shared" si="71"/>
        <v>22.944444444443999</v>
      </c>
      <c r="O431" s="3">
        <f t="shared" si="69"/>
        <v>-73.901313999999999</v>
      </c>
    </row>
    <row r="432" spans="2:15" x14ac:dyDescent="0.25">
      <c r="B432">
        <v>21916666666.667</v>
      </c>
      <c r="C432">
        <v>-91.910004000000001</v>
      </c>
      <c r="D432">
        <v>-82.787422000000007</v>
      </c>
      <c r="F432" s="3">
        <f t="shared" si="70"/>
        <v>23.972222222222001</v>
      </c>
      <c r="G432" s="3">
        <f t="shared" si="68"/>
        <v>-82.948158000000006</v>
      </c>
      <c r="J432">
        <v>21916666666.667</v>
      </c>
      <c r="K432">
        <v>-98.610229000000004</v>
      </c>
      <c r="L432">
        <v>-89.084755000000001</v>
      </c>
      <c r="N432" s="3">
        <f t="shared" si="71"/>
        <v>23.972222222222001</v>
      </c>
      <c r="O432" s="3">
        <f t="shared" si="69"/>
        <v>-73.765968000000001</v>
      </c>
    </row>
    <row r="433" spans="2:16" x14ac:dyDescent="0.25">
      <c r="B433">
        <v>22944444444.444</v>
      </c>
      <c r="C433">
        <v>-89.398330999999999</v>
      </c>
      <c r="D433">
        <v>-80.374229</v>
      </c>
      <c r="F433" s="3">
        <f t="shared" si="70"/>
        <v>25</v>
      </c>
      <c r="G433" s="3">
        <f t="shared" si="68"/>
        <v>-87.859177000000003</v>
      </c>
      <c r="J433">
        <v>22944444444.444</v>
      </c>
      <c r="K433">
        <v>-97.906424999999999</v>
      </c>
      <c r="L433">
        <v>-88.253922000000003</v>
      </c>
      <c r="N433" s="3">
        <f t="shared" si="71"/>
        <v>25</v>
      </c>
      <c r="O433" s="3">
        <f t="shared" si="69"/>
        <v>-79.190071000000003</v>
      </c>
    </row>
    <row r="434" spans="2:16" x14ac:dyDescent="0.25">
      <c r="B434">
        <v>23972222222.222</v>
      </c>
      <c r="C434">
        <v>-90.034180000000006</v>
      </c>
      <c r="D434">
        <v>-81.391555999999994</v>
      </c>
      <c r="F434" s="3" t="s">
        <v>26</v>
      </c>
      <c r="J434">
        <v>23972222222.222</v>
      </c>
      <c r="K434">
        <v>-99.395538000000002</v>
      </c>
      <c r="L434">
        <v>-89.769210999999999</v>
      </c>
      <c r="N434" s="3" t="s">
        <v>26</v>
      </c>
    </row>
    <row r="435" spans="2:16" x14ac:dyDescent="0.25">
      <c r="B435">
        <v>25000000000</v>
      </c>
      <c r="C435">
        <v>-93.155501999999998</v>
      </c>
      <c r="D435">
        <v>-84.818175999999994</v>
      </c>
      <c r="J435">
        <v>25000000000</v>
      </c>
      <c r="K435">
        <v>-98.166870000000003</v>
      </c>
      <c r="L435">
        <v>-88.118576000000004</v>
      </c>
    </row>
    <row r="436" spans="2:16" x14ac:dyDescent="0.25">
      <c r="B436" t="s">
        <v>26</v>
      </c>
      <c r="J436" t="s">
        <v>26</v>
      </c>
    </row>
    <row r="437" spans="2:16" x14ac:dyDescent="0.25">
      <c r="F437" s="3" t="s">
        <v>69</v>
      </c>
      <c r="N437" s="3" t="s">
        <v>69</v>
      </c>
    </row>
    <row r="438" spans="2:16" ht="15.75" x14ac:dyDescent="0.25">
      <c r="F438" s="3" t="s">
        <v>22</v>
      </c>
      <c r="G438" s="3" t="str">
        <f t="shared" ref="G438:G457" si="72">D464</f>
        <v>4Ix5L dBc Log Mag(dB)</v>
      </c>
      <c r="H438" s="26">
        <v>4</v>
      </c>
      <c r="N438" s="3" t="s">
        <v>22</v>
      </c>
      <c r="O438" s="3" t="str">
        <f t="shared" ref="O438:O457" si="73">L464</f>
        <v>4Ix5L dBc Log Mag(dB)</v>
      </c>
      <c r="P438" s="26">
        <v>4</v>
      </c>
    </row>
    <row r="439" spans="2:16" ht="15.75" x14ac:dyDescent="0.25">
      <c r="B439" t="s">
        <v>67</v>
      </c>
      <c r="F439" s="3">
        <f t="shared" ref="F439:F457" si="74">B465/1000000000</f>
        <v>8.4559999999999995</v>
      </c>
      <c r="G439" s="3">
        <f t="shared" si="72"/>
        <v>-93.768906000000001</v>
      </c>
      <c r="H439" s="27">
        <f>ABS(AVERAGE(G439:G457)-(H438-1)*10)</f>
        <v>122.29331305263158</v>
      </c>
      <c r="J439" t="s">
        <v>67</v>
      </c>
      <c r="N439" s="3">
        <f t="shared" ref="N439:N457" si="75">J465/1000000000</f>
        <v>8.4559999999999995</v>
      </c>
      <c r="O439" s="3">
        <f t="shared" si="73"/>
        <v>-97.038773000000006</v>
      </c>
      <c r="P439" s="27">
        <f>ABS(AVERAGE(O439:O457)-(P438-1)*10)</f>
        <v>121.08268136842108</v>
      </c>
    </row>
    <row r="440" spans="2:16" x14ac:dyDescent="0.25">
      <c r="B440" t="s">
        <v>22</v>
      </c>
      <c r="C440" t="s">
        <v>181</v>
      </c>
      <c r="D440" t="s">
        <v>97</v>
      </c>
      <c r="F440" s="3">
        <f t="shared" si="74"/>
        <v>9.3751111111110994</v>
      </c>
      <c r="G440" s="3">
        <f t="shared" si="72"/>
        <v>-97.800445999999994</v>
      </c>
      <c r="J440" t="s">
        <v>22</v>
      </c>
      <c r="K440" t="s">
        <v>181</v>
      </c>
      <c r="L440" t="s">
        <v>97</v>
      </c>
      <c r="N440" s="3">
        <f t="shared" si="75"/>
        <v>9.3751111111110994</v>
      </c>
      <c r="O440" s="3">
        <f t="shared" si="73"/>
        <v>-96.02552</v>
      </c>
    </row>
    <row r="441" spans="2:16" x14ac:dyDescent="0.25">
      <c r="B441">
        <v>6500000000</v>
      </c>
      <c r="C441">
        <v>-88.776465999999999</v>
      </c>
      <c r="D441">
        <v>-83.388092</v>
      </c>
      <c r="F441" s="3">
        <f t="shared" si="74"/>
        <v>10.294222222222</v>
      </c>
      <c r="G441" s="3">
        <f t="shared" si="72"/>
        <v>-90.476241999999999</v>
      </c>
      <c r="J441">
        <v>6500000000</v>
      </c>
      <c r="K441">
        <v>-83.859961999999996</v>
      </c>
      <c r="L441">
        <v>-77.007880999999998</v>
      </c>
      <c r="N441" s="3">
        <f t="shared" si="75"/>
        <v>10.294222222222</v>
      </c>
      <c r="O441" s="3">
        <f t="shared" si="73"/>
        <v>-86.568061999999998</v>
      </c>
    </row>
    <row r="442" spans="2:16" x14ac:dyDescent="0.25">
      <c r="B442">
        <v>7527777777.7777996</v>
      </c>
      <c r="C442">
        <v>-98.699921000000003</v>
      </c>
      <c r="D442">
        <v>-92.168762000000001</v>
      </c>
      <c r="F442" s="3">
        <f t="shared" si="74"/>
        <v>11.213333333333001</v>
      </c>
      <c r="G442" s="3">
        <f t="shared" si="72"/>
        <v>-94.562873999999994</v>
      </c>
      <c r="J442">
        <v>7527777777.7777996</v>
      </c>
      <c r="K442">
        <v>-85.662673999999996</v>
      </c>
      <c r="L442">
        <v>-77.894874999999999</v>
      </c>
      <c r="N442" s="3">
        <f t="shared" si="75"/>
        <v>11.213333333333001</v>
      </c>
      <c r="O442" s="3">
        <f t="shared" si="73"/>
        <v>-88.993423000000007</v>
      </c>
    </row>
    <row r="443" spans="2:16" x14ac:dyDescent="0.25">
      <c r="B443">
        <v>8555555555.5556002</v>
      </c>
      <c r="C443">
        <v>-86.967872999999997</v>
      </c>
      <c r="D443">
        <v>-79.878135999999998</v>
      </c>
      <c r="F443" s="3">
        <f t="shared" si="74"/>
        <v>12.132444444443999</v>
      </c>
      <c r="G443" s="3">
        <f t="shared" si="72"/>
        <v>-111.66567999999999</v>
      </c>
      <c r="J443">
        <v>8555555555.5556002</v>
      </c>
      <c r="K443">
        <v>-89.908546000000001</v>
      </c>
      <c r="L443">
        <v>-81.887062</v>
      </c>
      <c r="N443" s="3">
        <f t="shared" si="75"/>
        <v>12.132444444443999</v>
      </c>
      <c r="O443" s="3">
        <f t="shared" si="73"/>
        <v>-94.813559999999995</v>
      </c>
    </row>
    <row r="444" spans="2:16" x14ac:dyDescent="0.25">
      <c r="B444">
        <v>9583333333.3332996</v>
      </c>
      <c r="C444">
        <v>-88.462456000000003</v>
      </c>
      <c r="D444">
        <v>-80.883026000000001</v>
      </c>
      <c r="F444" s="3">
        <f t="shared" si="74"/>
        <v>13.051555555556</v>
      </c>
      <c r="G444" s="3">
        <f t="shared" si="72"/>
        <v>-89.128639000000007</v>
      </c>
      <c r="J444">
        <v>9583333333.3332996</v>
      </c>
      <c r="K444">
        <v>-81.258765999999994</v>
      </c>
      <c r="L444">
        <v>-73.237350000000006</v>
      </c>
      <c r="N444" s="3">
        <f t="shared" si="75"/>
        <v>13.051555555556</v>
      </c>
      <c r="O444" s="3">
        <f t="shared" si="73"/>
        <v>-92.660469000000006</v>
      </c>
    </row>
    <row r="445" spans="2:16" x14ac:dyDescent="0.25">
      <c r="B445">
        <v>10611111111.111</v>
      </c>
      <c r="C445">
        <v>-84.132034000000004</v>
      </c>
      <c r="D445">
        <v>-76.804100000000005</v>
      </c>
      <c r="F445" s="3">
        <f t="shared" si="74"/>
        <v>13.970666666667</v>
      </c>
      <c r="G445" s="3">
        <f t="shared" si="72"/>
        <v>-93.957932</v>
      </c>
      <c r="J445">
        <v>10611111111.111</v>
      </c>
      <c r="K445">
        <v>-84.510886999999997</v>
      </c>
      <c r="L445">
        <v>-76.445244000000002</v>
      </c>
      <c r="N445" s="3">
        <f t="shared" si="75"/>
        <v>13.970666666667</v>
      </c>
      <c r="O445" s="3">
        <f t="shared" si="73"/>
        <v>-89.493720999999994</v>
      </c>
    </row>
    <row r="446" spans="2:16" x14ac:dyDescent="0.25">
      <c r="B446">
        <v>11638888888.889</v>
      </c>
      <c r="C446">
        <v>-91.641509999999997</v>
      </c>
      <c r="D446">
        <v>-83.720687999999996</v>
      </c>
      <c r="F446" s="3">
        <f t="shared" si="74"/>
        <v>14.889777777778001</v>
      </c>
      <c r="G446" s="3">
        <f t="shared" si="72"/>
        <v>-89.333877999999999</v>
      </c>
      <c r="J446">
        <v>11638888888.889</v>
      </c>
      <c r="K446">
        <v>-85.378296000000006</v>
      </c>
      <c r="L446">
        <v>-76.552375999999995</v>
      </c>
      <c r="N446" s="3">
        <f t="shared" si="75"/>
        <v>14.889777777778001</v>
      </c>
      <c r="O446" s="3">
        <f t="shared" si="73"/>
        <v>-83.059036000000006</v>
      </c>
    </row>
    <row r="447" spans="2:16" x14ac:dyDescent="0.25">
      <c r="B447">
        <v>12666666666.667</v>
      </c>
      <c r="C447">
        <v>-94.182120999999995</v>
      </c>
      <c r="D447">
        <v>-86.169585999999995</v>
      </c>
      <c r="F447" s="3">
        <f t="shared" si="74"/>
        <v>15.808888888888999</v>
      </c>
      <c r="G447" s="3">
        <f t="shared" si="72"/>
        <v>-84.314873000000006</v>
      </c>
      <c r="J447">
        <v>12666666666.667</v>
      </c>
      <c r="K447">
        <v>-81.563332000000003</v>
      </c>
      <c r="L447">
        <v>-72.581451000000001</v>
      </c>
      <c r="N447" s="3">
        <f t="shared" si="75"/>
        <v>15.808888888888999</v>
      </c>
      <c r="O447" s="3">
        <f t="shared" si="73"/>
        <v>-95.407730000000001</v>
      </c>
    </row>
    <row r="448" spans="2:16" x14ac:dyDescent="0.25">
      <c r="B448">
        <v>13694444444.444</v>
      </c>
      <c r="C448">
        <v>-92.649979000000002</v>
      </c>
      <c r="D448">
        <v>-84.689734999999999</v>
      </c>
      <c r="F448" s="3">
        <f t="shared" si="74"/>
        <v>16.728000000000002</v>
      </c>
      <c r="G448" s="3">
        <f t="shared" si="72"/>
        <v>-90.014854</v>
      </c>
      <c r="J448">
        <v>13694444444.444</v>
      </c>
      <c r="K448">
        <v>-89.451972999999995</v>
      </c>
      <c r="L448">
        <v>-80.473343</v>
      </c>
      <c r="N448" s="3">
        <f t="shared" si="75"/>
        <v>16.728000000000002</v>
      </c>
      <c r="O448" s="3">
        <f t="shared" si="73"/>
        <v>-88.645325</v>
      </c>
    </row>
    <row r="449" spans="2:16" x14ac:dyDescent="0.25">
      <c r="B449">
        <v>14722222222.222</v>
      </c>
      <c r="C449">
        <v>-87.600684999999999</v>
      </c>
      <c r="D449">
        <v>-79.664803000000006</v>
      </c>
      <c r="F449" s="3">
        <f t="shared" si="74"/>
        <v>17.647111111110998</v>
      </c>
      <c r="G449" s="3">
        <f t="shared" si="72"/>
        <v>-88.244240000000005</v>
      </c>
      <c r="J449">
        <v>14722222222.222</v>
      </c>
      <c r="K449">
        <v>-85.983727000000002</v>
      </c>
      <c r="L449">
        <v>-76.890923000000001</v>
      </c>
      <c r="N449" s="3">
        <f t="shared" si="75"/>
        <v>17.647111111110998</v>
      </c>
      <c r="O449" s="3">
        <f t="shared" si="73"/>
        <v>-85.176154999999994</v>
      </c>
    </row>
    <row r="450" spans="2:16" x14ac:dyDescent="0.25">
      <c r="B450">
        <v>15750000000</v>
      </c>
      <c r="C450">
        <v>-96.035804999999996</v>
      </c>
      <c r="D450">
        <v>-87.872901999999996</v>
      </c>
      <c r="F450" s="3">
        <f t="shared" si="74"/>
        <v>18.566222222221999</v>
      </c>
      <c r="G450" s="3">
        <f t="shared" si="72"/>
        <v>-92.766555999999994</v>
      </c>
      <c r="J450">
        <v>15750000000</v>
      </c>
      <c r="K450">
        <v>-94.771225000000001</v>
      </c>
      <c r="L450">
        <v>-85.607451999999995</v>
      </c>
      <c r="N450" s="3">
        <f t="shared" si="75"/>
        <v>18.566222222221999</v>
      </c>
      <c r="O450" s="3">
        <f t="shared" si="73"/>
        <v>-86.498671999999999</v>
      </c>
    </row>
    <row r="451" spans="2:16" x14ac:dyDescent="0.25">
      <c r="B451">
        <v>16777777777.778</v>
      </c>
      <c r="C451">
        <v>-103.35588</v>
      </c>
      <c r="D451">
        <v>-95.385857000000001</v>
      </c>
      <c r="F451" s="3">
        <f t="shared" si="74"/>
        <v>19.485333333332999</v>
      </c>
      <c r="G451" s="3">
        <f t="shared" si="72"/>
        <v>-99.613440999999995</v>
      </c>
      <c r="J451">
        <v>16777777777.778</v>
      </c>
      <c r="K451">
        <v>-92.440101999999996</v>
      </c>
      <c r="L451">
        <v>-83.443443000000002</v>
      </c>
      <c r="N451" s="3">
        <f t="shared" si="75"/>
        <v>19.485333333332999</v>
      </c>
      <c r="O451" s="3">
        <f t="shared" si="73"/>
        <v>-97.899010000000004</v>
      </c>
    </row>
    <row r="452" spans="2:16" x14ac:dyDescent="0.25">
      <c r="B452">
        <v>17805555555.556</v>
      </c>
      <c r="C452">
        <v>-95.841628999999998</v>
      </c>
      <c r="D452">
        <v>-87.703491</v>
      </c>
      <c r="F452" s="3">
        <f t="shared" si="74"/>
        <v>20.404444444444</v>
      </c>
      <c r="G452" s="3">
        <f t="shared" si="72"/>
        <v>-95.117348000000007</v>
      </c>
      <c r="J452">
        <v>17805555555.556</v>
      </c>
      <c r="K452">
        <v>-84.054901000000001</v>
      </c>
      <c r="L452">
        <v>-74.826935000000006</v>
      </c>
      <c r="N452" s="3">
        <f t="shared" si="75"/>
        <v>20.404444444444</v>
      </c>
      <c r="O452" s="3">
        <f t="shared" si="73"/>
        <v>-89.009293</v>
      </c>
    </row>
    <row r="453" spans="2:16" x14ac:dyDescent="0.25">
      <c r="B453">
        <v>18833333333.333</v>
      </c>
      <c r="C453">
        <v>-106.81801</v>
      </c>
      <c r="D453">
        <v>-98.199027999999998</v>
      </c>
      <c r="F453" s="3">
        <f t="shared" si="74"/>
        <v>21.323555555555998</v>
      </c>
      <c r="G453" s="3">
        <f t="shared" si="72"/>
        <v>-96.108727000000002</v>
      </c>
      <c r="J453">
        <v>18833333333.333</v>
      </c>
      <c r="K453">
        <v>-88.877937000000003</v>
      </c>
      <c r="L453">
        <v>-79.650017000000005</v>
      </c>
      <c r="N453" s="3">
        <f t="shared" si="75"/>
        <v>21.323555555555998</v>
      </c>
      <c r="O453" s="3">
        <f t="shared" si="73"/>
        <v>-101.29097</v>
      </c>
    </row>
    <row r="454" spans="2:16" x14ac:dyDescent="0.25">
      <c r="B454">
        <v>19861111111.111</v>
      </c>
      <c r="C454">
        <v>-99.147705000000002</v>
      </c>
      <c r="D454">
        <v>-90.484511999999995</v>
      </c>
      <c r="F454" s="3">
        <f t="shared" si="74"/>
        <v>22.242666666666999</v>
      </c>
      <c r="G454" s="3">
        <f t="shared" si="72"/>
        <v>-87.267341999999999</v>
      </c>
      <c r="J454">
        <v>19861111111.111</v>
      </c>
      <c r="K454">
        <v>-91.954032999999995</v>
      </c>
      <c r="L454">
        <v>-82.839691000000002</v>
      </c>
      <c r="N454" s="3">
        <f t="shared" si="75"/>
        <v>22.242666666666999</v>
      </c>
      <c r="O454" s="3">
        <f t="shared" si="73"/>
        <v>-96.919021999999998</v>
      </c>
    </row>
    <row r="455" spans="2:16" x14ac:dyDescent="0.25">
      <c r="B455">
        <v>20888888888.889</v>
      </c>
      <c r="C455">
        <v>-95.815758000000002</v>
      </c>
      <c r="D455">
        <v>-86.924164000000005</v>
      </c>
      <c r="F455" s="3">
        <f t="shared" si="74"/>
        <v>23.161777777777999</v>
      </c>
      <c r="G455" s="3">
        <f t="shared" si="72"/>
        <v>-92.254897999999997</v>
      </c>
      <c r="J455">
        <v>20888888888.889</v>
      </c>
      <c r="K455">
        <v>-86.630920000000003</v>
      </c>
      <c r="L455">
        <v>-77.350860999999995</v>
      </c>
      <c r="N455" s="3">
        <f t="shared" si="75"/>
        <v>23.161777777777999</v>
      </c>
      <c r="O455" s="3">
        <f t="shared" si="73"/>
        <v>-90.201569000000006</v>
      </c>
    </row>
    <row r="456" spans="2:16" x14ac:dyDescent="0.25">
      <c r="B456">
        <v>21916666666.667</v>
      </c>
      <c r="C456">
        <v>-91.393805999999998</v>
      </c>
      <c r="D456">
        <v>-82.271225000000001</v>
      </c>
      <c r="F456" s="3">
        <f t="shared" si="74"/>
        <v>24.080888888889</v>
      </c>
      <c r="G456" s="3">
        <f t="shared" si="72"/>
        <v>-86.290192000000005</v>
      </c>
      <c r="J456">
        <v>21916666666.667</v>
      </c>
      <c r="K456">
        <v>-82.186370999999994</v>
      </c>
      <c r="L456">
        <v>-72.660895999999994</v>
      </c>
      <c r="N456" s="3">
        <f t="shared" si="75"/>
        <v>24.080888888889</v>
      </c>
      <c r="O456" s="3">
        <f t="shared" si="73"/>
        <v>-84.502082999999999</v>
      </c>
    </row>
    <row r="457" spans="2:16" x14ac:dyDescent="0.25">
      <c r="B457">
        <v>22944444444.444</v>
      </c>
      <c r="C457">
        <v>-95.717346000000006</v>
      </c>
      <c r="D457">
        <v>-86.693245000000005</v>
      </c>
      <c r="F457" s="3">
        <f t="shared" si="74"/>
        <v>25</v>
      </c>
      <c r="G457" s="3">
        <f t="shared" si="72"/>
        <v>-80.88588</v>
      </c>
      <c r="J457">
        <v>22944444444.444</v>
      </c>
      <c r="K457">
        <v>-83.553818000000007</v>
      </c>
      <c r="L457">
        <v>-73.901313999999999</v>
      </c>
      <c r="N457" s="3">
        <f t="shared" si="75"/>
        <v>25</v>
      </c>
      <c r="O457" s="3">
        <f t="shared" si="73"/>
        <v>-86.368553000000006</v>
      </c>
    </row>
    <row r="458" spans="2:16" x14ac:dyDescent="0.25">
      <c r="B458">
        <v>23972222222.222</v>
      </c>
      <c r="C458">
        <v>-91.590782000000004</v>
      </c>
      <c r="D458">
        <v>-82.948158000000006</v>
      </c>
      <c r="F458" s="3" t="s">
        <v>26</v>
      </c>
      <c r="J458">
        <v>23972222222.222</v>
      </c>
      <c r="K458">
        <v>-83.392302999999998</v>
      </c>
      <c r="L458">
        <v>-73.765968000000001</v>
      </c>
      <c r="N458" s="3" t="s">
        <v>26</v>
      </c>
    </row>
    <row r="459" spans="2:16" x14ac:dyDescent="0.25">
      <c r="B459">
        <v>25000000000</v>
      </c>
      <c r="C459">
        <v>-96.196503000000007</v>
      </c>
      <c r="D459">
        <v>-87.859177000000003</v>
      </c>
      <c r="J459">
        <v>25000000000</v>
      </c>
      <c r="K459">
        <v>-89.238372999999996</v>
      </c>
      <c r="L459">
        <v>-79.190071000000003</v>
      </c>
    </row>
    <row r="460" spans="2:16" x14ac:dyDescent="0.25">
      <c r="B460" t="s">
        <v>26</v>
      </c>
      <c r="J460" t="s">
        <v>26</v>
      </c>
    </row>
    <row r="461" spans="2:16" x14ac:dyDescent="0.25">
      <c r="F461" s="3" t="s">
        <v>71</v>
      </c>
      <c r="N461" s="3" t="s">
        <v>71</v>
      </c>
    </row>
    <row r="462" spans="2:16" ht="15.75" x14ac:dyDescent="0.25">
      <c r="F462" s="3" t="s">
        <v>22</v>
      </c>
      <c r="G462" s="3" t="str">
        <f t="shared" ref="G462:G481" si="76">D488</f>
        <v>5Ix1L dBc Log Mag(dB)</v>
      </c>
      <c r="H462" s="26">
        <v>5</v>
      </c>
      <c r="N462" s="3" t="s">
        <v>22</v>
      </c>
      <c r="O462" s="3" t="str">
        <f t="shared" ref="O462:O481" si="77">L488</f>
        <v>5Ix1L dBc Log Mag(dB)</v>
      </c>
      <c r="P462" s="26">
        <v>5</v>
      </c>
    </row>
    <row r="463" spans="2:16" ht="15.75" x14ac:dyDescent="0.25">
      <c r="B463" t="s">
        <v>69</v>
      </c>
      <c r="F463" s="3">
        <f t="shared" ref="F463:F481" si="78">B489/1000000000</f>
        <v>6.5</v>
      </c>
      <c r="G463" s="3">
        <f t="shared" si="76"/>
        <v>-78.104354999999998</v>
      </c>
      <c r="H463" s="27">
        <f>ABS(AVERAGE(G463:G481)-(H462-1)*10)</f>
        <v>123.5938157368421</v>
      </c>
      <c r="J463" t="s">
        <v>69</v>
      </c>
      <c r="N463" s="3">
        <f t="shared" ref="N463:N481" si="79">J489/1000000000</f>
        <v>6.5</v>
      </c>
      <c r="O463" s="3">
        <f t="shared" si="77"/>
        <v>-77.893387000000004</v>
      </c>
      <c r="P463" s="27">
        <f>ABS(AVERAGE(O463:O481)-(P462-1)*10)</f>
        <v>128.28802931578946</v>
      </c>
    </row>
    <row r="464" spans="2:16" x14ac:dyDescent="0.25">
      <c r="B464" t="s">
        <v>22</v>
      </c>
      <c r="C464" t="s">
        <v>182</v>
      </c>
      <c r="D464" t="s">
        <v>98</v>
      </c>
      <c r="F464" s="3">
        <f t="shared" si="78"/>
        <v>7.4469444444443997</v>
      </c>
      <c r="G464" s="3">
        <f t="shared" si="76"/>
        <v>-86.403914999999998</v>
      </c>
      <c r="J464" t="s">
        <v>22</v>
      </c>
      <c r="K464" t="s">
        <v>182</v>
      </c>
      <c r="L464" t="s">
        <v>98</v>
      </c>
      <c r="N464" s="3">
        <f t="shared" si="79"/>
        <v>7.4469444444443997</v>
      </c>
      <c r="O464" s="3">
        <f t="shared" si="77"/>
        <v>-85.507819999999995</v>
      </c>
    </row>
    <row r="465" spans="2:15" x14ac:dyDescent="0.25">
      <c r="B465">
        <v>8456000000</v>
      </c>
      <c r="C465">
        <v>-99.15728</v>
      </c>
      <c r="D465">
        <v>-93.768906000000001</v>
      </c>
      <c r="F465" s="3">
        <f t="shared" si="78"/>
        <v>8.3938888888888989</v>
      </c>
      <c r="G465" s="3">
        <f t="shared" si="76"/>
        <v>-95.730225000000004</v>
      </c>
      <c r="J465">
        <v>8456000000</v>
      </c>
      <c r="K465">
        <v>-103.89086</v>
      </c>
      <c r="L465">
        <v>-97.038773000000006</v>
      </c>
      <c r="N465" s="3">
        <f t="shared" si="79"/>
        <v>8.3938888888888989</v>
      </c>
      <c r="O465" s="3">
        <f t="shared" si="77"/>
        <v>-89.824432000000002</v>
      </c>
    </row>
    <row r="466" spans="2:15" x14ac:dyDescent="0.25">
      <c r="B466">
        <v>9375111111.1110992</v>
      </c>
      <c r="C466">
        <v>-104.33161</v>
      </c>
      <c r="D466">
        <v>-97.800445999999994</v>
      </c>
      <c r="F466" s="3">
        <f t="shared" si="78"/>
        <v>9.3408333333333005</v>
      </c>
      <c r="G466" s="3">
        <f t="shared" si="76"/>
        <v>-75.770508000000007</v>
      </c>
      <c r="J466">
        <v>9375111111.1110992</v>
      </c>
      <c r="K466">
        <v>-103.79331999999999</v>
      </c>
      <c r="L466">
        <v>-96.02552</v>
      </c>
      <c r="N466" s="3">
        <f t="shared" si="79"/>
        <v>9.3408333333333005</v>
      </c>
      <c r="O466" s="3">
        <f t="shared" si="77"/>
        <v>-94.022605999999996</v>
      </c>
    </row>
    <row r="467" spans="2:15" x14ac:dyDescent="0.25">
      <c r="B467">
        <v>10294222222.222</v>
      </c>
      <c r="C467">
        <v>-97.565987000000007</v>
      </c>
      <c r="D467">
        <v>-90.476241999999999</v>
      </c>
      <c r="F467" s="3">
        <f t="shared" si="78"/>
        <v>10.287777777778</v>
      </c>
      <c r="G467" s="3">
        <f t="shared" si="76"/>
        <v>-103.61946</v>
      </c>
      <c r="J467">
        <v>10294222222.222</v>
      </c>
      <c r="K467">
        <v>-94.589545999999999</v>
      </c>
      <c r="L467">
        <v>-86.568061999999998</v>
      </c>
      <c r="N467" s="3">
        <f t="shared" si="79"/>
        <v>10.287777777778</v>
      </c>
      <c r="O467" s="3">
        <f t="shared" si="77"/>
        <v>-95.212387000000007</v>
      </c>
    </row>
    <row r="468" spans="2:15" x14ac:dyDescent="0.25">
      <c r="B468">
        <v>11213333333.333</v>
      </c>
      <c r="C468">
        <v>-102.14230000000001</v>
      </c>
      <c r="D468">
        <v>-94.562873999999994</v>
      </c>
      <c r="F468" s="3">
        <f t="shared" si="78"/>
        <v>11.234722222222</v>
      </c>
      <c r="G468" s="3">
        <f t="shared" si="76"/>
        <v>-94.268355999999997</v>
      </c>
      <c r="J468">
        <v>11213333333.333</v>
      </c>
      <c r="K468">
        <v>-97.014838999999995</v>
      </c>
      <c r="L468">
        <v>-88.993423000000007</v>
      </c>
      <c r="N468" s="3">
        <f t="shared" si="79"/>
        <v>11.234722222222</v>
      </c>
      <c r="O468" s="3">
        <f t="shared" si="77"/>
        <v>-100.61087000000001</v>
      </c>
    </row>
    <row r="469" spans="2:15" x14ac:dyDescent="0.25">
      <c r="B469">
        <v>12132444444.444</v>
      </c>
      <c r="C469">
        <v>-118.99361</v>
      </c>
      <c r="D469">
        <v>-111.66567999999999</v>
      </c>
      <c r="F469" s="3">
        <f t="shared" si="78"/>
        <v>12.181666666667001</v>
      </c>
      <c r="G469" s="3">
        <f t="shared" si="76"/>
        <v>-71.710257999999996</v>
      </c>
      <c r="J469">
        <v>12132444444.444</v>
      </c>
      <c r="K469">
        <v>-102.8792</v>
      </c>
      <c r="L469">
        <v>-94.813559999999995</v>
      </c>
      <c r="N469" s="3">
        <f t="shared" si="79"/>
        <v>12.181666666667001</v>
      </c>
      <c r="O469" s="3">
        <f t="shared" si="77"/>
        <v>-80.662719999999993</v>
      </c>
    </row>
    <row r="470" spans="2:15" x14ac:dyDescent="0.25">
      <c r="B470">
        <v>13051555555.556</v>
      </c>
      <c r="C470">
        <v>-97.049469000000002</v>
      </c>
      <c r="D470">
        <v>-89.128639000000007</v>
      </c>
      <c r="F470" s="3">
        <f t="shared" si="78"/>
        <v>13.128611111111001</v>
      </c>
      <c r="G470" s="3">
        <f t="shared" si="76"/>
        <v>-80.114791999999994</v>
      </c>
      <c r="J470">
        <v>13051555555.556</v>
      </c>
      <c r="K470">
        <v>-101.48639</v>
      </c>
      <c r="L470">
        <v>-92.660469000000006</v>
      </c>
      <c r="N470" s="3">
        <f t="shared" si="79"/>
        <v>13.128611111111001</v>
      </c>
      <c r="O470" s="3">
        <f t="shared" si="77"/>
        <v>-83.358086</v>
      </c>
    </row>
    <row r="471" spans="2:15" x14ac:dyDescent="0.25">
      <c r="B471">
        <v>13970666666.667</v>
      </c>
      <c r="C471">
        <v>-101.97047000000001</v>
      </c>
      <c r="D471">
        <v>-93.957932</v>
      </c>
      <c r="F471" s="3">
        <f t="shared" si="78"/>
        <v>14.075555555555999</v>
      </c>
      <c r="G471" s="3">
        <f t="shared" si="76"/>
        <v>-75.444243999999998</v>
      </c>
      <c r="J471">
        <v>13970666666.667</v>
      </c>
      <c r="K471">
        <v>-98.475600999999997</v>
      </c>
      <c r="L471">
        <v>-89.493720999999994</v>
      </c>
      <c r="N471" s="3">
        <f t="shared" si="79"/>
        <v>14.075555555555999</v>
      </c>
      <c r="O471" s="3">
        <f t="shared" si="77"/>
        <v>-88.352676000000002</v>
      </c>
    </row>
    <row r="472" spans="2:15" x14ac:dyDescent="0.25">
      <c r="B472">
        <v>14889777777.778</v>
      </c>
      <c r="C472">
        <v>-97.294128000000001</v>
      </c>
      <c r="D472">
        <v>-89.333877999999999</v>
      </c>
      <c r="F472" s="3">
        <f t="shared" si="78"/>
        <v>15.022500000000001</v>
      </c>
      <c r="G472" s="3">
        <f t="shared" si="76"/>
        <v>-74.191817999999998</v>
      </c>
      <c r="J472">
        <v>14889777777.778</v>
      </c>
      <c r="K472">
        <v>-92.037666000000002</v>
      </c>
      <c r="L472">
        <v>-83.059036000000006</v>
      </c>
      <c r="N472" s="3">
        <f t="shared" si="79"/>
        <v>15.022500000000001</v>
      </c>
      <c r="O472" s="3">
        <f t="shared" si="77"/>
        <v>-91.169899000000001</v>
      </c>
    </row>
    <row r="473" spans="2:15" x14ac:dyDescent="0.25">
      <c r="B473">
        <v>15808888888.889</v>
      </c>
      <c r="C473">
        <v>-92.250763000000006</v>
      </c>
      <c r="D473">
        <v>-84.314873000000006</v>
      </c>
      <c r="F473" s="3">
        <f t="shared" si="78"/>
        <v>15.969444444444001</v>
      </c>
      <c r="G473" s="3">
        <f t="shared" si="76"/>
        <v>-82.615500999999995</v>
      </c>
      <c r="J473">
        <v>15808888888.889</v>
      </c>
      <c r="K473">
        <v>-104.50053</v>
      </c>
      <c r="L473">
        <v>-95.407730000000001</v>
      </c>
      <c r="N473" s="3">
        <f t="shared" si="79"/>
        <v>15.969444444444001</v>
      </c>
      <c r="O473" s="3">
        <f t="shared" si="77"/>
        <v>-83.338318000000001</v>
      </c>
    </row>
    <row r="474" spans="2:15" x14ac:dyDescent="0.25">
      <c r="B474">
        <v>16728000000</v>
      </c>
      <c r="C474">
        <v>-98.177757</v>
      </c>
      <c r="D474">
        <v>-90.014854</v>
      </c>
      <c r="F474" s="3">
        <f t="shared" si="78"/>
        <v>16.916388888888999</v>
      </c>
      <c r="G474" s="3">
        <f t="shared" si="76"/>
        <v>-82.254538999999994</v>
      </c>
      <c r="J474">
        <v>16728000000</v>
      </c>
      <c r="K474">
        <v>-97.809096999999994</v>
      </c>
      <c r="L474">
        <v>-88.645325</v>
      </c>
      <c r="N474" s="3">
        <f t="shared" si="79"/>
        <v>16.916388888888999</v>
      </c>
      <c r="O474" s="3">
        <f t="shared" si="77"/>
        <v>-82.828177999999994</v>
      </c>
    </row>
    <row r="475" spans="2:15" x14ac:dyDescent="0.25">
      <c r="B475">
        <v>17647111111.111</v>
      </c>
      <c r="C475">
        <v>-96.214264</v>
      </c>
      <c r="D475">
        <v>-88.244240000000005</v>
      </c>
      <c r="F475" s="3">
        <f t="shared" si="78"/>
        <v>17.863333333332999</v>
      </c>
      <c r="G475" s="3">
        <f t="shared" si="76"/>
        <v>-83.584014999999994</v>
      </c>
      <c r="J475">
        <v>17647111111.111</v>
      </c>
      <c r="K475">
        <v>-94.172813000000005</v>
      </c>
      <c r="L475">
        <v>-85.176154999999994</v>
      </c>
      <c r="N475" s="3">
        <f t="shared" si="79"/>
        <v>17.863333333332999</v>
      </c>
      <c r="O475" s="3">
        <f t="shared" si="77"/>
        <v>-85.842742999999999</v>
      </c>
    </row>
    <row r="476" spans="2:15" x14ac:dyDescent="0.25">
      <c r="B476">
        <v>18566222222.222</v>
      </c>
      <c r="C476">
        <v>-100.90470000000001</v>
      </c>
      <c r="D476">
        <v>-92.766555999999994</v>
      </c>
      <c r="F476" s="3">
        <f t="shared" si="78"/>
        <v>18.810277777778001</v>
      </c>
      <c r="G476" s="3">
        <f t="shared" si="76"/>
        <v>-86.543396000000001</v>
      </c>
      <c r="J476">
        <v>18566222222.222</v>
      </c>
      <c r="K476">
        <v>-95.726630999999998</v>
      </c>
      <c r="L476">
        <v>-86.498671999999999</v>
      </c>
      <c r="N476" s="3">
        <f t="shared" si="79"/>
        <v>18.810277777778001</v>
      </c>
      <c r="O476" s="3">
        <f t="shared" si="77"/>
        <v>-85.843902999999997</v>
      </c>
    </row>
    <row r="477" spans="2:15" x14ac:dyDescent="0.25">
      <c r="B477">
        <v>19485333333.333</v>
      </c>
      <c r="C477">
        <v>-108.23242</v>
      </c>
      <c r="D477">
        <v>-99.613440999999995</v>
      </c>
      <c r="F477" s="3">
        <f t="shared" si="78"/>
        <v>19.757222222222001</v>
      </c>
      <c r="G477" s="3">
        <f t="shared" si="76"/>
        <v>-80.804924</v>
      </c>
      <c r="J477">
        <v>19485333333.333</v>
      </c>
      <c r="K477">
        <v>-107.12693</v>
      </c>
      <c r="L477">
        <v>-97.899010000000004</v>
      </c>
      <c r="N477" s="3">
        <f t="shared" si="79"/>
        <v>19.757222222222001</v>
      </c>
      <c r="O477" s="3">
        <f t="shared" si="77"/>
        <v>-84.059044</v>
      </c>
    </row>
    <row r="478" spans="2:15" x14ac:dyDescent="0.25">
      <c r="B478">
        <v>20404444444.444</v>
      </c>
      <c r="C478">
        <v>-103.78054</v>
      </c>
      <c r="D478">
        <v>-95.117348000000007</v>
      </c>
      <c r="F478" s="3">
        <f t="shared" si="78"/>
        <v>20.704166666667</v>
      </c>
      <c r="G478" s="3">
        <f t="shared" si="76"/>
        <v>-92.571808000000004</v>
      </c>
      <c r="J478">
        <v>20404444444.444</v>
      </c>
      <c r="K478">
        <v>-98.123642000000004</v>
      </c>
      <c r="L478">
        <v>-89.009293</v>
      </c>
      <c r="N478" s="3">
        <f t="shared" si="79"/>
        <v>20.704166666667</v>
      </c>
      <c r="O478" s="3">
        <f t="shared" si="77"/>
        <v>-87.925522000000001</v>
      </c>
    </row>
    <row r="479" spans="2:15" x14ac:dyDescent="0.25">
      <c r="B479">
        <v>21323555555.556</v>
      </c>
      <c r="C479">
        <v>-105.00032</v>
      </c>
      <c r="D479">
        <v>-96.108727000000002</v>
      </c>
      <c r="F479" s="3">
        <f t="shared" si="78"/>
        <v>21.651111111111</v>
      </c>
      <c r="G479" s="3">
        <f t="shared" si="76"/>
        <v>-88.782737999999995</v>
      </c>
      <c r="J479">
        <v>21323555555.556</v>
      </c>
      <c r="K479">
        <v>-110.57102</v>
      </c>
      <c r="L479">
        <v>-101.29097</v>
      </c>
      <c r="N479" s="3">
        <f t="shared" si="79"/>
        <v>21.651111111111</v>
      </c>
      <c r="O479" s="3">
        <f t="shared" si="77"/>
        <v>-99.953322999999997</v>
      </c>
    </row>
    <row r="480" spans="2:15" x14ac:dyDescent="0.25">
      <c r="B480">
        <v>22242666666.667</v>
      </c>
      <c r="C480">
        <v>-96.389922999999996</v>
      </c>
      <c r="D480">
        <v>-87.267341999999999</v>
      </c>
      <c r="F480" s="3">
        <f t="shared" si="78"/>
        <v>22.598055555555998</v>
      </c>
      <c r="G480" s="3">
        <f t="shared" si="76"/>
        <v>-79.920997999999997</v>
      </c>
      <c r="J480">
        <v>22242666666.667</v>
      </c>
      <c r="K480">
        <v>-106.44450000000001</v>
      </c>
      <c r="L480">
        <v>-96.919021999999998</v>
      </c>
      <c r="N480" s="3">
        <f t="shared" si="79"/>
        <v>22.598055555555998</v>
      </c>
      <c r="O480" s="3">
        <f t="shared" si="77"/>
        <v>-87.112564000000006</v>
      </c>
    </row>
    <row r="481" spans="2:16" x14ac:dyDescent="0.25">
      <c r="B481">
        <v>23161777777.778</v>
      </c>
      <c r="C481">
        <v>-101.27898999999999</v>
      </c>
      <c r="D481">
        <v>-92.254897999999997</v>
      </c>
      <c r="F481" s="3">
        <f t="shared" si="78"/>
        <v>23.545000000000002</v>
      </c>
      <c r="G481" s="3">
        <f t="shared" si="76"/>
        <v>-75.846648999999999</v>
      </c>
      <c r="J481">
        <v>23161777777.778</v>
      </c>
      <c r="K481">
        <v>-99.854073</v>
      </c>
      <c r="L481">
        <v>-90.201569000000006</v>
      </c>
      <c r="N481" s="3">
        <f t="shared" si="79"/>
        <v>23.545000000000002</v>
      </c>
      <c r="O481" s="3">
        <f t="shared" si="77"/>
        <v>-93.954078999999993</v>
      </c>
    </row>
    <row r="482" spans="2:16" x14ac:dyDescent="0.25">
      <c r="B482">
        <v>24080888888.889</v>
      </c>
      <c r="C482">
        <v>-94.932816000000003</v>
      </c>
      <c r="D482">
        <v>-86.290192000000005</v>
      </c>
      <c r="F482" s="3" t="s">
        <v>26</v>
      </c>
      <c r="J482">
        <v>24080888888.889</v>
      </c>
      <c r="K482">
        <v>-94.128410000000002</v>
      </c>
      <c r="L482">
        <v>-84.502082999999999</v>
      </c>
      <c r="N482" s="3" t="s">
        <v>26</v>
      </c>
    </row>
    <row r="483" spans="2:16" x14ac:dyDescent="0.25">
      <c r="B483">
        <v>25000000000</v>
      </c>
      <c r="C483">
        <v>-89.223206000000005</v>
      </c>
      <c r="D483">
        <v>-80.88588</v>
      </c>
      <c r="J483">
        <v>25000000000</v>
      </c>
      <c r="K483">
        <v>-96.416854999999998</v>
      </c>
      <c r="L483">
        <v>-86.368553000000006</v>
      </c>
    </row>
    <row r="484" spans="2:16" x14ac:dyDescent="0.25">
      <c r="B484" t="s">
        <v>26</v>
      </c>
      <c r="J484" t="s">
        <v>26</v>
      </c>
    </row>
    <row r="485" spans="2:16" x14ac:dyDescent="0.25">
      <c r="F485" s="3" t="s">
        <v>72</v>
      </c>
      <c r="N485" s="3" t="s">
        <v>72</v>
      </c>
    </row>
    <row r="486" spans="2:16" ht="15.75" x14ac:dyDescent="0.25">
      <c r="F486" s="3" t="s">
        <v>22</v>
      </c>
      <c r="G486" s="3" t="str">
        <f t="shared" ref="G486:G505" si="80">D512</f>
        <v>5Ix2L dBc Log Mag(dB)</v>
      </c>
      <c r="H486" s="26">
        <v>5</v>
      </c>
      <c r="N486" s="3" t="s">
        <v>22</v>
      </c>
      <c r="O486" s="3" t="str">
        <f t="shared" ref="O486:O505" si="81">L512</f>
        <v>5Ix2L dBc Log Mag(dB)</v>
      </c>
      <c r="P486" s="26">
        <v>5</v>
      </c>
    </row>
    <row r="487" spans="2:16" ht="15.75" x14ac:dyDescent="0.25">
      <c r="B487" t="s">
        <v>71</v>
      </c>
      <c r="F487" s="3">
        <f t="shared" ref="F487:F505" si="82">B513/1000000000</f>
        <v>12.545</v>
      </c>
      <c r="G487" s="3">
        <f t="shared" si="80"/>
        <v>-99.190117000000001</v>
      </c>
      <c r="H487" s="27">
        <f>ABS(AVERAGE(G487:G505)-(H486-1)*10)</f>
        <v>132.10945157894736</v>
      </c>
      <c r="J487" t="s">
        <v>71</v>
      </c>
      <c r="N487" s="3">
        <f t="shared" ref="N487:N505" si="83">J513/1000000000</f>
        <v>12.545</v>
      </c>
      <c r="O487" s="3">
        <f t="shared" si="81"/>
        <v>-92.987410999999994</v>
      </c>
      <c r="P487" s="27">
        <f>ABS(AVERAGE(O487:O505)-(P486-1)*10)</f>
        <v>131.88424000000001</v>
      </c>
    </row>
    <row r="488" spans="2:16" x14ac:dyDescent="0.25">
      <c r="B488" t="s">
        <v>22</v>
      </c>
      <c r="C488" t="s">
        <v>183</v>
      </c>
      <c r="D488" t="s">
        <v>99</v>
      </c>
      <c r="F488" s="3">
        <f t="shared" si="82"/>
        <v>13.236944444444001</v>
      </c>
      <c r="G488" s="3">
        <f t="shared" si="80"/>
        <v>-103.58105</v>
      </c>
      <c r="J488" t="s">
        <v>22</v>
      </c>
      <c r="K488" t="s">
        <v>183</v>
      </c>
      <c r="L488" t="s">
        <v>99</v>
      </c>
      <c r="N488" s="3">
        <f t="shared" si="83"/>
        <v>13.236944444444001</v>
      </c>
      <c r="O488" s="3">
        <f t="shared" si="81"/>
        <v>-87.525458999999998</v>
      </c>
    </row>
    <row r="489" spans="2:16" x14ac:dyDescent="0.25">
      <c r="B489">
        <v>6500000000</v>
      </c>
      <c r="C489">
        <v>-83.492728999999997</v>
      </c>
      <c r="D489">
        <v>-78.104354999999998</v>
      </c>
      <c r="F489" s="3">
        <f t="shared" si="82"/>
        <v>13.928888888889</v>
      </c>
      <c r="G489" s="3">
        <f t="shared" si="80"/>
        <v>-98.995322999999999</v>
      </c>
      <c r="J489">
        <v>6500000000</v>
      </c>
      <c r="K489">
        <v>-84.745468000000002</v>
      </c>
      <c r="L489">
        <v>-77.893387000000004</v>
      </c>
      <c r="N489" s="3">
        <f t="shared" si="83"/>
        <v>13.928888888889</v>
      </c>
      <c r="O489" s="3">
        <f t="shared" si="81"/>
        <v>-92.339149000000006</v>
      </c>
    </row>
    <row r="490" spans="2:16" x14ac:dyDescent="0.25">
      <c r="B490">
        <v>7446944444.4443998</v>
      </c>
      <c r="C490">
        <v>-92.935080999999997</v>
      </c>
      <c r="D490">
        <v>-86.403914999999998</v>
      </c>
      <c r="F490" s="3">
        <f t="shared" si="82"/>
        <v>14.620833333333</v>
      </c>
      <c r="G490" s="3">
        <f t="shared" si="80"/>
        <v>-98.053093000000004</v>
      </c>
      <c r="J490">
        <v>7446944444.4443998</v>
      </c>
      <c r="K490">
        <v>-93.275611999999995</v>
      </c>
      <c r="L490">
        <v>-85.507819999999995</v>
      </c>
      <c r="N490" s="3">
        <f t="shared" si="83"/>
        <v>14.620833333333</v>
      </c>
      <c r="O490" s="3">
        <f t="shared" si="81"/>
        <v>-92.807091</v>
      </c>
    </row>
    <row r="491" spans="2:16" x14ac:dyDescent="0.25">
      <c r="B491">
        <v>8393888888.8888998</v>
      </c>
      <c r="C491">
        <v>-102.81997</v>
      </c>
      <c r="D491">
        <v>-95.730225000000004</v>
      </c>
      <c r="F491" s="3">
        <f t="shared" si="82"/>
        <v>15.312777777778001</v>
      </c>
      <c r="G491" s="3">
        <f t="shared" si="80"/>
        <v>-93.783371000000002</v>
      </c>
      <c r="J491">
        <v>8393888888.8888998</v>
      </c>
      <c r="K491">
        <v>-97.845917</v>
      </c>
      <c r="L491">
        <v>-89.824432000000002</v>
      </c>
      <c r="N491" s="3">
        <f t="shared" si="83"/>
        <v>15.312777777778001</v>
      </c>
      <c r="O491" s="3">
        <f t="shared" si="81"/>
        <v>-93.656418000000002</v>
      </c>
    </row>
    <row r="492" spans="2:16" x14ac:dyDescent="0.25">
      <c r="B492">
        <v>9340833333.3332996</v>
      </c>
      <c r="C492">
        <v>-83.349936999999997</v>
      </c>
      <c r="D492">
        <v>-75.770508000000007</v>
      </c>
      <c r="F492" s="3">
        <f t="shared" si="82"/>
        <v>16.004722222222</v>
      </c>
      <c r="G492" s="3">
        <f t="shared" si="80"/>
        <v>-94.251166999999995</v>
      </c>
      <c r="J492">
        <v>9340833333.3332996</v>
      </c>
      <c r="K492">
        <v>-102.04402</v>
      </c>
      <c r="L492">
        <v>-94.022605999999996</v>
      </c>
      <c r="N492" s="3">
        <f t="shared" si="83"/>
        <v>16.004722222222</v>
      </c>
      <c r="O492" s="3">
        <f t="shared" si="81"/>
        <v>-90.600418000000005</v>
      </c>
    </row>
    <row r="493" spans="2:16" x14ac:dyDescent="0.25">
      <c r="B493">
        <v>10287777777.778</v>
      </c>
      <c r="C493">
        <v>-110.94739</v>
      </c>
      <c r="D493">
        <v>-103.61946</v>
      </c>
      <c r="F493" s="3">
        <f t="shared" si="82"/>
        <v>16.696666666666999</v>
      </c>
      <c r="G493" s="3">
        <f t="shared" si="80"/>
        <v>-88.915329</v>
      </c>
      <c r="J493">
        <v>10287777777.778</v>
      </c>
      <c r="K493">
        <v>-103.27802</v>
      </c>
      <c r="L493">
        <v>-95.212387000000007</v>
      </c>
      <c r="N493" s="3">
        <f t="shared" si="83"/>
        <v>16.696666666666999</v>
      </c>
      <c r="O493" s="3">
        <f t="shared" si="81"/>
        <v>-89.343384</v>
      </c>
    </row>
    <row r="494" spans="2:16" x14ac:dyDescent="0.25">
      <c r="B494">
        <v>11234722222.222</v>
      </c>
      <c r="C494">
        <v>-102.18917999999999</v>
      </c>
      <c r="D494">
        <v>-94.268355999999997</v>
      </c>
      <c r="F494" s="3">
        <f t="shared" si="82"/>
        <v>17.388611111111</v>
      </c>
      <c r="G494" s="3">
        <f t="shared" si="80"/>
        <v>-92.696121000000005</v>
      </c>
      <c r="J494">
        <v>11234722222.222</v>
      </c>
      <c r="K494">
        <v>-109.43679</v>
      </c>
      <c r="L494">
        <v>-100.61087000000001</v>
      </c>
      <c r="N494" s="3">
        <f t="shared" si="83"/>
        <v>17.388611111111</v>
      </c>
      <c r="O494" s="3">
        <f t="shared" si="81"/>
        <v>-95.968299999999999</v>
      </c>
    </row>
    <row r="495" spans="2:16" x14ac:dyDescent="0.25">
      <c r="B495">
        <v>12181666666.667</v>
      </c>
      <c r="C495">
        <v>-79.722793999999993</v>
      </c>
      <c r="D495">
        <v>-71.710257999999996</v>
      </c>
      <c r="F495" s="3">
        <f t="shared" si="82"/>
        <v>18.080555555556</v>
      </c>
      <c r="G495" s="3">
        <f t="shared" si="80"/>
        <v>-87.912231000000006</v>
      </c>
      <c r="J495">
        <v>12181666666.667</v>
      </c>
      <c r="K495">
        <v>-89.644599999999997</v>
      </c>
      <c r="L495">
        <v>-80.662719999999993</v>
      </c>
      <c r="N495" s="3">
        <f t="shared" si="83"/>
        <v>18.080555555556</v>
      </c>
      <c r="O495" s="3">
        <f t="shared" si="81"/>
        <v>-88.047759999999997</v>
      </c>
    </row>
    <row r="496" spans="2:16" x14ac:dyDescent="0.25">
      <c r="B496">
        <v>13128611111.111</v>
      </c>
      <c r="C496">
        <v>-88.075042999999994</v>
      </c>
      <c r="D496">
        <v>-80.114791999999994</v>
      </c>
      <c r="F496" s="3">
        <f t="shared" si="82"/>
        <v>18.772500000000001</v>
      </c>
      <c r="G496" s="3">
        <f t="shared" si="80"/>
        <v>-86.615509000000003</v>
      </c>
      <c r="J496">
        <v>13128611111.111</v>
      </c>
      <c r="K496">
        <v>-92.336715999999996</v>
      </c>
      <c r="L496">
        <v>-83.358086</v>
      </c>
      <c r="N496" s="3">
        <f t="shared" si="83"/>
        <v>18.772500000000001</v>
      </c>
      <c r="O496" s="3">
        <f t="shared" si="81"/>
        <v>-89.491966000000005</v>
      </c>
    </row>
    <row r="497" spans="2:16" x14ac:dyDescent="0.25">
      <c r="B497">
        <v>14075555555.556</v>
      </c>
      <c r="C497">
        <v>-83.380127000000002</v>
      </c>
      <c r="D497">
        <v>-75.444243999999998</v>
      </c>
      <c r="F497" s="3">
        <f t="shared" si="82"/>
        <v>19.464444444444002</v>
      </c>
      <c r="G497" s="3">
        <f t="shared" si="80"/>
        <v>-88.833388999999997</v>
      </c>
      <c r="J497">
        <v>14075555555.556</v>
      </c>
      <c r="K497">
        <v>-97.445480000000003</v>
      </c>
      <c r="L497">
        <v>-88.352676000000002</v>
      </c>
      <c r="N497" s="3">
        <f t="shared" si="83"/>
        <v>19.464444444444002</v>
      </c>
      <c r="O497" s="3">
        <f t="shared" si="81"/>
        <v>-93.998885999999999</v>
      </c>
    </row>
    <row r="498" spans="2:16" x14ac:dyDescent="0.25">
      <c r="B498">
        <v>15022500000</v>
      </c>
      <c r="C498">
        <v>-82.354720999999998</v>
      </c>
      <c r="D498">
        <v>-74.191817999999998</v>
      </c>
      <c r="F498" s="3">
        <f t="shared" si="82"/>
        <v>20.156388888889001</v>
      </c>
      <c r="G498" s="3">
        <f t="shared" si="80"/>
        <v>-88.902573000000004</v>
      </c>
      <c r="J498">
        <v>15022500000</v>
      </c>
      <c r="K498">
        <v>-100.33367</v>
      </c>
      <c r="L498">
        <v>-91.169899000000001</v>
      </c>
      <c r="N498" s="3">
        <f t="shared" si="83"/>
        <v>20.156388888889001</v>
      </c>
      <c r="O498" s="3">
        <f t="shared" si="81"/>
        <v>-88.656052000000003</v>
      </c>
    </row>
    <row r="499" spans="2:16" x14ac:dyDescent="0.25">
      <c r="B499">
        <v>15969444444.444</v>
      </c>
      <c r="C499">
        <v>-90.585526000000002</v>
      </c>
      <c r="D499">
        <v>-82.615500999999995</v>
      </c>
      <c r="F499" s="3">
        <f t="shared" si="82"/>
        <v>20.848333333332999</v>
      </c>
      <c r="G499" s="3">
        <f t="shared" si="80"/>
        <v>-101.85709</v>
      </c>
      <c r="J499">
        <v>15969444444.444</v>
      </c>
      <c r="K499">
        <v>-92.334975999999997</v>
      </c>
      <c r="L499">
        <v>-83.338318000000001</v>
      </c>
      <c r="N499" s="3">
        <f t="shared" si="83"/>
        <v>20.848333333332999</v>
      </c>
      <c r="O499" s="3">
        <f t="shared" si="81"/>
        <v>-92.601500999999999</v>
      </c>
    </row>
    <row r="500" spans="2:16" x14ac:dyDescent="0.25">
      <c r="B500">
        <v>16916388888.889</v>
      </c>
      <c r="C500">
        <v>-90.392685</v>
      </c>
      <c r="D500">
        <v>-82.254538999999994</v>
      </c>
      <c r="F500" s="3">
        <f t="shared" si="82"/>
        <v>21.540277777777998</v>
      </c>
      <c r="G500" s="3">
        <f t="shared" si="80"/>
        <v>-95.220641999999998</v>
      </c>
      <c r="J500">
        <v>16916388888.889</v>
      </c>
      <c r="K500">
        <v>-92.056137000000007</v>
      </c>
      <c r="L500">
        <v>-82.828177999999994</v>
      </c>
      <c r="N500" s="3">
        <f t="shared" si="83"/>
        <v>21.540277777777998</v>
      </c>
      <c r="O500" s="3">
        <f t="shared" si="81"/>
        <v>-98.534615000000002</v>
      </c>
    </row>
    <row r="501" spans="2:16" x14ac:dyDescent="0.25">
      <c r="B501">
        <v>17863333333.333</v>
      </c>
      <c r="C501">
        <v>-92.202995000000001</v>
      </c>
      <c r="D501">
        <v>-83.584014999999994</v>
      </c>
      <c r="F501" s="3">
        <f t="shared" si="82"/>
        <v>22.232222222221999</v>
      </c>
      <c r="G501" s="3">
        <f t="shared" si="80"/>
        <v>-91.903426999999994</v>
      </c>
      <c r="J501">
        <v>17863333333.333</v>
      </c>
      <c r="K501">
        <v>-95.070662999999996</v>
      </c>
      <c r="L501">
        <v>-85.842742999999999</v>
      </c>
      <c r="N501" s="3">
        <f t="shared" si="83"/>
        <v>22.232222222221999</v>
      </c>
      <c r="O501" s="3">
        <f t="shared" si="81"/>
        <v>-84.288833999999994</v>
      </c>
    </row>
    <row r="502" spans="2:16" x14ac:dyDescent="0.25">
      <c r="B502">
        <v>18810277777.778</v>
      </c>
      <c r="C502">
        <v>-95.206588999999994</v>
      </c>
      <c r="D502">
        <v>-86.543396000000001</v>
      </c>
      <c r="F502" s="3">
        <f t="shared" si="82"/>
        <v>22.924166666666999</v>
      </c>
      <c r="G502" s="3">
        <f t="shared" si="80"/>
        <v>-88.935066000000006</v>
      </c>
      <c r="J502">
        <v>18810277777.778</v>
      </c>
      <c r="K502">
        <v>-94.958252000000002</v>
      </c>
      <c r="L502">
        <v>-85.843902999999997</v>
      </c>
      <c r="N502" s="3">
        <f t="shared" si="83"/>
        <v>22.924166666666999</v>
      </c>
      <c r="O502" s="3">
        <f t="shared" si="81"/>
        <v>-97.880272000000005</v>
      </c>
    </row>
    <row r="503" spans="2:16" x14ac:dyDescent="0.25">
      <c r="B503">
        <v>19757222222.222</v>
      </c>
      <c r="C503">
        <v>-89.696517999999998</v>
      </c>
      <c r="D503">
        <v>-80.804924</v>
      </c>
      <c r="F503" s="3">
        <f t="shared" si="82"/>
        <v>23.616111111111</v>
      </c>
      <c r="G503" s="3">
        <f t="shared" si="80"/>
        <v>-76.669730999999999</v>
      </c>
      <c r="J503">
        <v>19757222222.222</v>
      </c>
      <c r="K503">
        <v>-93.339095999999998</v>
      </c>
      <c r="L503">
        <v>-84.059044</v>
      </c>
      <c r="N503" s="3">
        <f t="shared" si="83"/>
        <v>23.616111111111</v>
      </c>
      <c r="O503" s="3">
        <f t="shared" si="81"/>
        <v>-85.285651999999999</v>
      </c>
    </row>
    <row r="504" spans="2:16" x14ac:dyDescent="0.25">
      <c r="B504">
        <v>20704166666.667</v>
      </c>
      <c r="C504">
        <v>-101.69439</v>
      </c>
      <c r="D504">
        <v>-92.571808000000004</v>
      </c>
      <c r="F504" s="3">
        <f t="shared" si="82"/>
        <v>24.308055555555999</v>
      </c>
      <c r="G504" s="3">
        <f t="shared" si="80"/>
        <v>-88.425888</v>
      </c>
      <c r="J504">
        <v>20704166666.667</v>
      </c>
      <c r="K504">
        <v>-97.450996000000004</v>
      </c>
      <c r="L504">
        <v>-87.925522000000001</v>
      </c>
      <c r="N504" s="3">
        <f t="shared" si="83"/>
        <v>24.308055555555999</v>
      </c>
      <c r="O504" s="3">
        <f t="shared" si="81"/>
        <v>-95.063271</v>
      </c>
    </row>
    <row r="505" spans="2:16" x14ac:dyDescent="0.25">
      <c r="B505">
        <v>21651111111.111</v>
      </c>
      <c r="C505">
        <v>-97.806838999999997</v>
      </c>
      <c r="D505">
        <v>-88.782737999999995</v>
      </c>
      <c r="F505" s="3">
        <f t="shared" si="82"/>
        <v>25</v>
      </c>
      <c r="G505" s="3">
        <f t="shared" si="80"/>
        <v>-85.338463000000004</v>
      </c>
      <c r="J505">
        <v>21651111111.111</v>
      </c>
      <c r="K505">
        <v>-109.60583</v>
      </c>
      <c r="L505">
        <v>-99.953322999999997</v>
      </c>
      <c r="N505" s="3">
        <f t="shared" si="83"/>
        <v>25</v>
      </c>
      <c r="O505" s="3">
        <f t="shared" si="81"/>
        <v>-96.724120999999997</v>
      </c>
    </row>
    <row r="506" spans="2:16" x14ac:dyDescent="0.25">
      <c r="B506">
        <v>22598055555.556</v>
      </c>
      <c r="C506">
        <v>-88.563621999999995</v>
      </c>
      <c r="D506">
        <v>-79.920997999999997</v>
      </c>
      <c r="F506" s="3" t="s">
        <v>26</v>
      </c>
      <c r="J506">
        <v>22598055555.556</v>
      </c>
      <c r="K506">
        <v>-96.738892000000007</v>
      </c>
      <c r="L506">
        <v>-87.112564000000006</v>
      </c>
      <c r="N506" s="3" t="s">
        <v>26</v>
      </c>
    </row>
    <row r="507" spans="2:16" x14ac:dyDescent="0.25">
      <c r="B507">
        <v>23545000000</v>
      </c>
      <c r="C507">
        <v>-84.183967999999993</v>
      </c>
      <c r="D507">
        <v>-75.846648999999999</v>
      </c>
      <c r="J507">
        <v>23545000000</v>
      </c>
      <c r="K507">
        <v>-104.00238</v>
      </c>
      <c r="L507">
        <v>-93.954078999999993</v>
      </c>
    </row>
    <row r="508" spans="2:16" x14ac:dyDescent="0.25">
      <c r="B508" t="s">
        <v>26</v>
      </c>
      <c r="J508" t="s">
        <v>26</v>
      </c>
    </row>
    <row r="509" spans="2:16" x14ac:dyDescent="0.25">
      <c r="F509" s="3" t="s">
        <v>74</v>
      </c>
      <c r="N509" s="3" t="s">
        <v>74</v>
      </c>
    </row>
    <row r="510" spans="2:16" ht="15.75" x14ac:dyDescent="0.25">
      <c r="F510" s="3" t="s">
        <v>22</v>
      </c>
      <c r="G510" s="3" t="str">
        <f t="shared" ref="G510:G529" si="84">D536</f>
        <v>5Ix3L dBc Log Mag(dB)</v>
      </c>
      <c r="H510" s="26">
        <v>5</v>
      </c>
      <c r="N510" s="3" t="s">
        <v>22</v>
      </c>
      <c r="O510" s="3" t="str">
        <f t="shared" ref="O510:O529" si="85">L536</f>
        <v>5Ix3L dBc Log Mag(dB)</v>
      </c>
      <c r="P510" s="26">
        <v>5</v>
      </c>
    </row>
    <row r="511" spans="2:16" ht="15.75" x14ac:dyDescent="0.25">
      <c r="B511" t="s">
        <v>72</v>
      </c>
      <c r="F511" s="3">
        <f t="shared" ref="F511:F529" si="86">B537/1000000000</f>
        <v>6.5</v>
      </c>
      <c r="G511" s="3">
        <f t="shared" si="84"/>
        <v>-84.016052000000002</v>
      </c>
      <c r="H511" s="27">
        <f>ABS(AVERAGE(G511:G529)-(H510-1)*10)</f>
        <v>125.86908289473683</v>
      </c>
      <c r="J511" t="s">
        <v>72</v>
      </c>
      <c r="N511" s="3">
        <f t="shared" ref="N511:N529" si="87">J537/1000000000</f>
        <v>6.5</v>
      </c>
      <c r="O511" s="3">
        <f t="shared" si="85"/>
        <v>-83.690467999999996</v>
      </c>
      <c r="P511" s="27">
        <f>ABS(AVERAGE(O511:O529)-(P510-1)*10)</f>
        <v>131.92695394736842</v>
      </c>
    </row>
    <row r="512" spans="2:16" x14ac:dyDescent="0.25">
      <c r="B512" t="s">
        <v>22</v>
      </c>
      <c r="C512" t="s">
        <v>184</v>
      </c>
      <c r="D512" t="s">
        <v>100</v>
      </c>
      <c r="F512" s="3">
        <f t="shared" si="86"/>
        <v>7.5277777777777999</v>
      </c>
      <c r="G512" s="3">
        <f t="shared" si="84"/>
        <v>-84.841262999999998</v>
      </c>
      <c r="J512" t="s">
        <v>22</v>
      </c>
      <c r="K512" t="s">
        <v>184</v>
      </c>
      <c r="L512" t="s">
        <v>100</v>
      </c>
      <c r="N512" s="3">
        <f t="shared" si="87"/>
        <v>7.5277777777777999</v>
      </c>
      <c r="O512" s="3">
        <f t="shared" si="85"/>
        <v>-82.829018000000005</v>
      </c>
    </row>
    <row r="513" spans="2:15" x14ac:dyDescent="0.25">
      <c r="B513">
        <v>12545000000</v>
      </c>
      <c r="C513">
        <v>-104.57848</v>
      </c>
      <c r="D513">
        <v>-99.190117000000001</v>
      </c>
      <c r="F513" s="3">
        <f t="shared" si="86"/>
        <v>8.5555555555555998</v>
      </c>
      <c r="G513" s="3">
        <f t="shared" si="84"/>
        <v>-91.659865999999994</v>
      </c>
      <c r="J513">
        <v>12545000000</v>
      </c>
      <c r="K513">
        <v>-99.839493000000004</v>
      </c>
      <c r="L513">
        <v>-92.987410999999994</v>
      </c>
      <c r="N513" s="3">
        <f t="shared" si="87"/>
        <v>8.5555555555555998</v>
      </c>
      <c r="O513" s="3">
        <f t="shared" si="85"/>
        <v>-93.518578000000005</v>
      </c>
    </row>
    <row r="514" spans="2:15" x14ac:dyDescent="0.25">
      <c r="B514">
        <v>13236944444.444</v>
      </c>
      <c r="C514">
        <v>-110.11221</v>
      </c>
      <c r="D514">
        <v>-103.58105</v>
      </c>
      <c r="F514" s="3">
        <f t="shared" si="86"/>
        <v>9.5833333333333002</v>
      </c>
      <c r="G514" s="3">
        <f t="shared" si="84"/>
        <v>-104.51579</v>
      </c>
      <c r="J514">
        <v>13236944444.444</v>
      </c>
      <c r="K514">
        <v>-95.293250999999998</v>
      </c>
      <c r="L514">
        <v>-87.525458999999998</v>
      </c>
      <c r="N514" s="3">
        <f t="shared" si="87"/>
        <v>9.5833333333333002</v>
      </c>
      <c r="O514" s="3">
        <f t="shared" si="85"/>
        <v>-88.450789999999998</v>
      </c>
    </row>
    <row r="515" spans="2:15" x14ac:dyDescent="0.25">
      <c r="B515">
        <v>13928888888.889</v>
      </c>
      <c r="C515">
        <v>-106.08507</v>
      </c>
      <c r="D515">
        <v>-98.995322999999999</v>
      </c>
      <c r="F515" s="3">
        <f t="shared" si="86"/>
        <v>10.611111111111001</v>
      </c>
      <c r="G515" s="3">
        <f t="shared" si="84"/>
        <v>-94.932654999999997</v>
      </c>
      <c r="J515">
        <v>13928888888.889</v>
      </c>
      <c r="K515">
        <v>-100.36063</v>
      </c>
      <c r="L515">
        <v>-92.339149000000006</v>
      </c>
      <c r="N515" s="3">
        <f t="shared" si="87"/>
        <v>10.611111111111001</v>
      </c>
      <c r="O515" s="3">
        <f t="shared" si="85"/>
        <v>-92.120154999999997</v>
      </c>
    </row>
    <row r="516" spans="2:15" x14ac:dyDescent="0.25">
      <c r="B516">
        <v>14620833333.333</v>
      </c>
      <c r="C516">
        <v>-105.63252</v>
      </c>
      <c r="D516">
        <v>-98.053093000000004</v>
      </c>
      <c r="F516" s="3">
        <f t="shared" si="86"/>
        <v>11.638888888888999</v>
      </c>
      <c r="G516" s="3">
        <f t="shared" si="84"/>
        <v>-91.309691999999998</v>
      </c>
      <c r="J516">
        <v>14620833333.333</v>
      </c>
      <c r="K516">
        <v>-100.82850999999999</v>
      </c>
      <c r="L516">
        <v>-92.807091</v>
      </c>
      <c r="N516" s="3">
        <f t="shared" si="87"/>
        <v>11.638888888888999</v>
      </c>
      <c r="O516" s="3">
        <f t="shared" si="85"/>
        <v>-88.088920999999999</v>
      </c>
    </row>
    <row r="517" spans="2:15" x14ac:dyDescent="0.25">
      <c r="B517">
        <v>15312777777.778</v>
      </c>
      <c r="C517">
        <v>-101.1113</v>
      </c>
      <c r="D517">
        <v>-93.783371000000002</v>
      </c>
      <c r="F517" s="3">
        <f t="shared" si="86"/>
        <v>12.666666666667</v>
      </c>
      <c r="G517" s="3">
        <f t="shared" si="84"/>
        <v>-94.879776000000007</v>
      </c>
      <c r="J517">
        <v>15312777777.778</v>
      </c>
      <c r="K517">
        <v>-101.72205</v>
      </c>
      <c r="L517">
        <v>-93.656418000000002</v>
      </c>
      <c r="N517" s="3">
        <f t="shared" si="87"/>
        <v>12.666666666667</v>
      </c>
      <c r="O517" s="3">
        <f t="shared" si="85"/>
        <v>-95.116034999999997</v>
      </c>
    </row>
    <row r="518" spans="2:15" x14ac:dyDescent="0.25">
      <c r="B518">
        <v>16004722222.222</v>
      </c>
      <c r="C518">
        <v>-102.172</v>
      </c>
      <c r="D518">
        <v>-94.251166999999995</v>
      </c>
      <c r="F518" s="3">
        <f t="shared" si="86"/>
        <v>13.694444444444001</v>
      </c>
      <c r="G518" s="3">
        <f t="shared" si="84"/>
        <v>-87.137946999999997</v>
      </c>
      <c r="J518">
        <v>16004722222.222</v>
      </c>
      <c r="K518">
        <v>-99.426338000000001</v>
      </c>
      <c r="L518">
        <v>-90.600418000000005</v>
      </c>
      <c r="N518" s="3">
        <f t="shared" si="87"/>
        <v>13.694444444444001</v>
      </c>
      <c r="O518" s="3">
        <f t="shared" si="85"/>
        <v>-89.353827999999993</v>
      </c>
    </row>
    <row r="519" spans="2:15" x14ac:dyDescent="0.25">
      <c r="B519">
        <v>16696666666.667</v>
      </c>
      <c r="C519">
        <v>-96.927864</v>
      </c>
      <c r="D519">
        <v>-88.915329</v>
      </c>
      <c r="F519" s="3">
        <f t="shared" si="86"/>
        <v>14.722222222221999</v>
      </c>
      <c r="G519" s="3">
        <f t="shared" si="84"/>
        <v>-88.0886</v>
      </c>
      <c r="J519">
        <v>16696666666.667</v>
      </c>
      <c r="K519">
        <v>-98.325264000000004</v>
      </c>
      <c r="L519">
        <v>-89.343384</v>
      </c>
      <c r="N519" s="3">
        <f t="shared" si="87"/>
        <v>14.722222222221999</v>
      </c>
      <c r="O519" s="3">
        <f t="shared" si="85"/>
        <v>-100.64394</v>
      </c>
    </row>
    <row r="520" spans="2:15" x14ac:dyDescent="0.25">
      <c r="B520">
        <v>17388611111.111</v>
      </c>
      <c r="C520">
        <v>-100.65636000000001</v>
      </c>
      <c r="D520">
        <v>-92.696121000000005</v>
      </c>
      <c r="F520" s="3">
        <f t="shared" si="86"/>
        <v>15.75</v>
      </c>
      <c r="G520" s="3">
        <f t="shared" si="84"/>
        <v>-82.221457999999998</v>
      </c>
      <c r="J520">
        <v>17388611111.111</v>
      </c>
      <c r="K520">
        <v>-104.94692999999999</v>
      </c>
      <c r="L520">
        <v>-95.968299999999999</v>
      </c>
      <c r="N520" s="3">
        <f t="shared" si="87"/>
        <v>15.75</v>
      </c>
      <c r="O520" s="3">
        <f t="shared" si="85"/>
        <v>-94.953147999999999</v>
      </c>
    </row>
    <row r="521" spans="2:15" x14ac:dyDescent="0.25">
      <c r="B521">
        <v>18080555555.556</v>
      </c>
      <c r="C521">
        <v>-95.848113999999995</v>
      </c>
      <c r="D521">
        <v>-87.912231000000006</v>
      </c>
      <c r="F521" s="3">
        <f t="shared" si="86"/>
        <v>16.777777777777999</v>
      </c>
      <c r="G521" s="3">
        <f t="shared" si="84"/>
        <v>-84.779921999999999</v>
      </c>
      <c r="J521">
        <v>18080555555.556</v>
      </c>
      <c r="K521">
        <v>-97.140563999999998</v>
      </c>
      <c r="L521">
        <v>-88.047759999999997</v>
      </c>
      <c r="N521" s="3">
        <f t="shared" si="87"/>
        <v>16.777777777777999</v>
      </c>
      <c r="O521" s="3">
        <f t="shared" si="85"/>
        <v>-88.164726000000002</v>
      </c>
    </row>
    <row r="522" spans="2:15" x14ac:dyDescent="0.25">
      <c r="B522">
        <v>18772500000</v>
      </c>
      <c r="C522">
        <v>-94.778412000000003</v>
      </c>
      <c r="D522">
        <v>-86.615509000000003</v>
      </c>
      <c r="F522" s="3">
        <f t="shared" si="86"/>
        <v>17.805555555556001</v>
      </c>
      <c r="G522" s="3">
        <f t="shared" si="84"/>
        <v>-79.939132999999998</v>
      </c>
      <c r="J522">
        <v>18772500000</v>
      </c>
      <c r="K522">
        <v>-98.655745999999994</v>
      </c>
      <c r="L522">
        <v>-89.491966000000005</v>
      </c>
      <c r="N522" s="3">
        <f t="shared" si="87"/>
        <v>17.805555555556001</v>
      </c>
      <c r="O522" s="3">
        <f t="shared" si="85"/>
        <v>-95.265609999999995</v>
      </c>
    </row>
    <row r="523" spans="2:15" x14ac:dyDescent="0.25">
      <c r="B523">
        <v>19464444444.444</v>
      </c>
      <c r="C523">
        <v>-96.803413000000006</v>
      </c>
      <c r="D523">
        <v>-88.833388999999997</v>
      </c>
      <c r="F523" s="3">
        <f t="shared" si="86"/>
        <v>18.833333333333002</v>
      </c>
      <c r="G523" s="3">
        <f t="shared" si="84"/>
        <v>-75.224213000000006</v>
      </c>
      <c r="J523">
        <v>19464444444.444</v>
      </c>
      <c r="K523">
        <v>-102.99554000000001</v>
      </c>
      <c r="L523">
        <v>-93.998885999999999</v>
      </c>
      <c r="N523" s="3">
        <f t="shared" si="87"/>
        <v>18.833333333333002</v>
      </c>
      <c r="O523" s="3">
        <f t="shared" si="85"/>
        <v>-94.312927000000002</v>
      </c>
    </row>
    <row r="524" spans="2:15" x14ac:dyDescent="0.25">
      <c r="B524">
        <v>20156388888.889</v>
      </c>
      <c r="C524">
        <v>-97.040710000000004</v>
      </c>
      <c r="D524">
        <v>-88.902573000000004</v>
      </c>
      <c r="F524" s="3">
        <f t="shared" si="86"/>
        <v>19.861111111111001</v>
      </c>
      <c r="G524" s="3">
        <f t="shared" si="84"/>
        <v>-76.493797000000001</v>
      </c>
      <c r="J524">
        <v>20156388888.889</v>
      </c>
      <c r="K524">
        <v>-97.884010000000004</v>
      </c>
      <c r="L524">
        <v>-88.656052000000003</v>
      </c>
      <c r="N524" s="3">
        <f t="shared" si="87"/>
        <v>19.861111111111001</v>
      </c>
      <c r="O524" s="3">
        <f t="shared" si="85"/>
        <v>-94.423935</v>
      </c>
    </row>
    <row r="525" spans="2:15" x14ac:dyDescent="0.25">
      <c r="B525">
        <v>20848333333.333</v>
      </c>
      <c r="C525">
        <v>-110.47607000000001</v>
      </c>
      <c r="D525">
        <v>-101.85709</v>
      </c>
      <c r="F525" s="3">
        <f t="shared" si="86"/>
        <v>20.888888888888999</v>
      </c>
      <c r="G525" s="3">
        <f t="shared" si="84"/>
        <v>-77.974204999999998</v>
      </c>
      <c r="J525">
        <v>20848333333.333</v>
      </c>
      <c r="K525">
        <v>-101.82942</v>
      </c>
      <c r="L525">
        <v>-92.601500999999999</v>
      </c>
      <c r="N525" s="3">
        <f t="shared" si="87"/>
        <v>20.888888888888999</v>
      </c>
      <c r="O525" s="3">
        <f t="shared" si="85"/>
        <v>-88.255211000000003</v>
      </c>
    </row>
    <row r="526" spans="2:15" x14ac:dyDescent="0.25">
      <c r="B526">
        <v>21540277777.778</v>
      </c>
      <c r="C526">
        <v>-103.88383</v>
      </c>
      <c r="D526">
        <v>-95.220641999999998</v>
      </c>
      <c r="F526" s="3">
        <f t="shared" si="86"/>
        <v>21.916666666666998</v>
      </c>
      <c r="G526" s="3">
        <f t="shared" si="84"/>
        <v>-82.610313000000005</v>
      </c>
      <c r="J526">
        <v>21540277777.778</v>
      </c>
      <c r="K526">
        <v>-107.64896</v>
      </c>
      <c r="L526">
        <v>-98.534615000000002</v>
      </c>
      <c r="N526" s="3">
        <f t="shared" si="87"/>
        <v>21.916666666666998</v>
      </c>
      <c r="O526" s="3">
        <f t="shared" si="85"/>
        <v>-101.37033</v>
      </c>
    </row>
    <row r="527" spans="2:15" x14ac:dyDescent="0.25">
      <c r="B527">
        <v>22232222222.222</v>
      </c>
      <c r="C527">
        <v>-100.79501999999999</v>
      </c>
      <c r="D527">
        <v>-91.903426999999994</v>
      </c>
      <c r="F527" s="3">
        <f t="shared" si="86"/>
        <v>22.944444444443999</v>
      </c>
      <c r="G527" s="3">
        <f t="shared" si="84"/>
        <v>-87.936958000000004</v>
      </c>
      <c r="J527">
        <v>22232222222.222</v>
      </c>
      <c r="K527">
        <v>-93.568886000000006</v>
      </c>
      <c r="L527">
        <v>-84.288833999999994</v>
      </c>
      <c r="N527" s="3">
        <f t="shared" si="87"/>
        <v>22.944444444443999</v>
      </c>
      <c r="O527" s="3">
        <f t="shared" si="85"/>
        <v>-90.341339000000005</v>
      </c>
    </row>
    <row r="528" spans="2:15" x14ac:dyDescent="0.25">
      <c r="B528">
        <v>22924166666.667</v>
      </c>
      <c r="C528">
        <v>-98.057648</v>
      </c>
      <c r="D528">
        <v>-88.935066000000006</v>
      </c>
      <c r="F528" s="3">
        <f t="shared" si="86"/>
        <v>23.972222222222001</v>
      </c>
      <c r="G528" s="3">
        <f t="shared" si="84"/>
        <v>-78.955070000000006</v>
      </c>
      <c r="J528">
        <v>22924166666.667</v>
      </c>
      <c r="K528">
        <v>-107.40575</v>
      </c>
      <c r="L528">
        <v>-97.880272000000005</v>
      </c>
      <c r="N528" s="3">
        <f t="shared" si="87"/>
        <v>23.972222222222001</v>
      </c>
      <c r="O528" s="3">
        <f t="shared" si="85"/>
        <v>-92.197945000000004</v>
      </c>
    </row>
    <row r="529" spans="2:16" x14ac:dyDescent="0.25">
      <c r="B529">
        <v>23616111111.111</v>
      </c>
      <c r="C529">
        <v>-85.693825000000004</v>
      </c>
      <c r="D529">
        <v>-76.669730999999999</v>
      </c>
      <c r="F529" s="3">
        <f t="shared" si="86"/>
        <v>25</v>
      </c>
      <c r="G529" s="3">
        <f t="shared" si="84"/>
        <v>-83.995864999999995</v>
      </c>
      <c r="J529">
        <v>23616111111.111</v>
      </c>
      <c r="K529">
        <v>-94.938156000000006</v>
      </c>
      <c r="L529">
        <v>-85.285651999999999</v>
      </c>
      <c r="N529" s="3">
        <f t="shared" si="87"/>
        <v>25</v>
      </c>
      <c r="O529" s="3">
        <f t="shared" si="85"/>
        <v>-93.515220999999997</v>
      </c>
    </row>
    <row r="530" spans="2:16" x14ac:dyDescent="0.25">
      <c r="B530">
        <v>24308055555.556</v>
      </c>
      <c r="C530">
        <v>-97.068511999999998</v>
      </c>
      <c r="D530">
        <v>-88.425888</v>
      </c>
      <c r="F530" s="3" t="s">
        <v>26</v>
      </c>
      <c r="J530">
        <v>24308055555.556</v>
      </c>
      <c r="K530">
        <v>-104.6896</v>
      </c>
      <c r="L530">
        <v>-95.063271</v>
      </c>
      <c r="N530" s="3" t="s">
        <v>26</v>
      </c>
    </row>
    <row r="531" spans="2:16" x14ac:dyDescent="0.25">
      <c r="B531">
        <v>25000000000</v>
      </c>
      <c r="C531">
        <v>-93.675788999999995</v>
      </c>
      <c r="D531">
        <v>-85.338463000000004</v>
      </c>
      <c r="J531">
        <v>25000000000</v>
      </c>
      <c r="K531">
        <v>-106.77242</v>
      </c>
      <c r="L531">
        <v>-96.724120999999997</v>
      </c>
    </row>
    <row r="532" spans="2:16" x14ac:dyDescent="0.25">
      <c r="B532" t="s">
        <v>26</v>
      </c>
      <c r="J532" t="s">
        <v>26</v>
      </c>
    </row>
    <row r="533" spans="2:16" x14ac:dyDescent="0.25">
      <c r="F533" s="3" t="s">
        <v>76</v>
      </c>
      <c r="N533" s="3" t="s">
        <v>76</v>
      </c>
    </row>
    <row r="534" spans="2:16" ht="15.75" x14ac:dyDescent="0.25">
      <c r="F534" s="3" t="s">
        <v>22</v>
      </c>
      <c r="G534" s="3" t="str">
        <f t="shared" ref="G534:G553" si="88">D560</f>
        <v>5Ix4L dBc Log Mag(dB)</v>
      </c>
      <c r="H534" s="26">
        <v>5</v>
      </c>
      <c r="N534" s="3" t="s">
        <v>22</v>
      </c>
      <c r="O534" s="3" t="str">
        <f t="shared" ref="O534:O553" si="89">L560</f>
        <v>5Ix4L dBc Log Mag(dB)</v>
      </c>
      <c r="P534" s="26">
        <v>5</v>
      </c>
    </row>
    <row r="535" spans="2:16" ht="15.75" x14ac:dyDescent="0.25">
      <c r="B535" t="s">
        <v>74</v>
      </c>
      <c r="F535" s="3">
        <f t="shared" ref="F535:F553" si="90">B561/1000000000</f>
        <v>6.5</v>
      </c>
      <c r="G535" s="3">
        <f t="shared" si="88"/>
        <v>-82.358825999999993</v>
      </c>
      <c r="H535" s="27">
        <f>ABS(AVERAGE(G535:G553)-(H534-1)*10)</f>
        <v>129.29626384210525</v>
      </c>
      <c r="J535" t="s">
        <v>74</v>
      </c>
      <c r="N535" s="3">
        <f t="shared" ref="N535:N553" si="91">J561/1000000000</f>
        <v>6.5</v>
      </c>
      <c r="O535" s="3">
        <f t="shared" si="89"/>
        <v>-92.075339999999997</v>
      </c>
      <c r="P535" s="27">
        <f>ABS(AVERAGE(O535:O553)-(P534-1)*10)</f>
        <v>136.47481815789473</v>
      </c>
    </row>
    <row r="536" spans="2:16" x14ac:dyDescent="0.25">
      <c r="B536" t="s">
        <v>22</v>
      </c>
      <c r="C536" t="s">
        <v>185</v>
      </c>
      <c r="D536" t="s">
        <v>101</v>
      </c>
      <c r="F536" s="3">
        <f t="shared" si="90"/>
        <v>7.5277777777777999</v>
      </c>
      <c r="G536" s="3">
        <f t="shared" si="88"/>
        <v>-79.399733999999995</v>
      </c>
      <c r="J536" t="s">
        <v>22</v>
      </c>
      <c r="K536" t="s">
        <v>185</v>
      </c>
      <c r="L536" t="s">
        <v>101</v>
      </c>
      <c r="N536" s="3">
        <f t="shared" si="91"/>
        <v>7.5277777777777999</v>
      </c>
      <c r="O536" s="3">
        <f t="shared" si="89"/>
        <v>-95.940810999999997</v>
      </c>
    </row>
    <row r="537" spans="2:16" x14ac:dyDescent="0.25">
      <c r="B537">
        <v>6500000000</v>
      </c>
      <c r="C537">
        <v>-89.404426999999998</v>
      </c>
      <c r="D537">
        <v>-84.016052000000002</v>
      </c>
      <c r="F537" s="3">
        <f t="shared" si="90"/>
        <v>8.5555555555555998</v>
      </c>
      <c r="G537" s="3">
        <f t="shared" si="88"/>
        <v>-80.693932000000004</v>
      </c>
      <c r="J537">
        <v>6500000000</v>
      </c>
      <c r="K537">
        <v>-90.542548999999994</v>
      </c>
      <c r="L537">
        <v>-83.690467999999996</v>
      </c>
      <c r="N537" s="3">
        <f t="shared" si="91"/>
        <v>8.5555555555555998</v>
      </c>
      <c r="O537" s="3">
        <f t="shared" si="89"/>
        <v>-105.18925</v>
      </c>
    </row>
    <row r="538" spans="2:16" x14ac:dyDescent="0.25">
      <c r="B538">
        <v>7527777777.7777996</v>
      </c>
      <c r="C538">
        <v>-91.372428999999997</v>
      </c>
      <c r="D538">
        <v>-84.841262999999998</v>
      </c>
      <c r="F538" s="3">
        <f t="shared" si="90"/>
        <v>9.5833333333333002</v>
      </c>
      <c r="G538" s="3">
        <f t="shared" si="88"/>
        <v>-78.539833000000002</v>
      </c>
      <c r="J538">
        <v>7527777777.7777996</v>
      </c>
      <c r="K538">
        <v>-90.596817000000001</v>
      </c>
      <c r="L538">
        <v>-82.829018000000005</v>
      </c>
      <c r="N538" s="3">
        <f t="shared" si="91"/>
        <v>9.5833333333333002</v>
      </c>
      <c r="O538" s="3">
        <f t="shared" si="89"/>
        <v>-97.283294999999995</v>
      </c>
    </row>
    <row r="539" spans="2:16" x14ac:dyDescent="0.25">
      <c r="B539">
        <v>8555555555.5556002</v>
      </c>
      <c r="C539">
        <v>-98.749611000000002</v>
      </c>
      <c r="D539">
        <v>-91.659865999999994</v>
      </c>
      <c r="F539" s="3">
        <f t="shared" si="90"/>
        <v>10.611111111111001</v>
      </c>
      <c r="G539" s="3">
        <f t="shared" si="88"/>
        <v>-83.285263</v>
      </c>
      <c r="J539">
        <v>8555555555.5556002</v>
      </c>
      <c r="K539">
        <v>-101.54006</v>
      </c>
      <c r="L539">
        <v>-93.518578000000005</v>
      </c>
      <c r="N539" s="3">
        <f t="shared" si="91"/>
        <v>10.611111111111001</v>
      </c>
      <c r="O539" s="3">
        <f t="shared" si="89"/>
        <v>-99.140465000000006</v>
      </c>
    </row>
    <row r="540" spans="2:16" x14ac:dyDescent="0.25">
      <c r="B540">
        <v>9583333333.3332996</v>
      </c>
      <c r="C540">
        <v>-112.09520999999999</v>
      </c>
      <c r="D540">
        <v>-104.51579</v>
      </c>
      <c r="F540" s="3">
        <f t="shared" si="90"/>
        <v>11.638888888888999</v>
      </c>
      <c r="G540" s="3">
        <f t="shared" si="88"/>
        <v>-94.484702999999996</v>
      </c>
      <c r="J540">
        <v>9583333333.3332996</v>
      </c>
      <c r="K540">
        <v>-96.472206</v>
      </c>
      <c r="L540">
        <v>-88.450789999999998</v>
      </c>
      <c r="N540" s="3">
        <f t="shared" si="91"/>
        <v>11.638888888888999</v>
      </c>
      <c r="O540" s="3">
        <f t="shared" si="89"/>
        <v>-97.374695000000003</v>
      </c>
    </row>
    <row r="541" spans="2:16" x14ac:dyDescent="0.25">
      <c r="B541">
        <v>10611111111.111</v>
      </c>
      <c r="C541">
        <v>-102.26058</v>
      </c>
      <c r="D541">
        <v>-94.932654999999997</v>
      </c>
      <c r="F541" s="3">
        <f t="shared" si="90"/>
        <v>12.666666666667</v>
      </c>
      <c r="G541" s="3">
        <f t="shared" si="88"/>
        <v>-93.224250999999995</v>
      </c>
      <c r="J541">
        <v>10611111111.111</v>
      </c>
      <c r="K541">
        <v>-100.1858</v>
      </c>
      <c r="L541">
        <v>-92.120154999999997</v>
      </c>
      <c r="N541" s="3">
        <f t="shared" si="91"/>
        <v>12.666666666667</v>
      </c>
      <c r="O541" s="3">
        <f t="shared" si="89"/>
        <v>-101.09</v>
      </c>
    </row>
    <row r="542" spans="2:16" x14ac:dyDescent="0.25">
      <c r="B542">
        <v>11638888888.889</v>
      </c>
      <c r="C542">
        <v>-99.230514999999997</v>
      </c>
      <c r="D542">
        <v>-91.309691999999998</v>
      </c>
      <c r="F542" s="3">
        <f t="shared" si="90"/>
        <v>13.694444444444001</v>
      </c>
      <c r="G542" s="3">
        <f t="shared" si="88"/>
        <v>-85.000557000000001</v>
      </c>
      <c r="J542">
        <v>11638888888.889</v>
      </c>
      <c r="K542">
        <v>-96.914840999999996</v>
      </c>
      <c r="L542">
        <v>-88.088920999999999</v>
      </c>
      <c r="N542" s="3">
        <f t="shared" si="91"/>
        <v>13.694444444444001</v>
      </c>
      <c r="O542" s="3">
        <f t="shared" si="89"/>
        <v>-87.506057999999996</v>
      </c>
    </row>
    <row r="543" spans="2:16" x14ac:dyDescent="0.25">
      <c r="B543">
        <v>12666666666.667</v>
      </c>
      <c r="C543">
        <v>-102.89232</v>
      </c>
      <c r="D543">
        <v>-94.879776000000007</v>
      </c>
      <c r="F543" s="3">
        <f t="shared" si="90"/>
        <v>14.722222222221999</v>
      </c>
      <c r="G543" s="3">
        <f t="shared" si="88"/>
        <v>-92.415358999999995</v>
      </c>
      <c r="J543">
        <v>12666666666.667</v>
      </c>
      <c r="K543">
        <v>-104.09792</v>
      </c>
      <c r="L543">
        <v>-95.116034999999997</v>
      </c>
      <c r="N543" s="3">
        <f t="shared" si="91"/>
        <v>14.722222222221999</v>
      </c>
      <c r="O543" s="3">
        <f t="shared" si="89"/>
        <v>-109.08721</v>
      </c>
    </row>
    <row r="544" spans="2:16" x14ac:dyDescent="0.25">
      <c r="B544">
        <v>13694444444.444</v>
      </c>
      <c r="C544">
        <v>-95.098197999999996</v>
      </c>
      <c r="D544">
        <v>-87.137946999999997</v>
      </c>
      <c r="F544" s="3">
        <f t="shared" si="90"/>
        <v>15.75</v>
      </c>
      <c r="G544" s="3">
        <f t="shared" si="88"/>
        <v>-83.003158999999997</v>
      </c>
      <c r="J544">
        <v>13694444444.444</v>
      </c>
      <c r="K544">
        <v>-98.332451000000006</v>
      </c>
      <c r="L544">
        <v>-89.353827999999993</v>
      </c>
      <c r="N544" s="3">
        <f t="shared" si="91"/>
        <v>15.75</v>
      </c>
      <c r="O544" s="3">
        <f t="shared" si="89"/>
        <v>-95.290351999999999</v>
      </c>
    </row>
    <row r="545" spans="2:16" x14ac:dyDescent="0.25">
      <c r="B545">
        <v>14722222222.222</v>
      </c>
      <c r="C545">
        <v>-96.02449</v>
      </c>
      <c r="D545">
        <v>-88.0886</v>
      </c>
      <c r="F545" s="3">
        <f t="shared" si="90"/>
        <v>16.777777777777999</v>
      </c>
      <c r="G545" s="3">
        <f t="shared" si="88"/>
        <v>-82.726401999999993</v>
      </c>
      <c r="J545">
        <v>14722222222.222</v>
      </c>
      <c r="K545">
        <v>-109.73674</v>
      </c>
      <c r="L545">
        <v>-100.64394</v>
      </c>
      <c r="N545" s="3">
        <f t="shared" si="91"/>
        <v>16.777777777777999</v>
      </c>
      <c r="O545" s="3">
        <f t="shared" si="89"/>
        <v>-89.004547000000002</v>
      </c>
    </row>
    <row r="546" spans="2:16" x14ac:dyDescent="0.25">
      <c r="B546">
        <v>15750000000</v>
      </c>
      <c r="C546">
        <v>-90.384360999999998</v>
      </c>
      <c r="D546">
        <v>-82.221457999999998</v>
      </c>
      <c r="F546" s="3">
        <f t="shared" si="90"/>
        <v>17.805555555556001</v>
      </c>
      <c r="G546" s="3">
        <f t="shared" si="88"/>
        <v>-87.874602999999993</v>
      </c>
      <c r="J546">
        <v>15750000000</v>
      </c>
      <c r="K546">
        <v>-104.11691999999999</v>
      </c>
      <c r="L546">
        <v>-94.953147999999999</v>
      </c>
      <c r="N546" s="3">
        <f t="shared" si="91"/>
        <v>17.805555555556001</v>
      </c>
      <c r="O546" s="3">
        <f t="shared" si="89"/>
        <v>-88.764861999999994</v>
      </c>
    </row>
    <row r="547" spans="2:16" x14ac:dyDescent="0.25">
      <c r="B547">
        <v>16777777777.778</v>
      </c>
      <c r="C547">
        <v>-92.749947000000006</v>
      </c>
      <c r="D547">
        <v>-84.779921999999999</v>
      </c>
      <c r="F547" s="3">
        <f t="shared" si="90"/>
        <v>18.833333333333002</v>
      </c>
      <c r="G547" s="3">
        <f t="shared" si="88"/>
        <v>-87.645377999999994</v>
      </c>
      <c r="J547">
        <v>16777777777.778</v>
      </c>
      <c r="K547">
        <v>-97.161384999999996</v>
      </c>
      <c r="L547">
        <v>-88.164726000000002</v>
      </c>
      <c r="N547" s="3">
        <f t="shared" si="91"/>
        <v>18.833333333333002</v>
      </c>
      <c r="O547" s="3">
        <f t="shared" si="89"/>
        <v>-90.710639999999998</v>
      </c>
    </row>
    <row r="548" spans="2:16" x14ac:dyDescent="0.25">
      <c r="B548">
        <v>17805555555.556</v>
      </c>
      <c r="C548">
        <v>-88.077270999999996</v>
      </c>
      <c r="D548">
        <v>-79.939132999999998</v>
      </c>
      <c r="F548" s="3">
        <f t="shared" si="90"/>
        <v>19.861111111111001</v>
      </c>
      <c r="G548" s="3">
        <f t="shared" si="88"/>
        <v>-90.827240000000003</v>
      </c>
      <c r="J548">
        <v>17805555555.556</v>
      </c>
      <c r="K548">
        <v>-104.49357999999999</v>
      </c>
      <c r="L548">
        <v>-95.265609999999995</v>
      </c>
      <c r="N548" s="3">
        <f t="shared" si="91"/>
        <v>19.861111111111001</v>
      </c>
      <c r="O548" s="3">
        <f t="shared" si="89"/>
        <v>-86.117476999999994</v>
      </c>
    </row>
    <row r="549" spans="2:16" x14ac:dyDescent="0.25">
      <c r="B549">
        <v>18833333333.333</v>
      </c>
      <c r="C549">
        <v>-83.843192999999999</v>
      </c>
      <c r="D549">
        <v>-75.224213000000006</v>
      </c>
      <c r="F549" s="3">
        <f t="shared" si="90"/>
        <v>20.888888888888999</v>
      </c>
      <c r="G549" s="3">
        <f t="shared" si="88"/>
        <v>-103.72490999999999</v>
      </c>
      <c r="J549">
        <v>18833333333.333</v>
      </c>
      <c r="K549">
        <v>-103.54085000000001</v>
      </c>
      <c r="L549">
        <v>-94.312927000000002</v>
      </c>
      <c r="N549" s="3">
        <f t="shared" si="91"/>
        <v>20.888888888888999</v>
      </c>
      <c r="O549" s="3">
        <f t="shared" si="89"/>
        <v>-98.470909000000006</v>
      </c>
    </row>
    <row r="550" spans="2:16" x14ac:dyDescent="0.25">
      <c r="B550">
        <v>19861111111.111</v>
      </c>
      <c r="C550">
        <v>-85.156989999999993</v>
      </c>
      <c r="D550">
        <v>-76.493797000000001</v>
      </c>
      <c r="F550" s="3">
        <f t="shared" si="90"/>
        <v>21.916666666666998</v>
      </c>
      <c r="G550" s="3">
        <f t="shared" si="88"/>
        <v>-95.290512000000007</v>
      </c>
      <c r="J550">
        <v>19861111111.111</v>
      </c>
      <c r="K550">
        <v>-103.53828</v>
      </c>
      <c r="L550">
        <v>-94.423935</v>
      </c>
      <c r="N550" s="3">
        <f t="shared" si="91"/>
        <v>21.916666666666998</v>
      </c>
      <c r="O550" s="3">
        <f t="shared" si="89"/>
        <v>-123.45019000000001</v>
      </c>
    </row>
    <row r="551" spans="2:16" x14ac:dyDescent="0.25">
      <c r="B551">
        <v>20888888888.889</v>
      </c>
      <c r="C551">
        <v>-86.865791000000002</v>
      </c>
      <c r="D551">
        <v>-77.974204999999998</v>
      </c>
      <c r="F551" s="3">
        <f t="shared" si="90"/>
        <v>22.944444444443999</v>
      </c>
      <c r="G551" s="3">
        <f t="shared" si="88"/>
        <v>-104.05887</v>
      </c>
      <c r="J551">
        <v>20888888888.889</v>
      </c>
      <c r="K551">
        <v>-97.535263</v>
      </c>
      <c r="L551">
        <v>-88.255211000000003</v>
      </c>
      <c r="N551" s="3">
        <f t="shared" si="91"/>
        <v>22.944444444443999</v>
      </c>
      <c r="O551" s="3">
        <f t="shared" si="89"/>
        <v>-90.020743999999993</v>
      </c>
    </row>
    <row r="552" spans="2:16" x14ac:dyDescent="0.25">
      <c r="B552">
        <v>21916666666.667</v>
      </c>
      <c r="C552">
        <v>-91.732894999999999</v>
      </c>
      <c r="D552">
        <v>-82.610313000000005</v>
      </c>
      <c r="F552" s="3">
        <f t="shared" si="90"/>
        <v>23.972222222222001</v>
      </c>
      <c r="G552" s="3">
        <f t="shared" si="88"/>
        <v>-87.893921000000006</v>
      </c>
      <c r="J552">
        <v>21916666666.667</v>
      </c>
      <c r="K552">
        <v>-110.89581</v>
      </c>
      <c r="L552">
        <v>-101.37033</v>
      </c>
      <c r="N552" s="3">
        <f t="shared" si="91"/>
        <v>23.972222222222001</v>
      </c>
      <c r="O552" s="3">
        <f t="shared" si="89"/>
        <v>-95.358727000000002</v>
      </c>
    </row>
    <row r="553" spans="2:16" x14ac:dyDescent="0.25">
      <c r="B553">
        <v>22944444444.444</v>
      </c>
      <c r="C553">
        <v>-96.961051999999995</v>
      </c>
      <c r="D553">
        <v>-87.936958000000004</v>
      </c>
      <c r="F553" s="3">
        <f t="shared" si="90"/>
        <v>25</v>
      </c>
      <c r="G553" s="3">
        <f t="shared" si="88"/>
        <v>-104.18156</v>
      </c>
      <c r="J553">
        <v>22944444444.444</v>
      </c>
      <c r="K553">
        <v>-99.993842999999998</v>
      </c>
      <c r="L553">
        <v>-90.341339000000005</v>
      </c>
      <c r="N553" s="3">
        <f t="shared" si="91"/>
        <v>25</v>
      </c>
      <c r="O553" s="3">
        <f t="shared" si="89"/>
        <v>-91.145972999999998</v>
      </c>
    </row>
    <row r="554" spans="2:16" x14ac:dyDescent="0.25">
      <c r="B554">
        <v>23972222222.222</v>
      </c>
      <c r="C554">
        <v>-87.597694000000004</v>
      </c>
      <c r="D554">
        <v>-78.955070000000006</v>
      </c>
      <c r="F554" s="3" t="s">
        <v>26</v>
      </c>
      <c r="J554">
        <v>23972222222.222</v>
      </c>
      <c r="K554">
        <v>-101.82428</v>
      </c>
      <c r="L554">
        <v>-92.197945000000004</v>
      </c>
      <c r="N554" s="3" t="s">
        <v>26</v>
      </c>
    </row>
    <row r="555" spans="2:16" x14ac:dyDescent="0.25">
      <c r="B555">
        <v>25000000000</v>
      </c>
      <c r="C555">
        <v>-92.333190999999999</v>
      </c>
      <c r="D555">
        <v>-83.995864999999995</v>
      </c>
      <c r="J555">
        <v>25000000000</v>
      </c>
      <c r="K555">
        <v>-103.56352</v>
      </c>
      <c r="L555">
        <v>-93.515220999999997</v>
      </c>
    </row>
    <row r="556" spans="2:16" x14ac:dyDescent="0.25">
      <c r="B556" t="s">
        <v>26</v>
      </c>
      <c r="J556" t="s">
        <v>26</v>
      </c>
    </row>
    <row r="557" spans="2:16" x14ac:dyDescent="0.25">
      <c r="F557" s="3" t="s">
        <v>78</v>
      </c>
      <c r="N557" s="3" t="s">
        <v>78</v>
      </c>
    </row>
    <row r="558" spans="2:16" ht="15.75" x14ac:dyDescent="0.25">
      <c r="F558" s="3" t="s">
        <v>22</v>
      </c>
      <c r="G558" s="3" t="str">
        <f t="shared" ref="G558:G577" si="92">D584</f>
        <v>5Ix5L dBc Log Mag(dB)</v>
      </c>
      <c r="H558" s="26">
        <v>5</v>
      </c>
      <c r="N558" s="3" t="s">
        <v>22</v>
      </c>
      <c r="O558" s="3" t="str">
        <f t="shared" ref="O558:O577" si="93">L584</f>
        <v>5Ix5L dBc Log Mag(dB)</v>
      </c>
      <c r="P558" s="26">
        <v>5</v>
      </c>
    </row>
    <row r="559" spans="2:16" ht="15.75" x14ac:dyDescent="0.25">
      <c r="B559" t="s">
        <v>76</v>
      </c>
      <c r="F559" s="3">
        <f t="shared" ref="F559:F577" si="94">B585/1000000000</f>
        <v>6.5</v>
      </c>
      <c r="G559" s="3">
        <f t="shared" si="92"/>
        <v>-90.397980000000004</v>
      </c>
      <c r="H559" s="27">
        <f>ABS(AVERAGE(G559:G577)-(H558-1)*10)</f>
        <v>119.63744605263159</v>
      </c>
      <c r="J559" t="s">
        <v>76</v>
      </c>
      <c r="N559" s="3">
        <f t="shared" ref="N559:N577" si="95">J585/1000000000</f>
        <v>6.5</v>
      </c>
      <c r="O559" s="3">
        <f t="shared" si="93"/>
        <v>-81.760947999999999</v>
      </c>
      <c r="P559" s="27">
        <f>ABS(AVERAGE(O559:O577)-(P558-1)*10)</f>
        <v>122.65380668421054</v>
      </c>
    </row>
    <row r="560" spans="2:16" x14ac:dyDescent="0.25">
      <c r="B560" t="s">
        <v>22</v>
      </c>
      <c r="C560" t="s">
        <v>186</v>
      </c>
      <c r="D560" t="s">
        <v>102</v>
      </c>
      <c r="F560" s="3">
        <f t="shared" si="94"/>
        <v>7.5277777777777999</v>
      </c>
      <c r="G560" s="3">
        <f t="shared" si="92"/>
        <v>-81.927925000000002</v>
      </c>
      <c r="J560" t="s">
        <v>22</v>
      </c>
      <c r="K560" t="s">
        <v>186</v>
      </c>
      <c r="L560" t="s">
        <v>102</v>
      </c>
      <c r="N560" s="3">
        <f t="shared" si="95"/>
        <v>7.5277777777777999</v>
      </c>
      <c r="O560" s="3">
        <f t="shared" si="93"/>
        <v>-76.594116</v>
      </c>
    </row>
    <row r="561" spans="2:15" x14ac:dyDescent="0.25">
      <c r="B561">
        <v>6500000000</v>
      </c>
      <c r="C561">
        <v>-87.747191999999998</v>
      </c>
      <c r="D561">
        <v>-82.358825999999993</v>
      </c>
      <c r="F561" s="3">
        <f t="shared" si="94"/>
        <v>8.5555555555555998</v>
      </c>
      <c r="G561" s="3">
        <f t="shared" si="92"/>
        <v>-84.197708000000006</v>
      </c>
      <c r="J561">
        <v>6500000000</v>
      </c>
      <c r="K561">
        <v>-98.927422000000007</v>
      </c>
      <c r="L561">
        <v>-92.075339999999997</v>
      </c>
      <c r="N561" s="3">
        <f t="shared" si="95"/>
        <v>8.5555555555555998</v>
      </c>
      <c r="O561" s="3">
        <f t="shared" si="93"/>
        <v>-81.538216000000006</v>
      </c>
    </row>
    <row r="562" spans="2:15" x14ac:dyDescent="0.25">
      <c r="B562">
        <v>7527777777.7777996</v>
      </c>
      <c r="C562">
        <v>-85.930892999999998</v>
      </c>
      <c r="D562">
        <v>-79.399733999999995</v>
      </c>
      <c r="F562" s="3">
        <f t="shared" si="94"/>
        <v>9.5833333333333002</v>
      </c>
      <c r="G562" s="3">
        <f t="shared" si="92"/>
        <v>-74.794037000000003</v>
      </c>
      <c r="J562">
        <v>7527777777.7777996</v>
      </c>
      <c r="K562">
        <v>-103.70860999999999</v>
      </c>
      <c r="L562">
        <v>-95.940810999999997</v>
      </c>
      <c r="N562" s="3">
        <f t="shared" si="95"/>
        <v>9.5833333333333002</v>
      </c>
      <c r="O562" s="3">
        <f t="shared" si="93"/>
        <v>-79.536659</v>
      </c>
    </row>
    <row r="563" spans="2:15" x14ac:dyDescent="0.25">
      <c r="B563">
        <v>8555555555.5556002</v>
      </c>
      <c r="C563">
        <v>-87.783669000000003</v>
      </c>
      <c r="D563">
        <v>-80.693932000000004</v>
      </c>
      <c r="F563" s="3">
        <f t="shared" si="94"/>
        <v>10.611111111111001</v>
      </c>
      <c r="G563" s="3">
        <f t="shared" si="92"/>
        <v>-78.454514000000003</v>
      </c>
      <c r="J563">
        <v>8555555555.5556002</v>
      </c>
      <c r="K563">
        <v>-113.21074</v>
      </c>
      <c r="L563">
        <v>-105.18925</v>
      </c>
      <c r="N563" s="3">
        <f t="shared" si="95"/>
        <v>10.611111111111001</v>
      </c>
      <c r="O563" s="3">
        <f t="shared" si="93"/>
        <v>-80.447417999999999</v>
      </c>
    </row>
    <row r="564" spans="2:15" x14ac:dyDescent="0.25">
      <c r="B564">
        <v>9583333333.3332996</v>
      </c>
      <c r="C564">
        <v>-86.119263000000004</v>
      </c>
      <c r="D564">
        <v>-78.539833000000002</v>
      </c>
      <c r="F564" s="3">
        <f t="shared" si="94"/>
        <v>11.638888888888999</v>
      </c>
      <c r="G564" s="3">
        <f t="shared" si="92"/>
        <v>-74.475562999999994</v>
      </c>
      <c r="J564">
        <v>9583333333.3332996</v>
      </c>
      <c r="K564">
        <v>-105.30471</v>
      </c>
      <c r="L564">
        <v>-97.283294999999995</v>
      </c>
      <c r="N564" s="3">
        <f t="shared" si="95"/>
        <v>11.638888888888999</v>
      </c>
      <c r="O564" s="3">
        <f t="shared" si="93"/>
        <v>-77.760468000000003</v>
      </c>
    </row>
    <row r="565" spans="2:15" x14ac:dyDescent="0.25">
      <c r="B565">
        <v>10611111111.111</v>
      </c>
      <c r="C565">
        <v>-90.613190000000003</v>
      </c>
      <c r="D565">
        <v>-83.285263</v>
      </c>
      <c r="F565" s="3">
        <f t="shared" si="94"/>
        <v>12.666666666667</v>
      </c>
      <c r="G565" s="3">
        <f t="shared" si="92"/>
        <v>-79.727576999999997</v>
      </c>
      <c r="J565">
        <v>10611111111.111</v>
      </c>
      <c r="K565">
        <v>-107.20611</v>
      </c>
      <c r="L565">
        <v>-99.140465000000006</v>
      </c>
      <c r="N565" s="3">
        <f t="shared" si="95"/>
        <v>12.666666666667</v>
      </c>
      <c r="O565" s="3">
        <f t="shared" si="93"/>
        <v>-85.576279</v>
      </c>
    </row>
    <row r="566" spans="2:15" x14ac:dyDescent="0.25">
      <c r="B566">
        <v>11638888888.889</v>
      </c>
      <c r="C566">
        <v>-102.40553</v>
      </c>
      <c r="D566">
        <v>-94.484702999999996</v>
      </c>
      <c r="F566" s="3">
        <f t="shared" si="94"/>
        <v>13.694444444444001</v>
      </c>
      <c r="G566" s="3">
        <f t="shared" si="92"/>
        <v>-91.652610999999993</v>
      </c>
      <c r="J566">
        <v>11638888888.889</v>
      </c>
      <c r="K566">
        <v>-106.20061</v>
      </c>
      <c r="L566">
        <v>-97.374695000000003</v>
      </c>
      <c r="N566" s="3">
        <f t="shared" si="95"/>
        <v>13.694444444444001</v>
      </c>
      <c r="O566" s="3">
        <f t="shared" si="93"/>
        <v>-79.528762999999998</v>
      </c>
    </row>
    <row r="567" spans="2:15" x14ac:dyDescent="0.25">
      <c r="B567">
        <v>12666666666.667</v>
      </c>
      <c r="C567">
        <v>-101.23679</v>
      </c>
      <c r="D567">
        <v>-93.224250999999995</v>
      </c>
      <c r="F567" s="3">
        <f t="shared" si="94"/>
        <v>14.722222222221999</v>
      </c>
      <c r="G567" s="3">
        <f t="shared" si="92"/>
        <v>-77.083939000000001</v>
      </c>
      <c r="J567">
        <v>12666666666.667</v>
      </c>
      <c r="K567">
        <v>-110.07187999999999</v>
      </c>
      <c r="L567">
        <v>-101.09</v>
      </c>
      <c r="N567" s="3">
        <f t="shared" si="95"/>
        <v>14.722222222221999</v>
      </c>
      <c r="O567" s="3">
        <f t="shared" si="93"/>
        <v>-80.816436999999993</v>
      </c>
    </row>
    <row r="568" spans="2:15" x14ac:dyDescent="0.25">
      <c r="B568">
        <v>13694444444.444</v>
      </c>
      <c r="C568">
        <v>-92.960808</v>
      </c>
      <c r="D568">
        <v>-85.000557000000001</v>
      </c>
      <c r="F568" s="3">
        <f t="shared" si="94"/>
        <v>15.75</v>
      </c>
      <c r="G568" s="3">
        <f t="shared" si="92"/>
        <v>-76.158805999999998</v>
      </c>
      <c r="J568">
        <v>13694444444.444</v>
      </c>
      <c r="K568">
        <v>-96.484688000000006</v>
      </c>
      <c r="L568">
        <v>-87.506057999999996</v>
      </c>
      <c r="N568" s="3">
        <f t="shared" si="95"/>
        <v>15.75</v>
      </c>
      <c r="O568" s="3">
        <f t="shared" si="93"/>
        <v>-83.442734000000002</v>
      </c>
    </row>
    <row r="569" spans="2:15" x14ac:dyDescent="0.25">
      <c r="B569">
        <v>14722222222.222</v>
      </c>
      <c r="C569">
        <v>-100.35124</v>
      </c>
      <c r="D569">
        <v>-92.415358999999995</v>
      </c>
      <c r="F569" s="3">
        <f t="shared" si="94"/>
        <v>16.777777777777999</v>
      </c>
      <c r="G569" s="3">
        <f t="shared" si="92"/>
        <v>-75.276191999999995</v>
      </c>
      <c r="J569">
        <v>14722222222.222</v>
      </c>
      <c r="K569">
        <v>-118.18002</v>
      </c>
      <c r="L569">
        <v>-109.08721</v>
      </c>
      <c r="N569" s="3">
        <f t="shared" si="95"/>
        <v>16.777777777777999</v>
      </c>
      <c r="O569" s="3">
        <f t="shared" si="93"/>
        <v>-83.416397000000003</v>
      </c>
    </row>
    <row r="570" spans="2:15" x14ac:dyDescent="0.25">
      <c r="B570">
        <v>15750000000</v>
      </c>
      <c r="C570">
        <v>-91.166060999999999</v>
      </c>
      <c r="D570">
        <v>-83.003158999999997</v>
      </c>
      <c r="F570" s="3">
        <f t="shared" si="94"/>
        <v>17.805555555556001</v>
      </c>
      <c r="G570" s="3">
        <f t="shared" si="92"/>
        <v>-76.201072999999994</v>
      </c>
      <c r="J570">
        <v>15750000000</v>
      </c>
      <c r="K570">
        <v>-104.45412</v>
      </c>
      <c r="L570">
        <v>-95.290351999999999</v>
      </c>
      <c r="N570" s="3">
        <f t="shared" si="95"/>
        <v>17.805555555556001</v>
      </c>
      <c r="O570" s="3">
        <f t="shared" si="93"/>
        <v>-86.292534000000003</v>
      </c>
    </row>
    <row r="571" spans="2:15" x14ac:dyDescent="0.25">
      <c r="B571">
        <v>16777777777.778</v>
      </c>
      <c r="C571">
        <v>-90.696426000000002</v>
      </c>
      <c r="D571">
        <v>-82.726401999999993</v>
      </c>
      <c r="F571" s="3">
        <f t="shared" si="94"/>
        <v>18.833333333333002</v>
      </c>
      <c r="G571" s="3">
        <f t="shared" si="92"/>
        <v>-77.524856999999997</v>
      </c>
      <c r="J571">
        <v>16777777777.778</v>
      </c>
      <c r="K571">
        <v>-98.001198000000002</v>
      </c>
      <c r="L571">
        <v>-89.004547000000002</v>
      </c>
      <c r="N571" s="3">
        <f t="shared" si="95"/>
        <v>18.833333333333002</v>
      </c>
      <c r="O571" s="3">
        <f t="shared" si="93"/>
        <v>-90.644256999999996</v>
      </c>
    </row>
    <row r="572" spans="2:15" x14ac:dyDescent="0.25">
      <c r="B572">
        <v>17805555555.556</v>
      </c>
      <c r="C572">
        <v>-96.012741000000005</v>
      </c>
      <c r="D572">
        <v>-87.874602999999993</v>
      </c>
      <c r="F572" s="3">
        <f t="shared" si="94"/>
        <v>19.861111111111001</v>
      </c>
      <c r="G572" s="3">
        <f t="shared" si="92"/>
        <v>-76.301833999999999</v>
      </c>
      <c r="J572">
        <v>17805555555.556</v>
      </c>
      <c r="K572">
        <v>-97.992821000000006</v>
      </c>
      <c r="L572">
        <v>-88.764861999999994</v>
      </c>
      <c r="N572" s="3">
        <f t="shared" si="95"/>
        <v>19.861111111111001</v>
      </c>
      <c r="O572" s="3">
        <f t="shared" si="93"/>
        <v>-92.665543</v>
      </c>
    </row>
    <row r="573" spans="2:15" x14ac:dyDescent="0.25">
      <c r="B573">
        <v>18833333333.333</v>
      </c>
      <c r="C573">
        <v>-96.264358999999999</v>
      </c>
      <c r="D573">
        <v>-87.645377999999994</v>
      </c>
      <c r="F573" s="3">
        <f t="shared" si="94"/>
        <v>20.888888888888999</v>
      </c>
      <c r="G573" s="3">
        <f t="shared" si="92"/>
        <v>-79.976455999999999</v>
      </c>
      <c r="J573">
        <v>18833333333.333</v>
      </c>
      <c r="K573">
        <v>-99.938559999999995</v>
      </c>
      <c r="L573">
        <v>-90.710639999999998</v>
      </c>
      <c r="N573" s="3">
        <f t="shared" si="95"/>
        <v>20.888888888888999</v>
      </c>
      <c r="O573" s="3">
        <f t="shared" si="93"/>
        <v>-82.563254999999998</v>
      </c>
    </row>
    <row r="574" spans="2:15" x14ac:dyDescent="0.25">
      <c r="B574">
        <v>19861111111.111</v>
      </c>
      <c r="C574">
        <v>-99.490432999999996</v>
      </c>
      <c r="D574">
        <v>-90.827240000000003</v>
      </c>
      <c r="F574" s="3">
        <f t="shared" si="94"/>
        <v>21.916666666666998</v>
      </c>
      <c r="G574" s="3">
        <f t="shared" si="92"/>
        <v>-79.991202999999999</v>
      </c>
      <c r="J574">
        <v>19861111111.111</v>
      </c>
      <c r="K574">
        <v>-95.231819000000002</v>
      </c>
      <c r="L574">
        <v>-86.117476999999994</v>
      </c>
      <c r="N574" s="3">
        <f t="shared" si="95"/>
        <v>21.916666666666998</v>
      </c>
      <c r="O574" s="3">
        <f t="shared" si="93"/>
        <v>-78.722694000000004</v>
      </c>
    </row>
    <row r="575" spans="2:15" x14ac:dyDescent="0.25">
      <c r="B575">
        <v>20888888888.889</v>
      </c>
      <c r="C575">
        <v>-112.61649</v>
      </c>
      <c r="D575">
        <v>-103.72490999999999</v>
      </c>
      <c r="F575" s="3">
        <f t="shared" si="94"/>
        <v>22.944444444443999</v>
      </c>
      <c r="G575" s="3">
        <f t="shared" si="92"/>
        <v>-79.009155000000007</v>
      </c>
      <c r="J575">
        <v>20888888888.889</v>
      </c>
      <c r="K575">
        <v>-107.75096000000001</v>
      </c>
      <c r="L575">
        <v>-98.470909000000006</v>
      </c>
      <c r="N575" s="3">
        <f t="shared" si="95"/>
        <v>22.944444444443999</v>
      </c>
      <c r="O575" s="3">
        <f t="shared" si="93"/>
        <v>-83.337188999999995</v>
      </c>
    </row>
    <row r="576" spans="2:15" x14ac:dyDescent="0.25">
      <c r="B576">
        <v>21916666666.667</v>
      </c>
      <c r="C576">
        <v>-104.41309</v>
      </c>
      <c r="D576">
        <v>-95.290512000000007</v>
      </c>
      <c r="F576" s="3">
        <f t="shared" si="94"/>
        <v>23.972222222222001</v>
      </c>
      <c r="G576" s="3">
        <f t="shared" si="92"/>
        <v>-77.554671999999997</v>
      </c>
      <c r="J576">
        <v>21916666666.667</v>
      </c>
      <c r="K576">
        <v>-132.97566</v>
      </c>
      <c r="L576">
        <v>-123.45019000000001</v>
      </c>
      <c r="N576" s="3">
        <f t="shared" si="95"/>
        <v>23.972222222222001</v>
      </c>
      <c r="O576" s="3">
        <f t="shared" si="93"/>
        <v>-80.268676999999997</v>
      </c>
    </row>
    <row r="577" spans="2:15" x14ac:dyDescent="0.25">
      <c r="B577">
        <v>22944444444.444</v>
      </c>
      <c r="C577">
        <v>-113.08296</v>
      </c>
      <c r="D577">
        <v>-104.05887</v>
      </c>
      <c r="F577" s="3">
        <f t="shared" si="94"/>
        <v>25</v>
      </c>
      <c r="G577" s="3">
        <f t="shared" si="92"/>
        <v>-82.405372999999997</v>
      </c>
      <c r="J577">
        <v>22944444444.444</v>
      </c>
      <c r="K577">
        <v>-99.673248000000001</v>
      </c>
      <c r="L577">
        <v>-90.020743999999993</v>
      </c>
      <c r="N577" s="3">
        <f t="shared" si="95"/>
        <v>25</v>
      </c>
      <c r="O577" s="3">
        <f t="shared" si="93"/>
        <v>-85.509743</v>
      </c>
    </row>
    <row r="578" spans="2:15" x14ac:dyDescent="0.25">
      <c r="B578">
        <v>23972222222.222</v>
      </c>
      <c r="C578">
        <v>-96.536545000000004</v>
      </c>
      <c r="D578">
        <v>-87.893921000000006</v>
      </c>
      <c r="F578" s="3" t="s">
        <v>26</v>
      </c>
      <c r="J578">
        <v>23972222222.222</v>
      </c>
      <c r="K578">
        <v>-104.98505</v>
      </c>
      <c r="L578">
        <v>-95.358727000000002</v>
      </c>
      <c r="N578" s="3" t="s">
        <v>26</v>
      </c>
    </row>
    <row r="579" spans="2:15" x14ac:dyDescent="0.25">
      <c r="B579">
        <v>25000000000</v>
      </c>
      <c r="C579">
        <v>-112.51888</v>
      </c>
      <c r="D579">
        <v>-104.18156</v>
      </c>
      <c r="J579">
        <v>25000000000</v>
      </c>
      <c r="K579">
        <v>-101.19427</v>
      </c>
      <c r="L579">
        <v>-91.145972999999998</v>
      </c>
    </row>
    <row r="580" spans="2:15" x14ac:dyDescent="0.25">
      <c r="B580" t="s">
        <v>26</v>
      </c>
      <c r="J580" t="s">
        <v>26</v>
      </c>
    </row>
    <row r="583" spans="2:15" x14ac:dyDescent="0.25">
      <c r="B583" t="s">
        <v>78</v>
      </c>
      <c r="J583" t="s">
        <v>78</v>
      </c>
    </row>
    <row r="584" spans="2:15" x14ac:dyDescent="0.25">
      <c r="B584" t="s">
        <v>22</v>
      </c>
      <c r="C584" t="s">
        <v>187</v>
      </c>
      <c r="D584" t="s">
        <v>103</v>
      </c>
      <c r="J584" t="s">
        <v>22</v>
      </c>
      <c r="K584" t="s">
        <v>187</v>
      </c>
      <c r="L584" t="s">
        <v>103</v>
      </c>
    </row>
    <row r="585" spans="2:15" x14ac:dyDescent="0.25">
      <c r="B585">
        <v>6500000000</v>
      </c>
      <c r="C585">
        <v>-95.786345999999995</v>
      </c>
      <c r="D585">
        <v>-90.397980000000004</v>
      </c>
      <c r="J585">
        <v>6500000000</v>
      </c>
      <c r="K585">
        <v>-88.613028999999997</v>
      </c>
      <c r="L585">
        <v>-81.760947999999999</v>
      </c>
    </row>
    <row r="586" spans="2:15" x14ac:dyDescent="0.25">
      <c r="B586">
        <v>7527777777.7777996</v>
      </c>
      <c r="C586">
        <v>-88.459084000000004</v>
      </c>
      <c r="D586">
        <v>-81.927925000000002</v>
      </c>
      <c r="J586">
        <v>7527777777.7777996</v>
      </c>
      <c r="K586">
        <v>-84.361915999999994</v>
      </c>
      <c r="L586">
        <v>-76.594116</v>
      </c>
    </row>
    <row r="587" spans="2:15" x14ac:dyDescent="0.25">
      <c r="B587">
        <v>8555555555.5556002</v>
      </c>
      <c r="C587">
        <v>-91.287452999999999</v>
      </c>
      <c r="D587">
        <v>-84.197708000000006</v>
      </c>
      <c r="J587">
        <v>8555555555.5556002</v>
      </c>
      <c r="K587">
        <v>-89.559700000000007</v>
      </c>
      <c r="L587">
        <v>-81.538216000000006</v>
      </c>
    </row>
    <row r="588" spans="2:15" x14ac:dyDescent="0.25">
      <c r="B588">
        <v>9583333333.3332996</v>
      </c>
      <c r="C588">
        <v>-82.373465999999993</v>
      </c>
      <c r="D588">
        <v>-74.794037000000003</v>
      </c>
      <c r="J588">
        <v>9583333333.3332996</v>
      </c>
      <c r="K588">
        <v>-87.558075000000002</v>
      </c>
      <c r="L588">
        <v>-79.536659</v>
      </c>
    </row>
    <row r="589" spans="2:15" x14ac:dyDescent="0.25">
      <c r="B589">
        <v>10611111111.111</v>
      </c>
      <c r="C589">
        <v>-85.782439999999994</v>
      </c>
      <c r="D589">
        <v>-78.454514000000003</v>
      </c>
      <c r="J589">
        <v>10611111111.111</v>
      </c>
      <c r="K589">
        <v>-88.513062000000005</v>
      </c>
      <c r="L589">
        <v>-80.447417999999999</v>
      </c>
    </row>
    <row r="590" spans="2:15" x14ac:dyDescent="0.25">
      <c r="B590">
        <v>11638888888.889</v>
      </c>
      <c r="C590">
        <v>-82.396393000000003</v>
      </c>
      <c r="D590">
        <v>-74.475562999999994</v>
      </c>
      <c r="J590">
        <v>11638888888.889</v>
      </c>
      <c r="K590">
        <v>-86.586387999999999</v>
      </c>
      <c r="L590">
        <v>-77.760468000000003</v>
      </c>
    </row>
    <row r="591" spans="2:15" x14ac:dyDescent="0.25">
      <c r="B591">
        <v>12666666666.667</v>
      </c>
      <c r="C591">
        <v>-87.740111999999996</v>
      </c>
      <c r="D591">
        <v>-79.727576999999997</v>
      </c>
      <c r="J591">
        <v>12666666666.667</v>
      </c>
      <c r="K591">
        <v>-94.558159000000003</v>
      </c>
      <c r="L591">
        <v>-85.576279</v>
      </c>
    </row>
    <row r="592" spans="2:15" x14ac:dyDescent="0.25">
      <c r="B592">
        <v>13694444444.444</v>
      </c>
      <c r="C592">
        <v>-99.612862000000007</v>
      </c>
      <c r="D592">
        <v>-91.652610999999993</v>
      </c>
      <c r="J592">
        <v>13694444444.444</v>
      </c>
      <c r="K592">
        <v>-88.507392999999993</v>
      </c>
      <c r="L592">
        <v>-79.528762999999998</v>
      </c>
    </row>
    <row r="593" spans="2:12" x14ac:dyDescent="0.25">
      <c r="B593">
        <v>14722222222.222</v>
      </c>
      <c r="C593">
        <v>-85.019820999999993</v>
      </c>
      <c r="D593">
        <v>-77.083939000000001</v>
      </c>
      <c r="J593">
        <v>14722222222.222</v>
      </c>
      <c r="K593">
        <v>-89.909248000000005</v>
      </c>
      <c r="L593">
        <v>-80.816436999999993</v>
      </c>
    </row>
    <row r="594" spans="2:12" x14ac:dyDescent="0.25">
      <c r="B594">
        <v>15750000000</v>
      </c>
      <c r="C594">
        <v>-84.321715999999995</v>
      </c>
      <c r="D594">
        <v>-76.158805999999998</v>
      </c>
      <c r="J594">
        <v>15750000000</v>
      </c>
      <c r="K594">
        <v>-92.606505999999996</v>
      </c>
      <c r="L594">
        <v>-83.442734000000002</v>
      </c>
    </row>
    <row r="595" spans="2:12" x14ac:dyDescent="0.25">
      <c r="B595">
        <v>16777777777.778</v>
      </c>
      <c r="C595">
        <v>-83.246216000000004</v>
      </c>
      <c r="D595">
        <v>-75.276191999999995</v>
      </c>
      <c r="J595">
        <v>16777777777.778</v>
      </c>
      <c r="K595">
        <v>-92.413055</v>
      </c>
      <c r="L595">
        <v>-83.416397000000003</v>
      </c>
    </row>
    <row r="596" spans="2:12" x14ac:dyDescent="0.25">
      <c r="B596">
        <v>17805555555.556</v>
      </c>
      <c r="C596">
        <v>-84.339211000000006</v>
      </c>
      <c r="D596">
        <v>-76.201072999999994</v>
      </c>
      <c r="J596">
        <v>17805555555.556</v>
      </c>
      <c r="K596">
        <v>-95.520493000000002</v>
      </c>
      <c r="L596">
        <v>-86.292534000000003</v>
      </c>
    </row>
    <row r="597" spans="2:12" x14ac:dyDescent="0.25">
      <c r="B597">
        <v>18833333333.333</v>
      </c>
      <c r="C597">
        <v>-86.143837000000005</v>
      </c>
      <c r="D597">
        <v>-77.524856999999997</v>
      </c>
      <c r="J597">
        <v>18833333333.333</v>
      </c>
      <c r="K597">
        <v>-99.872185000000002</v>
      </c>
      <c r="L597">
        <v>-90.644256999999996</v>
      </c>
    </row>
    <row r="598" spans="2:12" x14ac:dyDescent="0.25">
      <c r="B598">
        <v>19861111111.111</v>
      </c>
      <c r="C598">
        <v>-84.965018999999998</v>
      </c>
      <c r="D598">
        <v>-76.301833999999999</v>
      </c>
      <c r="J598">
        <v>19861111111.111</v>
      </c>
      <c r="K598">
        <v>-101.77988999999999</v>
      </c>
      <c r="L598">
        <v>-92.665543</v>
      </c>
    </row>
    <row r="599" spans="2:12" x14ac:dyDescent="0.25">
      <c r="B599">
        <v>20888888888.889</v>
      </c>
      <c r="C599">
        <v>-88.868049999999997</v>
      </c>
      <c r="D599">
        <v>-79.976455999999999</v>
      </c>
      <c r="J599">
        <v>20888888888.889</v>
      </c>
      <c r="K599">
        <v>-91.843306999999996</v>
      </c>
      <c r="L599">
        <v>-82.563254999999998</v>
      </c>
    </row>
    <row r="600" spans="2:12" x14ac:dyDescent="0.25">
      <c r="B600">
        <v>21916666666.667</v>
      </c>
      <c r="C600">
        <v>-89.113784999999993</v>
      </c>
      <c r="D600">
        <v>-79.991202999999999</v>
      </c>
      <c r="J600">
        <v>21916666666.667</v>
      </c>
      <c r="K600">
        <v>-88.248169000000004</v>
      </c>
      <c r="L600">
        <v>-78.722694000000004</v>
      </c>
    </row>
    <row r="601" spans="2:12" x14ac:dyDescent="0.25">
      <c r="B601">
        <v>22944444444.444</v>
      </c>
      <c r="C601">
        <v>-88.033248999999998</v>
      </c>
      <c r="D601">
        <v>-79.009155000000007</v>
      </c>
      <c r="J601">
        <v>22944444444.444</v>
      </c>
      <c r="K601">
        <v>-92.989693000000003</v>
      </c>
      <c r="L601">
        <v>-83.337188999999995</v>
      </c>
    </row>
    <row r="602" spans="2:12" x14ac:dyDescent="0.25">
      <c r="B602">
        <v>23972222222.222</v>
      </c>
      <c r="C602">
        <v>-86.197295999999994</v>
      </c>
      <c r="D602">
        <v>-77.554671999999997</v>
      </c>
      <c r="J602">
        <v>23972222222.222</v>
      </c>
      <c r="K602">
        <v>-89.895011999999994</v>
      </c>
      <c r="L602">
        <v>-80.268676999999997</v>
      </c>
    </row>
    <row r="603" spans="2:12" x14ac:dyDescent="0.25">
      <c r="B603">
        <v>25000000000</v>
      </c>
      <c r="C603">
        <v>-90.742699000000002</v>
      </c>
      <c r="D603">
        <v>-82.405372999999997</v>
      </c>
      <c r="J603">
        <v>25000000000</v>
      </c>
      <c r="K603">
        <v>-95.558043999999995</v>
      </c>
      <c r="L603">
        <v>-85.509743</v>
      </c>
    </row>
    <row r="604" spans="2:12" x14ac:dyDescent="0.25">
      <c r="B604" t="s">
        <v>26</v>
      </c>
      <c r="J604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97C5F-31F6-4FC1-BBDD-5E55E6A21299}">
  <dimension ref="A2:AC35"/>
  <sheetViews>
    <sheetView tabSelected="1" workbookViewId="0">
      <selection activeCell="A2" sqref="A2"/>
    </sheetView>
  </sheetViews>
  <sheetFormatPr defaultRowHeight="15" x14ac:dyDescent="0.25"/>
  <sheetData>
    <row r="2" spans="1:29" x14ac:dyDescent="0.25">
      <c r="A2" t="s">
        <v>321</v>
      </c>
    </row>
    <row r="3" spans="1:29" x14ac:dyDescent="0.25">
      <c r="A3" t="s">
        <v>281</v>
      </c>
    </row>
    <row r="4" spans="1:29" x14ac:dyDescent="0.25">
      <c r="A4" t="s">
        <v>282</v>
      </c>
    </row>
    <row r="5" spans="1:29" x14ac:dyDescent="0.25">
      <c r="A5" t="s">
        <v>283</v>
      </c>
    </row>
    <row r="8" spans="1:29" x14ac:dyDescent="0.25">
      <c r="A8" s="73" t="s">
        <v>284</v>
      </c>
      <c r="K8" s="73" t="s">
        <v>285</v>
      </c>
      <c r="U8" s="73" t="s">
        <v>286</v>
      </c>
    </row>
    <row r="9" spans="1:29" x14ac:dyDescent="0.25">
      <c r="A9" s="73" t="s">
        <v>287</v>
      </c>
      <c r="B9">
        <v>2</v>
      </c>
      <c r="K9" s="73" t="s">
        <v>287</v>
      </c>
      <c r="L9">
        <v>2</v>
      </c>
      <c r="U9" s="73" t="s">
        <v>287</v>
      </c>
      <c r="V9">
        <v>1</v>
      </c>
    </row>
    <row r="10" spans="1:29" x14ac:dyDescent="0.25">
      <c r="A10" s="73" t="s">
        <v>288</v>
      </c>
      <c r="B10" s="73" t="s">
        <v>289</v>
      </c>
      <c r="C10" s="73" t="s">
        <v>290</v>
      </c>
      <c r="D10" s="73" t="s">
        <v>291</v>
      </c>
      <c r="E10" s="73" t="s">
        <v>292</v>
      </c>
      <c r="F10" s="73" t="s">
        <v>289</v>
      </c>
      <c r="G10" s="73" t="s">
        <v>293</v>
      </c>
      <c r="H10" s="73" t="s">
        <v>291</v>
      </c>
      <c r="I10" s="73" t="s">
        <v>292</v>
      </c>
      <c r="K10" s="73" t="s">
        <v>288</v>
      </c>
      <c r="L10" s="73" t="s">
        <v>289</v>
      </c>
      <c r="M10" s="73" t="s">
        <v>290</v>
      </c>
      <c r="N10" s="73" t="s">
        <v>291</v>
      </c>
      <c r="O10" s="73" t="s">
        <v>292</v>
      </c>
      <c r="P10" s="73" t="s">
        <v>289</v>
      </c>
      <c r="Q10" s="73" t="s">
        <v>293</v>
      </c>
      <c r="R10" s="73" t="s">
        <v>291</v>
      </c>
      <c r="S10" s="73" t="s">
        <v>292</v>
      </c>
      <c r="U10" s="73" t="s">
        <v>288</v>
      </c>
      <c r="V10" s="73" t="s">
        <v>289</v>
      </c>
      <c r="W10" s="73" t="s">
        <v>290</v>
      </c>
      <c r="X10" s="73" t="s">
        <v>291</v>
      </c>
      <c r="Y10" s="73" t="s">
        <v>292</v>
      </c>
      <c r="Z10" s="73" t="s">
        <v>289</v>
      </c>
      <c r="AA10" s="73" t="s">
        <v>293</v>
      </c>
      <c r="AB10" s="73" t="s">
        <v>291</v>
      </c>
      <c r="AC10" s="73" t="s">
        <v>292</v>
      </c>
    </row>
    <row r="11" spans="1:29" x14ac:dyDescent="0.25">
      <c r="A11" t="s">
        <v>294</v>
      </c>
      <c r="B11" t="s">
        <v>295</v>
      </c>
      <c r="C11" t="s">
        <v>296</v>
      </c>
      <c r="D11">
        <v>4</v>
      </c>
      <c r="E11">
        <v>204</v>
      </c>
      <c r="F11" t="s">
        <v>295</v>
      </c>
      <c r="G11" t="s">
        <v>297</v>
      </c>
      <c r="H11">
        <v>4</v>
      </c>
      <c r="I11">
        <v>204</v>
      </c>
      <c r="K11" t="s">
        <v>294</v>
      </c>
      <c r="L11" t="s">
        <v>298</v>
      </c>
      <c r="M11" t="s">
        <v>297</v>
      </c>
      <c r="N11">
        <v>5</v>
      </c>
      <c r="O11">
        <v>103</v>
      </c>
      <c r="P11" t="s">
        <v>298</v>
      </c>
      <c r="Q11" t="s">
        <v>299</v>
      </c>
      <c r="R11">
        <v>5</v>
      </c>
      <c r="S11">
        <v>103</v>
      </c>
      <c r="U11" t="s">
        <v>303</v>
      </c>
      <c r="V11" t="s">
        <v>300</v>
      </c>
      <c r="W11" t="s">
        <v>301</v>
      </c>
      <c r="X11">
        <v>5</v>
      </c>
      <c r="Y11">
        <v>205</v>
      </c>
      <c r="Z11" t="s">
        <v>300</v>
      </c>
      <c r="AA11" t="s">
        <v>305</v>
      </c>
      <c r="AB11">
        <v>5</v>
      </c>
      <c r="AC11">
        <v>205</v>
      </c>
    </row>
    <row r="12" spans="1:29" x14ac:dyDescent="0.25">
      <c r="A12" t="s">
        <v>303</v>
      </c>
      <c r="B12" t="s">
        <v>295</v>
      </c>
      <c r="C12" t="s">
        <v>296</v>
      </c>
      <c r="D12">
        <v>4</v>
      </c>
      <c r="E12">
        <v>204</v>
      </c>
      <c r="F12" t="s">
        <v>295</v>
      </c>
      <c r="G12" t="s">
        <v>304</v>
      </c>
      <c r="H12">
        <v>4</v>
      </c>
      <c r="I12">
        <v>204</v>
      </c>
      <c r="K12" t="s">
        <v>303</v>
      </c>
      <c r="L12" t="s">
        <v>298</v>
      </c>
      <c r="M12" t="s">
        <v>297</v>
      </c>
      <c r="N12">
        <v>5</v>
      </c>
      <c r="O12">
        <v>103</v>
      </c>
      <c r="P12" t="s">
        <v>298</v>
      </c>
      <c r="Q12" t="s">
        <v>316</v>
      </c>
      <c r="R12">
        <v>5</v>
      </c>
      <c r="S12">
        <v>103</v>
      </c>
    </row>
    <row r="18" spans="1:29" x14ac:dyDescent="0.25">
      <c r="A18" s="73" t="s">
        <v>306</v>
      </c>
      <c r="K18" s="73" t="s">
        <v>307</v>
      </c>
      <c r="U18" s="73" t="s">
        <v>308</v>
      </c>
    </row>
    <row r="19" spans="1:29" x14ac:dyDescent="0.25">
      <c r="A19" s="73" t="s">
        <v>287</v>
      </c>
      <c r="B19">
        <v>2</v>
      </c>
      <c r="K19" s="73" t="s">
        <v>287</v>
      </c>
      <c r="L19">
        <v>2</v>
      </c>
      <c r="U19" s="73" t="s">
        <v>287</v>
      </c>
      <c r="V19">
        <v>2</v>
      </c>
    </row>
    <row r="20" spans="1:29" x14ac:dyDescent="0.25">
      <c r="A20" s="73" t="s">
        <v>288</v>
      </c>
      <c r="B20" s="73" t="s">
        <v>289</v>
      </c>
      <c r="C20" s="73" t="s">
        <v>290</v>
      </c>
      <c r="D20" s="73" t="s">
        <v>291</v>
      </c>
      <c r="E20" s="73" t="s">
        <v>292</v>
      </c>
      <c r="F20" s="73" t="s">
        <v>289</v>
      </c>
      <c r="G20" s="73" t="s">
        <v>293</v>
      </c>
      <c r="H20" s="73" t="s">
        <v>291</v>
      </c>
      <c r="I20" s="73" t="s">
        <v>292</v>
      </c>
      <c r="K20" s="73" t="s">
        <v>288</v>
      </c>
      <c r="L20" s="73" t="s">
        <v>289</v>
      </c>
      <c r="M20" s="73" t="s">
        <v>290</v>
      </c>
      <c r="N20" s="73" t="s">
        <v>291</v>
      </c>
      <c r="O20" s="73" t="s">
        <v>292</v>
      </c>
      <c r="P20" s="73" t="s">
        <v>289</v>
      </c>
      <c r="Q20" s="73" t="s">
        <v>293</v>
      </c>
      <c r="R20" s="73" t="s">
        <v>291</v>
      </c>
      <c r="S20" s="73" t="s">
        <v>292</v>
      </c>
      <c r="U20" s="73" t="s">
        <v>288</v>
      </c>
      <c r="V20" s="73" t="s">
        <v>289</v>
      </c>
      <c r="W20" s="73" t="s">
        <v>290</v>
      </c>
      <c r="X20" s="73" t="s">
        <v>291</v>
      </c>
      <c r="Y20" s="73" t="s">
        <v>292</v>
      </c>
      <c r="Z20" s="73" t="s">
        <v>289</v>
      </c>
      <c r="AA20" s="73" t="s">
        <v>293</v>
      </c>
      <c r="AB20" s="73" t="s">
        <v>291</v>
      </c>
      <c r="AC20" s="73" t="s">
        <v>292</v>
      </c>
    </row>
    <row r="21" spans="1:29" x14ac:dyDescent="0.25">
      <c r="A21" t="s">
        <v>294</v>
      </c>
      <c r="B21" t="s">
        <v>300</v>
      </c>
      <c r="C21" t="s">
        <v>301</v>
      </c>
      <c r="D21">
        <v>5</v>
      </c>
      <c r="E21">
        <v>205</v>
      </c>
      <c r="F21" t="s">
        <v>300</v>
      </c>
      <c r="G21" t="s">
        <v>296</v>
      </c>
      <c r="H21">
        <v>5</v>
      </c>
      <c r="I21">
        <v>205</v>
      </c>
      <c r="K21" t="s">
        <v>294</v>
      </c>
      <c r="L21" t="s">
        <v>300</v>
      </c>
      <c r="M21" t="s">
        <v>301</v>
      </c>
      <c r="N21">
        <v>5</v>
      </c>
      <c r="O21">
        <v>205</v>
      </c>
      <c r="P21" t="s">
        <v>300</v>
      </c>
      <c r="Q21" t="s">
        <v>309</v>
      </c>
      <c r="R21">
        <v>5</v>
      </c>
      <c r="S21">
        <v>205</v>
      </c>
      <c r="U21" t="s">
        <v>294</v>
      </c>
      <c r="V21" t="s">
        <v>308</v>
      </c>
      <c r="W21" t="s">
        <v>301</v>
      </c>
      <c r="X21">
        <v>3</v>
      </c>
      <c r="Y21">
        <v>103</v>
      </c>
      <c r="Z21" t="s">
        <v>308</v>
      </c>
      <c r="AA21" t="s">
        <v>310</v>
      </c>
      <c r="AB21">
        <v>3</v>
      </c>
      <c r="AC21">
        <v>103</v>
      </c>
    </row>
    <row r="22" spans="1:29" x14ac:dyDescent="0.25">
      <c r="A22" t="s">
        <v>303</v>
      </c>
      <c r="B22" t="s">
        <v>300</v>
      </c>
      <c r="C22" t="s">
        <v>301</v>
      </c>
      <c r="D22">
        <v>5</v>
      </c>
      <c r="E22">
        <v>205</v>
      </c>
      <c r="F22" t="s">
        <v>300</v>
      </c>
      <c r="G22" t="s">
        <v>309</v>
      </c>
      <c r="H22">
        <v>5</v>
      </c>
      <c r="I22">
        <v>205</v>
      </c>
      <c r="K22" t="s">
        <v>303</v>
      </c>
      <c r="L22" t="s">
        <v>300</v>
      </c>
      <c r="M22" t="s">
        <v>301</v>
      </c>
      <c r="N22">
        <v>5</v>
      </c>
      <c r="O22">
        <v>205</v>
      </c>
      <c r="P22" t="s">
        <v>300</v>
      </c>
      <c r="Q22" t="s">
        <v>296</v>
      </c>
      <c r="R22">
        <v>5</v>
      </c>
      <c r="S22">
        <v>205</v>
      </c>
      <c r="U22" t="s">
        <v>303</v>
      </c>
      <c r="V22" t="s">
        <v>308</v>
      </c>
      <c r="W22" t="s">
        <v>301</v>
      </c>
      <c r="X22">
        <v>3</v>
      </c>
      <c r="Y22">
        <v>103</v>
      </c>
      <c r="Z22" t="s">
        <v>308</v>
      </c>
      <c r="AA22" t="s">
        <v>311</v>
      </c>
      <c r="AB22">
        <v>3</v>
      </c>
      <c r="AC22">
        <v>103</v>
      </c>
    </row>
    <row r="28" spans="1:29" ht="15.75" thickBot="1" x14ac:dyDescent="0.3">
      <c r="A28" s="73" t="s">
        <v>312</v>
      </c>
      <c r="K28" s="73" t="s">
        <v>313</v>
      </c>
      <c r="U28" s="74"/>
      <c r="V28" s="74"/>
      <c r="W28" s="74"/>
      <c r="X28" s="75" t="s">
        <v>202</v>
      </c>
      <c r="Y28" s="74"/>
      <c r="Z28" s="74"/>
      <c r="AA28" s="74"/>
    </row>
    <row r="29" spans="1:29" ht="25.5" thickTop="1" thickBot="1" x14ac:dyDescent="0.3">
      <c r="A29" s="73" t="s">
        <v>287</v>
      </c>
      <c r="B29">
        <v>4</v>
      </c>
      <c r="K29" s="73" t="s">
        <v>287</v>
      </c>
      <c r="L29">
        <v>0</v>
      </c>
      <c r="U29" s="76" t="s">
        <v>189</v>
      </c>
      <c r="V29" s="77" t="s">
        <v>190</v>
      </c>
      <c r="W29" s="77" t="s">
        <v>191</v>
      </c>
      <c r="X29" s="77" t="s">
        <v>192</v>
      </c>
      <c r="Y29" s="77" t="s">
        <v>193</v>
      </c>
      <c r="Z29" s="77" t="s">
        <v>194</v>
      </c>
      <c r="AA29" s="78" t="s">
        <v>195</v>
      </c>
    </row>
    <row r="30" spans="1:29" ht="16.5" thickTop="1" thickBot="1" x14ac:dyDescent="0.3">
      <c r="A30" s="73" t="s">
        <v>288</v>
      </c>
      <c r="B30" s="73" t="s">
        <v>289</v>
      </c>
      <c r="C30" s="73" t="s">
        <v>290</v>
      </c>
      <c r="D30" s="73" t="s">
        <v>291</v>
      </c>
      <c r="E30" s="73" t="s">
        <v>292</v>
      </c>
      <c r="F30" s="73" t="s">
        <v>289</v>
      </c>
      <c r="G30" s="73" t="s">
        <v>293</v>
      </c>
      <c r="H30" s="73" t="s">
        <v>291</v>
      </c>
      <c r="I30" s="73" t="s">
        <v>292</v>
      </c>
      <c r="K30" s="73" t="s">
        <v>288</v>
      </c>
      <c r="L30" s="73" t="s">
        <v>289</v>
      </c>
      <c r="M30" s="73" t="s">
        <v>290</v>
      </c>
      <c r="N30" s="73" t="s">
        <v>291</v>
      </c>
      <c r="O30" s="73" t="s">
        <v>292</v>
      </c>
      <c r="P30" s="73" t="s">
        <v>289</v>
      </c>
      <c r="Q30" s="73" t="s">
        <v>293</v>
      </c>
      <c r="R30" s="73" t="s">
        <v>291</v>
      </c>
      <c r="S30" s="73" t="s">
        <v>292</v>
      </c>
      <c r="U30" s="79" t="s">
        <v>196</v>
      </c>
      <c r="V30" s="80">
        <f>'5Rx0L'!H7</f>
        <v>30.305048421052629</v>
      </c>
      <c r="W30" s="80" t="s">
        <v>197</v>
      </c>
      <c r="X30" s="80">
        <f>'5Rx5L'!H7</f>
        <v>32.428939894736843</v>
      </c>
      <c r="Y30" s="80">
        <f>'5Rx5L'!H31</f>
        <v>12.35008442105263</v>
      </c>
      <c r="Z30" s="80">
        <f>'5Rx5L'!H55</f>
        <v>33.235792473684221</v>
      </c>
      <c r="AA30" s="81">
        <f>'5Rx5L'!H79</f>
        <v>14.642849263157894</v>
      </c>
    </row>
    <row r="31" spans="1:29" ht="15.75" thickBot="1" x14ac:dyDescent="0.3">
      <c r="A31" s="82" t="s">
        <v>317</v>
      </c>
      <c r="B31" t="s">
        <v>314</v>
      </c>
      <c r="C31" t="s">
        <v>310</v>
      </c>
      <c r="D31">
        <v>5</v>
      </c>
      <c r="E31">
        <v>205</v>
      </c>
      <c r="F31" t="s">
        <v>314</v>
      </c>
      <c r="G31" t="s">
        <v>302</v>
      </c>
      <c r="H31">
        <v>5</v>
      </c>
      <c r="I31">
        <v>205</v>
      </c>
      <c r="K31" s="82"/>
      <c r="U31" s="79" t="s">
        <v>198</v>
      </c>
      <c r="V31" s="80">
        <f>'5Rx0L'!H31</f>
        <v>81.45264336842105</v>
      </c>
      <c r="W31" s="80">
        <f>'5Rx5L'!H103</f>
        <v>69.560827526315791</v>
      </c>
      <c r="X31" s="80">
        <f>'5Rx5L'!H127</f>
        <v>76.063136157894746</v>
      </c>
      <c r="Y31" s="80">
        <f>'5Rx5L'!H151</f>
        <v>70.142158789473683</v>
      </c>
      <c r="Z31" s="80">
        <f>'5Rx5L'!H175</f>
        <v>78.959059315789474</v>
      </c>
      <c r="AA31" s="81">
        <f>'5Rx5L'!H199</f>
        <v>73.766558315789453</v>
      </c>
    </row>
    <row r="32" spans="1:29" ht="15.75" thickBot="1" x14ac:dyDescent="0.3">
      <c r="A32" s="82" t="s">
        <v>318</v>
      </c>
      <c r="B32" t="s">
        <v>314</v>
      </c>
      <c r="C32" t="s">
        <v>310</v>
      </c>
      <c r="D32">
        <v>5</v>
      </c>
      <c r="E32">
        <v>205</v>
      </c>
      <c r="F32" t="s">
        <v>314</v>
      </c>
      <c r="G32" t="s">
        <v>315</v>
      </c>
      <c r="H32">
        <v>5</v>
      </c>
      <c r="I32">
        <v>205</v>
      </c>
      <c r="K32" s="82"/>
      <c r="U32" s="79" t="s">
        <v>199</v>
      </c>
      <c r="V32" s="80">
        <f>'5Rx0L'!H55</f>
        <v>112.23464563157894</v>
      </c>
      <c r="W32" s="80">
        <f>'5Rx5L'!H223</f>
        <v>69.628793157894734</v>
      </c>
      <c r="X32" s="80">
        <f>'5Rx5L'!H247</f>
        <v>88.072146789473692</v>
      </c>
      <c r="Y32" s="80">
        <f>'5Rx5L'!H271</f>
        <v>80.110142263157911</v>
      </c>
      <c r="Z32" s="80">
        <f>'5Rx5L'!H295</f>
        <v>86.268205052631586</v>
      </c>
      <c r="AA32" s="81">
        <f>'5Rx5L'!H319</f>
        <v>74.153034578947384</v>
      </c>
    </row>
    <row r="33" spans="1:27" ht="15.75" thickBot="1" x14ac:dyDescent="0.3">
      <c r="A33" s="82" t="s">
        <v>319</v>
      </c>
      <c r="B33" t="s">
        <v>314</v>
      </c>
      <c r="C33" t="s">
        <v>310</v>
      </c>
      <c r="D33">
        <v>5</v>
      </c>
      <c r="E33">
        <v>205</v>
      </c>
      <c r="F33" t="s">
        <v>314</v>
      </c>
      <c r="G33" t="s">
        <v>296</v>
      </c>
      <c r="H33">
        <v>5</v>
      </c>
      <c r="I33">
        <v>205</v>
      </c>
      <c r="K33" s="82"/>
      <c r="U33" s="79" t="s">
        <v>200</v>
      </c>
      <c r="V33" s="80">
        <f>'5Rx0L'!H79</f>
        <v>140.23599157894739</v>
      </c>
      <c r="W33" s="80">
        <f>'5Rx5L'!H343</f>
        <v>117.29300852631577</v>
      </c>
      <c r="X33" s="80">
        <f>'5Rx5L'!H367</f>
        <v>116.20094736842105</v>
      </c>
      <c r="Y33" s="80">
        <f>'5Rx5L'!H391</f>
        <v>113.71802321052631</v>
      </c>
      <c r="Z33" s="80">
        <f>'5Rx5L'!H415</f>
        <v>117.10529826315789</v>
      </c>
      <c r="AA33" s="81">
        <f>'5Rx5L'!H439</f>
        <v>120.32917952631578</v>
      </c>
    </row>
    <row r="34" spans="1:27" ht="15.75" thickBot="1" x14ac:dyDescent="0.3">
      <c r="A34" s="82" t="s">
        <v>320</v>
      </c>
      <c r="B34" t="s">
        <v>314</v>
      </c>
      <c r="C34" t="s">
        <v>310</v>
      </c>
      <c r="D34">
        <v>5</v>
      </c>
      <c r="E34">
        <v>205</v>
      </c>
      <c r="F34" t="s">
        <v>314</v>
      </c>
      <c r="G34" t="s">
        <v>297</v>
      </c>
      <c r="H34">
        <v>5</v>
      </c>
      <c r="I34">
        <v>205</v>
      </c>
      <c r="U34" s="83" t="s">
        <v>201</v>
      </c>
      <c r="V34" s="84">
        <f>'5Rx0L'!H103</f>
        <v>165.16373157894736</v>
      </c>
      <c r="W34" s="84">
        <f>'5Rx5L'!H463</f>
        <v>125.13683131578946</v>
      </c>
      <c r="X34" s="84">
        <f>'5Rx5L'!H487</f>
        <v>129.00237878947368</v>
      </c>
      <c r="Y34" s="84">
        <f>'5Rx5L'!H511</f>
        <v>124.32167863157895</v>
      </c>
      <c r="Z34" s="84">
        <f>'5Rx5L'!H535</f>
        <v>131.45467010526312</v>
      </c>
      <c r="AA34" s="85">
        <f>'5Rx5L'!H559</f>
        <v>125.74805931578948</v>
      </c>
    </row>
    <row r="35" spans="1:27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628"/>
  <sheetViews>
    <sheetView topLeftCell="A605" workbookViewId="0">
      <selection activeCell="D426" sqref="D426"/>
    </sheetView>
  </sheetViews>
  <sheetFormatPr defaultRowHeight="15" x14ac:dyDescent="0.25"/>
  <cols>
    <col min="1" max="1" width="13.7109375" style="31" customWidth="1"/>
    <col min="7" max="7" width="2" style="16" customWidth="1"/>
    <col min="8" max="8" width="11" style="2" bestFit="1" customWidth="1"/>
    <col min="9" max="9" width="14.85546875" style="2" bestFit="1" customWidth="1"/>
    <col min="10" max="10" width="18.7109375" style="2" bestFit="1" customWidth="1"/>
    <col min="11" max="11" width="13.7109375" style="31" customWidth="1"/>
    <col min="17" max="17" width="2" style="16" customWidth="1"/>
    <col min="18" max="18" width="11" style="2" bestFit="1" customWidth="1"/>
    <col min="19" max="19" width="14.7109375" style="2" bestFit="1" customWidth="1"/>
    <col min="20" max="20" width="18.5703125" style="2" bestFit="1" customWidth="1"/>
    <col min="21" max="21" width="2" style="16" customWidth="1"/>
    <col min="27" max="28" width="9.140625" style="2"/>
    <col min="29" max="16384" width="9.140625" style="1"/>
  </cols>
  <sheetData>
    <row r="1" spans="1:21" x14ac:dyDescent="0.25">
      <c r="B1" t="s">
        <v>104</v>
      </c>
      <c r="H1" s="2" t="s">
        <v>1</v>
      </c>
      <c r="I1" s="34" t="str">
        <f>C8</f>
        <v>Conv. Loss Log Mag(dB)</v>
      </c>
      <c r="J1" s="34" t="str">
        <f>D8</f>
        <v>RF Return Loss Log Mag(dB)</v>
      </c>
      <c r="L1" t="s">
        <v>104</v>
      </c>
      <c r="R1" s="2" t="s">
        <v>1</v>
      </c>
      <c r="S1" s="34" t="str">
        <f>M8</f>
        <v>Conv. Loss Log Mag(dB)</v>
      </c>
      <c r="T1" s="34" t="str">
        <f>N8</f>
        <v>RF Return Loss Log Mag(dB)</v>
      </c>
    </row>
    <row r="2" spans="1:21" x14ac:dyDescent="0.25">
      <c r="A2" s="30" t="s">
        <v>117</v>
      </c>
      <c r="B2" t="s">
        <v>248</v>
      </c>
      <c r="C2" t="s">
        <v>254</v>
      </c>
      <c r="D2" t="s">
        <v>255</v>
      </c>
      <c r="I2" s="14" t="s">
        <v>237</v>
      </c>
      <c r="K2" s="30" t="s">
        <v>118</v>
      </c>
      <c r="L2" t="s">
        <v>248</v>
      </c>
      <c r="M2" t="s">
        <v>254</v>
      </c>
      <c r="N2" t="s">
        <v>255</v>
      </c>
      <c r="S2" s="14" t="s">
        <v>237</v>
      </c>
    </row>
    <row r="3" spans="1:21" x14ac:dyDescent="0.25">
      <c r="B3" t="s">
        <v>239</v>
      </c>
      <c r="C3" t="s">
        <v>256</v>
      </c>
      <c r="I3" s="14">
        <f>AVERAGE(I14:I200)</f>
        <v>-7.3974830737967912</v>
      </c>
      <c r="L3" t="s">
        <v>239</v>
      </c>
      <c r="M3" t="s">
        <v>256</v>
      </c>
      <c r="S3" s="14">
        <f>AVERAGE(S14:S200)</f>
        <v>-8.5355800802139026</v>
      </c>
    </row>
    <row r="4" spans="1:21" x14ac:dyDescent="0.25">
      <c r="A4" s="41" t="s">
        <v>224</v>
      </c>
      <c r="B4" t="s">
        <v>105</v>
      </c>
      <c r="G4" s="17"/>
      <c r="H4" s="3">
        <f t="shared" ref="H4:H67" si="0">B9/1000000000</f>
        <v>5</v>
      </c>
      <c r="I4" s="3">
        <f t="shared" ref="I4:I67" si="1">C9</f>
        <v>-20.657896000000001</v>
      </c>
      <c r="J4" s="3">
        <f t="shared" ref="J4:J67" si="2">D9</f>
        <v>-1.8053315999999999</v>
      </c>
      <c r="K4" s="41" t="s">
        <v>224</v>
      </c>
      <c r="L4" t="s">
        <v>105</v>
      </c>
      <c r="Q4" s="17"/>
      <c r="R4" s="3">
        <f t="shared" ref="R4:R67" si="3">L9/1000000000</f>
        <v>5</v>
      </c>
      <c r="S4" s="3">
        <f t="shared" ref="S4:S67" si="4">M9</f>
        <v>-18.163820000000001</v>
      </c>
      <c r="T4" s="3">
        <f t="shared" ref="T4:T67" si="5">N9</f>
        <v>-2.0643970999999999</v>
      </c>
      <c r="U4" s="17"/>
    </row>
    <row r="5" spans="1:21" x14ac:dyDescent="0.25">
      <c r="A5" s="41" t="s">
        <v>226</v>
      </c>
      <c r="G5" s="17"/>
      <c r="H5" s="3">
        <f t="shared" si="0"/>
        <v>5.1074999999999999</v>
      </c>
      <c r="I5" s="3">
        <f t="shared" si="1"/>
        <v>-19.290939000000002</v>
      </c>
      <c r="J5" s="3">
        <f t="shared" si="2"/>
        <v>-2.0143494999999998</v>
      </c>
      <c r="K5" s="41" t="s">
        <v>226</v>
      </c>
      <c r="Q5" s="17"/>
      <c r="R5" s="3">
        <f t="shared" si="3"/>
        <v>5.1074999999999999</v>
      </c>
      <c r="S5" s="3">
        <f t="shared" si="4"/>
        <v>-17.495657000000001</v>
      </c>
      <c r="T5" s="3">
        <f t="shared" si="5"/>
        <v>-2.1913056000000002</v>
      </c>
      <c r="U5" s="17"/>
    </row>
    <row r="6" spans="1:21" x14ac:dyDescent="0.25">
      <c r="A6" s="41" t="s">
        <v>227</v>
      </c>
      <c r="G6" s="17"/>
      <c r="H6" s="3">
        <f t="shared" si="0"/>
        <v>5.2149999999999999</v>
      </c>
      <c r="I6" s="3">
        <f t="shared" si="1"/>
        <v>-17.529318</v>
      </c>
      <c r="J6" s="3">
        <f t="shared" si="2"/>
        <v>-2.3041744</v>
      </c>
      <c r="K6" s="41" t="s">
        <v>227</v>
      </c>
      <c r="Q6" s="17"/>
      <c r="R6" s="3">
        <f t="shared" si="3"/>
        <v>5.2149999999999999</v>
      </c>
      <c r="S6" s="3">
        <f t="shared" si="4"/>
        <v>-16.547998</v>
      </c>
      <c r="T6" s="3">
        <f t="shared" si="5"/>
        <v>-2.3636309999999998</v>
      </c>
      <c r="U6" s="17"/>
    </row>
    <row r="7" spans="1:21" x14ac:dyDescent="0.25">
      <c r="A7" s="41" t="s">
        <v>228</v>
      </c>
      <c r="B7" t="s">
        <v>106</v>
      </c>
      <c r="G7" s="17"/>
      <c r="H7" s="3">
        <f t="shared" si="0"/>
        <v>5.3224999999999998</v>
      </c>
      <c r="I7" s="3">
        <f t="shared" si="1"/>
        <v>-15.444933000000001</v>
      </c>
      <c r="J7" s="3">
        <f t="shared" si="2"/>
        <v>-2.7117890999999998</v>
      </c>
      <c r="K7" s="41" t="s">
        <v>228</v>
      </c>
      <c r="L7" t="s">
        <v>106</v>
      </c>
      <c r="Q7" s="17"/>
      <c r="R7" s="3">
        <f t="shared" si="3"/>
        <v>5.3224999999999998</v>
      </c>
      <c r="S7" s="3">
        <f t="shared" si="4"/>
        <v>-15.312977</v>
      </c>
      <c r="T7" s="3">
        <f t="shared" si="5"/>
        <v>-2.5909238000000001</v>
      </c>
      <c r="U7" s="17"/>
    </row>
    <row r="8" spans="1:21" x14ac:dyDescent="0.25">
      <c r="A8" s="41" t="s">
        <v>225</v>
      </c>
      <c r="B8" t="s">
        <v>22</v>
      </c>
      <c r="C8" t="s">
        <v>107</v>
      </c>
      <c r="D8" t="s">
        <v>108</v>
      </c>
      <c r="G8" s="17"/>
      <c r="H8" s="3">
        <f t="shared" si="0"/>
        <v>5.43</v>
      </c>
      <c r="I8" s="3">
        <f t="shared" si="1"/>
        <v>-13.631798</v>
      </c>
      <c r="J8" s="3">
        <f t="shared" si="2"/>
        <v>-3.2698003999999998</v>
      </c>
      <c r="K8" s="41" t="s">
        <v>225</v>
      </c>
      <c r="L8" t="s">
        <v>22</v>
      </c>
      <c r="M8" t="s">
        <v>107</v>
      </c>
      <c r="N8" t="s">
        <v>108</v>
      </c>
      <c r="Q8" s="17"/>
      <c r="R8" s="3">
        <f t="shared" si="3"/>
        <v>5.43</v>
      </c>
      <c r="S8" s="3">
        <f t="shared" si="4"/>
        <v>-14.340723000000001</v>
      </c>
      <c r="T8" s="3">
        <f t="shared" si="5"/>
        <v>-2.8921766</v>
      </c>
      <c r="U8" s="17"/>
    </row>
    <row r="9" spans="1:21" x14ac:dyDescent="0.25">
      <c r="B9">
        <v>5000000000</v>
      </c>
      <c r="C9">
        <v>-20.657896000000001</v>
      </c>
      <c r="D9">
        <v>-1.8053315999999999</v>
      </c>
      <c r="G9" s="17"/>
      <c r="H9" s="3">
        <f t="shared" si="0"/>
        <v>5.5374999999999996</v>
      </c>
      <c r="I9" s="3">
        <f t="shared" si="1"/>
        <v>-11.985332</v>
      </c>
      <c r="J9" s="3">
        <f t="shared" si="2"/>
        <v>-4.0074424999999998</v>
      </c>
      <c r="L9">
        <v>5000000000</v>
      </c>
      <c r="M9">
        <v>-18.163820000000001</v>
      </c>
      <c r="N9">
        <v>-2.0643970999999999</v>
      </c>
      <c r="Q9" s="17"/>
      <c r="R9" s="3">
        <f t="shared" si="3"/>
        <v>5.5374999999999996</v>
      </c>
      <c r="S9" s="3">
        <f t="shared" si="4"/>
        <v>-13.378701</v>
      </c>
      <c r="T9" s="3">
        <f t="shared" si="5"/>
        <v>-3.2807325999999999</v>
      </c>
      <c r="U9" s="17"/>
    </row>
    <row r="10" spans="1:21" x14ac:dyDescent="0.25">
      <c r="B10">
        <v>5107500000</v>
      </c>
      <c r="C10">
        <v>-19.290939000000002</v>
      </c>
      <c r="D10">
        <v>-2.0143494999999998</v>
      </c>
      <c r="G10" s="17"/>
      <c r="H10" s="3">
        <f t="shared" si="0"/>
        <v>5.6449999999999996</v>
      </c>
      <c r="I10" s="3">
        <f t="shared" si="1"/>
        <v>-10.498886000000001</v>
      </c>
      <c r="J10" s="3">
        <f t="shared" si="2"/>
        <v>-4.9322046999999998</v>
      </c>
      <c r="L10">
        <v>5107500000</v>
      </c>
      <c r="M10">
        <v>-17.495657000000001</v>
      </c>
      <c r="N10">
        <v>-2.1913056000000002</v>
      </c>
      <c r="Q10" s="17"/>
      <c r="R10" s="3">
        <f t="shared" si="3"/>
        <v>5.6449999999999996</v>
      </c>
      <c r="S10" s="3">
        <f t="shared" si="4"/>
        <v>-12.283545</v>
      </c>
      <c r="T10" s="3">
        <f t="shared" si="5"/>
        <v>-3.7538301999999999</v>
      </c>
      <c r="U10" s="17"/>
    </row>
    <row r="11" spans="1:21" x14ac:dyDescent="0.25">
      <c r="B11">
        <v>5215000000</v>
      </c>
      <c r="C11">
        <v>-17.529318</v>
      </c>
      <c r="D11">
        <v>-2.3041744</v>
      </c>
      <c r="G11" s="17"/>
      <c r="H11" s="3">
        <f t="shared" si="0"/>
        <v>5.7525000000000004</v>
      </c>
      <c r="I11" s="3">
        <f t="shared" si="1"/>
        <v>-9.2980032000000001</v>
      </c>
      <c r="J11" s="3">
        <f t="shared" si="2"/>
        <v>-6.1160312000000001</v>
      </c>
      <c r="L11">
        <v>5215000000</v>
      </c>
      <c r="M11">
        <v>-16.547998</v>
      </c>
      <c r="N11">
        <v>-2.3636309999999998</v>
      </c>
      <c r="Q11" s="17"/>
      <c r="R11" s="3">
        <f t="shared" si="3"/>
        <v>5.7525000000000004</v>
      </c>
      <c r="S11" s="3">
        <f t="shared" si="4"/>
        <v>-11.318218999999999</v>
      </c>
      <c r="T11" s="3">
        <f t="shared" si="5"/>
        <v>-4.3323736000000004</v>
      </c>
      <c r="U11" s="17"/>
    </row>
    <row r="12" spans="1:21" x14ac:dyDescent="0.25">
      <c r="B12">
        <v>5322500000</v>
      </c>
      <c r="C12">
        <v>-15.444933000000001</v>
      </c>
      <c r="D12">
        <v>-2.7117890999999998</v>
      </c>
      <c r="G12" s="17"/>
      <c r="H12" s="3">
        <f t="shared" si="0"/>
        <v>5.86</v>
      </c>
      <c r="I12" s="3">
        <f t="shared" si="1"/>
        <v>-8.3843259999999997</v>
      </c>
      <c r="J12" s="3">
        <f t="shared" si="2"/>
        <v>-7.6886640000000002</v>
      </c>
      <c r="L12">
        <v>5322500000</v>
      </c>
      <c r="M12">
        <v>-15.312977</v>
      </c>
      <c r="N12">
        <v>-2.5909238000000001</v>
      </c>
      <c r="Q12" s="17"/>
      <c r="R12" s="3">
        <f t="shared" si="3"/>
        <v>5.86</v>
      </c>
      <c r="S12" s="3">
        <f t="shared" si="4"/>
        <v>-10.539013000000001</v>
      </c>
      <c r="T12" s="3">
        <f t="shared" si="5"/>
        <v>-5.0477157000000004</v>
      </c>
      <c r="U12" s="17"/>
    </row>
    <row r="13" spans="1:21" x14ac:dyDescent="0.25">
      <c r="B13">
        <v>5430000000</v>
      </c>
      <c r="C13">
        <v>-13.631798</v>
      </c>
      <c r="D13">
        <v>-3.2698003999999998</v>
      </c>
      <c r="G13" s="17"/>
      <c r="H13" s="3">
        <f t="shared" si="0"/>
        <v>5.9675000000000002</v>
      </c>
      <c r="I13" s="3">
        <f t="shared" si="1"/>
        <v>-7.6402935999999997</v>
      </c>
      <c r="J13" s="3">
        <f t="shared" si="2"/>
        <v>-9.7097034000000004</v>
      </c>
      <c r="L13">
        <v>5430000000</v>
      </c>
      <c r="M13">
        <v>-14.340723000000001</v>
      </c>
      <c r="N13">
        <v>-2.8921766</v>
      </c>
      <c r="Q13" s="17"/>
      <c r="R13" s="3">
        <f t="shared" si="3"/>
        <v>5.9675000000000002</v>
      </c>
      <c r="S13" s="3">
        <f t="shared" si="4"/>
        <v>-9.8477181999999992</v>
      </c>
      <c r="T13" s="3">
        <f t="shared" si="5"/>
        <v>-5.8911103999999996</v>
      </c>
      <c r="U13" s="17"/>
    </row>
    <row r="14" spans="1:21" x14ac:dyDescent="0.25">
      <c r="B14">
        <v>5537500000</v>
      </c>
      <c r="C14">
        <v>-11.985332</v>
      </c>
      <c r="D14">
        <v>-4.0074424999999998</v>
      </c>
      <c r="G14" s="17"/>
      <c r="H14" s="3">
        <f t="shared" si="0"/>
        <v>6.0750000000000002</v>
      </c>
      <c r="I14" s="3">
        <f t="shared" si="1"/>
        <v>-7.1278439000000002</v>
      </c>
      <c r="J14" s="3">
        <f t="shared" si="2"/>
        <v>-11.670074</v>
      </c>
      <c r="L14">
        <v>5537500000</v>
      </c>
      <c r="M14">
        <v>-13.378701</v>
      </c>
      <c r="N14">
        <v>-3.2807325999999999</v>
      </c>
      <c r="Q14" s="17"/>
      <c r="R14" s="3">
        <f t="shared" si="3"/>
        <v>6.0750000000000002</v>
      </c>
      <c r="S14" s="3">
        <f t="shared" si="4"/>
        <v>-9.2437915999999998</v>
      </c>
      <c r="T14" s="3">
        <f t="shared" si="5"/>
        <v>-6.8244271000000003</v>
      </c>
      <c r="U14" s="17"/>
    </row>
    <row r="15" spans="1:21" x14ac:dyDescent="0.25">
      <c r="B15">
        <v>5645000000</v>
      </c>
      <c r="C15">
        <v>-10.498886000000001</v>
      </c>
      <c r="D15">
        <v>-4.9322046999999998</v>
      </c>
      <c r="G15" s="17"/>
      <c r="H15" s="3">
        <f t="shared" si="0"/>
        <v>6.1825000000000001</v>
      </c>
      <c r="I15" s="3">
        <f t="shared" si="1"/>
        <v>-6.8051814999999998</v>
      </c>
      <c r="J15" s="3">
        <f t="shared" si="2"/>
        <v>-13.30198</v>
      </c>
      <c r="L15">
        <v>5645000000</v>
      </c>
      <c r="M15">
        <v>-12.283545</v>
      </c>
      <c r="N15">
        <v>-3.7538301999999999</v>
      </c>
      <c r="Q15" s="17"/>
      <c r="R15" s="3">
        <f t="shared" si="3"/>
        <v>6.1825000000000001</v>
      </c>
      <c r="S15" s="3">
        <f t="shared" si="4"/>
        <v>-8.8125458000000005</v>
      </c>
      <c r="T15" s="3">
        <f t="shared" si="5"/>
        <v>-7.8482250999999996</v>
      </c>
      <c r="U15" s="17"/>
    </row>
    <row r="16" spans="1:21" x14ac:dyDescent="0.25">
      <c r="B16">
        <v>5752500000</v>
      </c>
      <c r="C16">
        <v>-9.2980032000000001</v>
      </c>
      <c r="D16">
        <v>-6.1160312000000001</v>
      </c>
      <c r="G16" s="17"/>
      <c r="H16" s="3">
        <f t="shared" si="0"/>
        <v>6.29</v>
      </c>
      <c r="I16" s="3">
        <f t="shared" si="1"/>
        <v>-6.5590042999999998</v>
      </c>
      <c r="J16" s="3">
        <f t="shared" si="2"/>
        <v>-14.429824999999999</v>
      </c>
      <c r="L16">
        <v>5752500000</v>
      </c>
      <c r="M16">
        <v>-11.318218999999999</v>
      </c>
      <c r="N16">
        <v>-4.3323736000000004</v>
      </c>
      <c r="Q16" s="17"/>
      <c r="R16" s="3">
        <f t="shared" si="3"/>
        <v>6.29</v>
      </c>
      <c r="S16" s="3">
        <f t="shared" si="4"/>
        <v>-8.4775839000000008</v>
      </c>
      <c r="T16" s="3">
        <f t="shared" si="5"/>
        <v>-8.9113358999999992</v>
      </c>
      <c r="U16" s="17"/>
    </row>
    <row r="17" spans="2:21" x14ac:dyDescent="0.25">
      <c r="B17">
        <v>5860000000</v>
      </c>
      <c r="C17">
        <v>-8.3843259999999997</v>
      </c>
      <c r="D17">
        <v>-7.6886640000000002</v>
      </c>
      <c r="G17" s="17"/>
      <c r="H17" s="3">
        <f t="shared" si="0"/>
        <v>6.3975</v>
      </c>
      <c r="I17" s="3">
        <f t="shared" si="1"/>
        <v>-6.3799352999999996</v>
      </c>
      <c r="J17" s="3">
        <f t="shared" si="2"/>
        <v>-15.137689</v>
      </c>
      <c r="L17">
        <v>5860000000</v>
      </c>
      <c r="M17">
        <v>-10.539013000000001</v>
      </c>
      <c r="N17">
        <v>-5.0477157000000004</v>
      </c>
      <c r="Q17" s="17"/>
      <c r="R17" s="3">
        <f t="shared" si="3"/>
        <v>6.3975</v>
      </c>
      <c r="S17" s="3">
        <f t="shared" si="4"/>
        <v>-8.2379645999999997</v>
      </c>
      <c r="T17" s="3">
        <f t="shared" si="5"/>
        <v>-9.8582477999999991</v>
      </c>
      <c r="U17" s="17"/>
    </row>
    <row r="18" spans="2:21" x14ac:dyDescent="0.25">
      <c r="B18">
        <v>5967500000</v>
      </c>
      <c r="C18">
        <v>-7.6402935999999997</v>
      </c>
      <c r="D18">
        <v>-9.7097034000000004</v>
      </c>
      <c r="G18" s="17"/>
      <c r="H18" s="3">
        <f t="shared" si="0"/>
        <v>6.5049999999999999</v>
      </c>
      <c r="I18" s="3">
        <f t="shared" si="1"/>
        <v>-6.2355514000000003</v>
      </c>
      <c r="J18" s="3">
        <f t="shared" si="2"/>
        <v>-15.495186</v>
      </c>
      <c r="L18">
        <v>5967500000</v>
      </c>
      <c r="M18">
        <v>-9.8477181999999992</v>
      </c>
      <c r="N18">
        <v>-5.8911103999999996</v>
      </c>
      <c r="Q18" s="17"/>
      <c r="R18" s="3">
        <f t="shared" si="3"/>
        <v>6.5049999999999999</v>
      </c>
      <c r="S18" s="3">
        <f t="shared" si="4"/>
        <v>-8.0442695999999998</v>
      </c>
      <c r="T18" s="3">
        <f t="shared" si="5"/>
        <v>-10.689906000000001</v>
      </c>
      <c r="U18" s="17"/>
    </row>
    <row r="19" spans="2:21" x14ac:dyDescent="0.25">
      <c r="B19">
        <v>6075000000</v>
      </c>
      <c r="C19">
        <v>-7.1278439000000002</v>
      </c>
      <c r="D19">
        <v>-11.670074</v>
      </c>
      <c r="G19" s="17"/>
      <c r="H19" s="3">
        <f t="shared" si="0"/>
        <v>6.6124999999999998</v>
      </c>
      <c r="I19" s="3">
        <f t="shared" si="1"/>
        <v>-6.1261783000000003</v>
      </c>
      <c r="J19" s="3">
        <f t="shared" si="2"/>
        <v>-15.509086999999999</v>
      </c>
      <c r="L19">
        <v>6075000000</v>
      </c>
      <c r="M19">
        <v>-9.2437915999999998</v>
      </c>
      <c r="N19">
        <v>-6.8244271000000003</v>
      </c>
      <c r="Q19" s="17"/>
      <c r="R19" s="3">
        <f t="shared" si="3"/>
        <v>6.6124999999999998</v>
      </c>
      <c r="S19" s="3">
        <f t="shared" si="4"/>
        <v>-7.8669485999999997</v>
      </c>
      <c r="T19" s="3">
        <f t="shared" si="5"/>
        <v>-11.398046000000001</v>
      </c>
      <c r="U19" s="17"/>
    </row>
    <row r="20" spans="2:21" x14ac:dyDescent="0.25">
      <c r="B20">
        <v>6182500000</v>
      </c>
      <c r="C20">
        <v>-6.8051814999999998</v>
      </c>
      <c r="D20">
        <v>-13.30198</v>
      </c>
      <c r="G20" s="17"/>
      <c r="H20" s="3">
        <f t="shared" si="0"/>
        <v>6.72</v>
      </c>
      <c r="I20" s="3">
        <f t="shared" si="1"/>
        <v>-6.0973405999999999</v>
      </c>
      <c r="J20" s="3">
        <f t="shared" si="2"/>
        <v>-15.125571000000001</v>
      </c>
      <c r="L20">
        <v>6182500000</v>
      </c>
      <c r="M20">
        <v>-8.8125458000000005</v>
      </c>
      <c r="N20">
        <v>-7.8482250999999996</v>
      </c>
      <c r="Q20" s="17"/>
      <c r="R20" s="3">
        <f t="shared" si="3"/>
        <v>6.72</v>
      </c>
      <c r="S20" s="3">
        <f t="shared" si="4"/>
        <v>-7.7626876999999999</v>
      </c>
      <c r="T20" s="3">
        <f t="shared" si="5"/>
        <v>-11.91268</v>
      </c>
      <c r="U20" s="17"/>
    </row>
    <row r="21" spans="2:21" x14ac:dyDescent="0.25">
      <c r="B21">
        <v>6290000000</v>
      </c>
      <c r="C21">
        <v>-6.5590042999999998</v>
      </c>
      <c r="D21">
        <v>-14.429824999999999</v>
      </c>
      <c r="G21" s="17"/>
      <c r="H21" s="3">
        <f t="shared" si="0"/>
        <v>6.8274999999999997</v>
      </c>
      <c r="I21" s="3">
        <f t="shared" si="1"/>
        <v>-6.1178565000000003</v>
      </c>
      <c r="J21" s="3">
        <f t="shared" si="2"/>
        <v>-14.230449999999999</v>
      </c>
      <c r="L21">
        <v>6290000000</v>
      </c>
      <c r="M21">
        <v>-8.4775839000000008</v>
      </c>
      <c r="N21">
        <v>-8.9113358999999992</v>
      </c>
      <c r="Q21" s="17"/>
      <c r="R21" s="3">
        <f t="shared" si="3"/>
        <v>6.8274999999999997</v>
      </c>
      <c r="S21" s="3">
        <f t="shared" si="4"/>
        <v>-7.7287426000000004</v>
      </c>
      <c r="T21" s="3">
        <f t="shared" si="5"/>
        <v>-12.201983999999999</v>
      </c>
      <c r="U21" s="17"/>
    </row>
    <row r="22" spans="2:21" x14ac:dyDescent="0.25">
      <c r="B22">
        <v>6397500000</v>
      </c>
      <c r="C22">
        <v>-6.3799352999999996</v>
      </c>
      <c r="D22">
        <v>-15.137689</v>
      </c>
      <c r="G22" s="17"/>
      <c r="H22" s="3">
        <f t="shared" si="0"/>
        <v>6.9349999999999996</v>
      </c>
      <c r="I22" s="3">
        <f t="shared" si="1"/>
        <v>-6.1158795000000001</v>
      </c>
      <c r="J22" s="3">
        <f t="shared" si="2"/>
        <v>-12.769030000000001</v>
      </c>
      <c r="L22">
        <v>6397500000</v>
      </c>
      <c r="M22">
        <v>-8.2379645999999997</v>
      </c>
      <c r="N22">
        <v>-9.8582477999999991</v>
      </c>
      <c r="Q22" s="17"/>
      <c r="R22" s="3">
        <f t="shared" si="3"/>
        <v>6.9349999999999996</v>
      </c>
      <c r="S22" s="3">
        <f t="shared" si="4"/>
        <v>-7.6874871000000002</v>
      </c>
      <c r="T22" s="3">
        <f t="shared" si="5"/>
        <v>-12.286349</v>
      </c>
      <c r="U22" s="17"/>
    </row>
    <row r="23" spans="2:21" x14ac:dyDescent="0.25">
      <c r="B23">
        <v>6505000000</v>
      </c>
      <c r="C23">
        <v>-6.2355514000000003</v>
      </c>
      <c r="D23">
        <v>-15.495186</v>
      </c>
      <c r="G23" s="17"/>
      <c r="H23" s="3">
        <f t="shared" si="0"/>
        <v>7.0425000000000004</v>
      </c>
      <c r="I23" s="3">
        <f t="shared" si="1"/>
        <v>-6.1328797000000002</v>
      </c>
      <c r="J23" s="3">
        <f t="shared" si="2"/>
        <v>-11.247840999999999</v>
      </c>
      <c r="L23">
        <v>6505000000</v>
      </c>
      <c r="M23">
        <v>-8.0442695999999998</v>
      </c>
      <c r="N23">
        <v>-10.689906000000001</v>
      </c>
      <c r="Q23" s="17"/>
      <c r="R23" s="3">
        <f t="shared" si="3"/>
        <v>7.0425000000000004</v>
      </c>
      <c r="S23" s="3">
        <f t="shared" si="4"/>
        <v>-7.6421951999999997</v>
      </c>
      <c r="T23" s="3">
        <f t="shared" si="5"/>
        <v>-12.209733</v>
      </c>
      <c r="U23" s="17"/>
    </row>
    <row r="24" spans="2:21" x14ac:dyDescent="0.25">
      <c r="B24">
        <v>6612500000</v>
      </c>
      <c r="C24">
        <v>-6.1261783000000003</v>
      </c>
      <c r="D24">
        <v>-15.509086999999999</v>
      </c>
      <c r="G24" s="17"/>
      <c r="H24" s="3">
        <f t="shared" si="0"/>
        <v>7.15</v>
      </c>
      <c r="I24" s="3">
        <f t="shared" si="1"/>
        <v>-6.1767015000000001</v>
      </c>
      <c r="J24" s="3">
        <f t="shared" si="2"/>
        <v>-9.9277266999999991</v>
      </c>
      <c r="L24">
        <v>6612500000</v>
      </c>
      <c r="M24">
        <v>-7.8669485999999997</v>
      </c>
      <c r="N24">
        <v>-11.398046000000001</v>
      </c>
      <c r="Q24" s="17"/>
      <c r="R24" s="3">
        <f t="shared" si="3"/>
        <v>7.15</v>
      </c>
      <c r="S24" s="3">
        <f t="shared" si="4"/>
        <v>-7.6245718</v>
      </c>
      <c r="T24" s="3">
        <f t="shared" si="5"/>
        <v>-11.973273000000001</v>
      </c>
      <c r="U24" s="17"/>
    </row>
    <row r="25" spans="2:21" x14ac:dyDescent="0.25">
      <c r="B25">
        <v>6720000000</v>
      </c>
      <c r="C25">
        <v>-6.0973405999999999</v>
      </c>
      <c r="D25">
        <v>-15.125571000000001</v>
      </c>
      <c r="G25" s="17"/>
      <c r="H25" s="3">
        <f t="shared" si="0"/>
        <v>7.2575000000000003</v>
      </c>
      <c r="I25" s="3">
        <f t="shared" si="1"/>
        <v>-6.2157964999999997</v>
      </c>
      <c r="J25" s="3">
        <f t="shared" si="2"/>
        <v>-8.9571570999999999</v>
      </c>
      <c r="L25">
        <v>6720000000</v>
      </c>
      <c r="M25">
        <v>-7.7626876999999999</v>
      </c>
      <c r="N25">
        <v>-11.91268</v>
      </c>
      <c r="Q25" s="17"/>
      <c r="R25" s="3">
        <f t="shared" si="3"/>
        <v>7.2575000000000003</v>
      </c>
      <c r="S25" s="3">
        <f t="shared" si="4"/>
        <v>-7.6077618999999999</v>
      </c>
      <c r="T25" s="3">
        <f t="shared" si="5"/>
        <v>-11.633424</v>
      </c>
      <c r="U25" s="17"/>
    </row>
    <row r="26" spans="2:21" x14ac:dyDescent="0.25">
      <c r="B26">
        <v>6827500000</v>
      </c>
      <c r="C26">
        <v>-6.1178565000000003</v>
      </c>
      <c r="D26">
        <v>-14.230449999999999</v>
      </c>
      <c r="G26" s="17"/>
      <c r="H26" s="3">
        <f t="shared" si="0"/>
        <v>7.3650000000000002</v>
      </c>
      <c r="I26" s="3">
        <f t="shared" si="1"/>
        <v>-6.2266478999999997</v>
      </c>
      <c r="J26" s="3">
        <f t="shared" si="2"/>
        <v>-8.2226295</v>
      </c>
      <c r="L26">
        <v>6827500000</v>
      </c>
      <c r="M26">
        <v>-7.7287426000000004</v>
      </c>
      <c r="N26">
        <v>-12.201983999999999</v>
      </c>
      <c r="Q26" s="17"/>
      <c r="R26" s="3">
        <f t="shared" si="3"/>
        <v>7.3650000000000002</v>
      </c>
      <c r="S26" s="3">
        <f t="shared" si="4"/>
        <v>-7.5683799</v>
      </c>
      <c r="T26" s="3">
        <f t="shared" si="5"/>
        <v>-11.330709000000001</v>
      </c>
      <c r="U26" s="17"/>
    </row>
    <row r="27" spans="2:21" x14ac:dyDescent="0.25">
      <c r="B27">
        <v>6935000000</v>
      </c>
      <c r="C27">
        <v>-6.1158795000000001</v>
      </c>
      <c r="D27">
        <v>-12.769030000000001</v>
      </c>
      <c r="G27" s="17"/>
      <c r="H27" s="3">
        <f t="shared" si="0"/>
        <v>7.4725000000000001</v>
      </c>
      <c r="I27" s="3">
        <f t="shared" si="1"/>
        <v>-6.2549419000000004</v>
      </c>
      <c r="J27" s="3">
        <f t="shared" si="2"/>
        <v>-7.6368451000000004</v>
      </c>
      <c r="L27">
        <v>6935000000</v>
      </c>
      <c r="M27">
        <v>-7.6874871000000002</v>
      </c>
      <c r="N27">
        <v>-12.286349</v>
      </c>
      <c r="Q27" s="17"/>
      <c r="R27" s="3">
        <f t="shared" si="3"/>
        <v>7.4725000000000001</v>
      </c>
      <c r="S27" s="3">
        <f t="shared" si="4"/>
        <v>-7.5542502000000002</v>
      </c>
      <c r="T27" s="3">
        <f t="shared" si="5"/>
        <v>-11.062722000000001</v>
      </c>
      <c r="U27" s="17"/>
    </row>
    <row r="28" spans="2:21" x14ac:dyDescent="0.25">
      <c r="B28">
        <v>7042500000</v>
      </c>
      <c r="C28">
        <v>-6.1328797000000002</v>
      </c>
      <c r="D28">
        <v>-11.247840999999999</v>
      </c>
      <c r="G28" s="17"/>
      <c r="H28" s="3">
        <f t="shared" si="0"/>
        <v>7.58</v>
      </c>
      <c r="I28" s="3">
        <f t="shared" si="1"/>
        <v>-6.2923374000000001</v>
      </c>
      <c r="J28" s="3">
        <f t="shared" si="2"/>
        <v>-7.1614532000000004</v>
      </c>
      <c r="L28">
        <v>7042500000</v>
      </c>
      <c r="M28">
        <v>-7.6421951999999997</v>
      </c>
      <c r="N28">
        <v>-12.209733</v>
      </c>
      <c r="Q28" s="17"/>
      <c r="R28" s="3">
        <f t="shared" si="3"/>
        <v>7.58</v>
      </c>
      <c r="S28" s="3">
        <f t="shared" si="4"/>
        <v>-7.5483756</v>
      </c>
      <c r="T28" s="3">
        <f t="shared" si="5"/>
        <v>-10.821691</v>
      </c>
      <c r="U28" s="17"/>
    </row>
    <row r="29" spans="2:21" x14ac:dyDescent="0.25">
      <c r="B29">
        <v>7150000000</v>
      </c>
      <c r="C29">
        <v>-6.1767015000000001</v>
      </c>
      <c r="D29">
        <v>-9.9277266999999991</v>
      </c>
      <c r="G29" s="17"/>
      <c r="H29" s="3">
        <f t="shared" si="0"/>
        <v>7.6875</v>
      </c>
      <c r="I29" s="3">
        <f t="shared" si="1"/>
        <v>-6.3502888999999998</v>
      </c>
      <c r="J29" s="3">
        <f t="shared" si="2"/>
        <v>-6.7834373000000001</v>
      </c>
      <c r="L29">
        <v>7150000000</v>
      </c>
      <c r="M29">
        <v>-7.6245718</v>
      </c>
      <c r="N29">
        <v>-11.973273000000001</v>
      </c>
      <c r="Q29" s="17"/>
      <c r="R29" s="3">
        <f t="shared" si="3"/>
        <v>7.6875</v>
      </c>
      <c r="S29" s="3">
        <f t="shared" si="4"/>
        <v>-7.5543393999999999</v>
      </c>
      <c r="T29" s="3">
        <f t="shared" si="5"/>
        <v>-10.663646</v>
      </c>
      <c r="U29" s="17"/>
    </row>
    <row r="30" spans="2:21" x14ac:dyDescent="0.25">
      <c r="B30">
        <v>7257500000</v>
      </c>
      <c r="C30">
        <v>-6.2157964999999997</v>
      </c>
      <c r="D30">
        <v>-8.9571570999999999</v>
      </c>
      <c r="G30" s="17"/>
      <c r="H30" s="3">
        <f t="shared" si="0"/>
        <v>7.7949999999999999</v>
      </c>
      <c r="I30" s="3">
        <f t="shared" si="1"/>
        <v>-6.4113730999999996</v>
      </c>
      <c r="J30" s="3">
        <f t="shared" si="2"/>
        <v>-6.4722900000000001</v>
      </c>
      <c r="L30">
        <v>7257500000</v>
      </c>
      <c r="M30">
        <v>-7.6077618999999999</v>
      </c>
      <c r="N30">
        <v>-11.633424</v>
      </c>
      <c r="Q30" s="17"/>
      <c r="R30" s="3">
        <f t="shared" si="3"/>
        <v>7.7949999999999999</v>
      </c>
      <c r="S30" s="3">
        <f t="shared" si="4"/>
        <v>-7.5515565999999996</v>
      </c>
      <c r="T30" s="3">
        <f t="shared" si="5"/>
        <v>-10.596755</v>
      </c>
      <c r="U30" s="17"/>
    </row>
    <row r="31" spans="2:21" x14ac:dyDescent="0.25">
      <c r="B31">
        <v>7365000000</v>
      </c>
      <c r="C31">
        <v>-6.2266478999999997</v>
      </c>
      <c r="D31">
        <v>-8.2226295</v>
      </c>
      <c r="G31" s="17"/>
      <c r="H31" s="3">
        <f t="shared" si="0"/>
        <v>7.9024999999999999</v>
      </c>
      <c r="I31" s="3">
        <f t="shared" si="1"/>
        <v>-6.4725361000000001</v>
      </c>
      <c r="J31" s="3">
        <f t="shared" si="2"/>
        <v>-6.2213139999999996</v>
      </c>
      <c r="L31">
        <v>7365000000</v>
      </c>
      <c r="M31">
        <v>-7.5683799</v>
      </c>
      <c r="N31">
        <v>-11.330709000000001</v>
      </c>
      <c r="Q31" s="17"/>
      <c r="R31" s="3">
        <f t="shared" si="3"/>
        <v>7.9024999999999999</v>
      </c>
      <c r="S31" s="3">
        <f t="shared" si="4"/>
        <v>-7.5446472</v>
      </c>
      <c r="T31" s="3">
        <f t="shared" si="5"/>
        <v>-10.600457</v>
      </c>
      <c r="U31" s="17"/>
    </row>
    <row r="32" spans="2:21" x14ac:dyDescent="0.25">
      <c r="B32">
        <v>7472500000</v>
      </c>
      <c r="C32">
        <v>-6.2549419000000004</v>
      </c>
      <c r="D32">
        <v>-7.6368451000000004</v>
      </c>
      <c r="G32" s="17"/>
      <c r="H32" s="3">
        <f t="shared" si="0"/>
        <v>8.01</v>
      </c>
      <c r="I32" s="3">
        <f t="shared" si="1"/>
        <v>-6.5239076999999996</v>
      </c>
      <c r="J32" s="3">
        <f t="shared" si="2"/>
        <v>-6.0160913000000003</v>
      </c>
      <c r="L32">
        <v>7472500000</v>
      </c>
      <c r="M32">
        <v>-7.5542502000000002</v>
      </c>
      <c r="N32">
        <v>-11.062722000000001</v>
      </c>
      <c r="Q32" s="17"/>
      <c r="R32" s="3">
        <f t="shared" si="3"/>
        <v>8.01</v>
      </c>
      <c r="S32" s="3">
        <f t="shared" si="4"/>
        <v>-7.5238161000000003</v>
      </c>
      <c r="T32" s="3">
        <f t="shared" si="5"/>
        <v>-10.662936999999999</v>
      </c>
      <c r="U32" s="17"/>
    </row>
    <row r="33" spans="2:21" x14ac:dyDescent="0.25">
      <c r="B33">
        <v>7580000000</v>
      </c>
      <c r="C33">
        <v>-6.2923374000000001</v>
      </c>
      <c r="D33">
        <v>-7.1614532000000004</v>
      </c>
      <c r="G33" s="17"/>
      <c r="H33" s="3">
        <f t="shared" si="0"/>
        <v>8.1174999999999997</v>
      </c>
      <c r="I33" s="3">
        <f t="shared" si="1"/>
        <v>-6.563796</v>
      </c>
      <c r="J33" s="3">
        <f t="shared" si="2"/>
        <v>-5.8522062000000004</v>
      </c>
      <c r="L33">
        <v>7580000000</v>
      </c>
      <c r="M33">
        <v>-7.5483756</v>
      </c>
      <c r="N33">
        <v>-10.821691</v>
      </c>
      <c r="Q33" s="17"/>
      <c r="R33" s="3">
        <f t="shared" si="3"/>
        <v>8.1174999999999997</v>
      </c>
      <c r="S33" s="3">
        <f t="shared" si="4"/>
        <v>-7.5041207999999999</v>
      </c>
      <c r="T33" s="3">
        <f t="shared" si="5"/>
        <v>-10.786588999999999</v>
      </c>
      <c r="U33" s="17"/>
    </row>
    <row r="34" spans="2:21" x14ac:dyDescent="0.25">
      <c r="B34">
        <v>7687500000</v>
      </c>
      <c r="C34">
        <v>-6.3502888999999998</v>
      </c>
      <c r="D34">
        <v>-6.7834373000000001</v>
      </c>
      <c r="G34" s="17"/>
      <c r="H34" s="3">
        <f t="shared" si="0"/>
        <v>8.2249999999999996</v>
      </c>
      <c r="I34" s="3">
        <f t="shared" si="1"/>
        <v>-6.6017894999999998</v>
      </c>
      <c r="J34" s="3">
        <f t="shared" si="2"/>
        <v>-5.7226176000000004</v>
      </c>
      <c r="L34">
        <v>7687500000</v>
      </c>
      <c r="M34">
        <v>-7.5543393999999999</v>
      </c>
      <c r="N34">
        <v>-10.663646</v>
      </c>
      <c r="Q34" s="17"/>
      <c r="R34" s="3">
        <f t="shared" si="3"/>
        <v>8.2249999999999996</v>
      </c>
      <c r="S34" s="3">
        <f t="shared" si="4"/>
        <v>-7.4860028999999999</v>
      </c>
      <c r="T34" s="3">
        <f t="shared" si="5"/>
        <v>-10.959624</v>
      </c>
      <c r="U34" s="17"/>
    </row>
    <row r="35" spans="2:21" x14ac:dyDescent="0.25">
      <c r="B35">
        <v>7795000000</v>
      </c>
      <c r="C35">
        <v>-6.4113730999999996</v>
      </c>
      <c r="D35">
        <v>-6.4722900000000001</v>
      </c>
      <c r="G35" s="17"/>
      <c r="H35" s="3">
        <f t="shared" si="0"/>
        <v>8.3324999999999996</v>
      </c>
      <c r="I35" s="3">
        <f t="shared" si="1"/>
        <v>-6.6252126999999996</v>
      </c>
      <c r="J35" s="3">
        <f t="shared" si="2"/>
        <v>-5.6249570999999996</v>
      </c>
      <c r="L35">
        <v>7795000000</v>
      </c>
      <c r="M35">
        <v>-7.5515565999999996</v>
      </c>
      <c r="N35">
        <v>-10.596755</v>
      </c>
      <c r="Q35" s="17"/>
      <c r="R35" s="3">
        <f t="shared" si="3"/>
        <v>8.3324999999999996</v>
      </c>
      <c r="S35" s="3">
        <f t="shared" si="4"/>
        <v>-7.4608841000000004</v>
      </c>
      <c r="T35" s="3">
        <f t="shared" si="5"/>
        <v>-11.176424000000001</v>
      </c>
      <c r="U35" s="17"/>
    </row>
    <row r="36" spans="2:21" x14ac:dyDescent="0.25">
      <c r="B36">
        <v>7902500000</v>
      </c>
      <c r="C36">
        <v>-6.4725361000000001</v>
      </c>
      <c r="D36">
        <v>-6.2213139999999996</v>
      </c>
      <c r="G36" s="17"/>
      <c r="H36" s="3">
        <f t="shared" si="0"/>
        <v>8.44</v>
      </c>
      <c r="I36" s="3">
        <f t="shared" si="1"/>
        <v>-6.6639489999999997</v>
      </c>
      <c r="J36" s="3">
        <f t="shared" si="2"/>
        <v>-5.549963</v>
      </c>
      <c r="L36">
        <v>7902500000</v>
      </c>
      <c r="M36">
        <v>-7.5446472</v>
      </c>
      <c r="N36">
        <v>-10.600457</v>
      </c>
      <c r="Q36" s="17"/>
      <c r="R36" s="3">
        <f t="shared" si="3"/>
        <v>8.44</v>
      </c>
      <c r="S36" s="3">
        <f t="shared" si="4"/>
        <v>-7.4361978000000004</v>
      </c>
      <c r="T36" s="3">
        <f t="shared" si="5"/>
        <v>-11.433698</v>
      </c>
      <c r="U36" s="17"/>
    </row>
    <row r="37" spans="2:21" x14ac:dyDescent="0.25">
      <c r="B37">
        <v>8010000000</v>
      </c>
      <c r="C37">
        <v>-6.5239076999999996</v>
      </c>
      <c r="D37">
        <v>-6.0160913000000003</v>
      </c>
      <c r="G37" s="17"/>
      <c r="H37" s="3">
        <f t="shared" si="0"/>
        <v>8.5474999999999994</v>
      </c>
      <c r="I37" s="3">
        <f t="shared" si="1"/>
        <v>-6.6841121000000001</v>
      </c>
      <c r="J37" s="3">
        <f t="shared" si="2"/>
        <v>-5.4914516999999998</v>
      </c>
      <c r="L37">
        <v>8010000000</v>
      </c>
      <c r="M37">
        <v>-7.5238161000000003</v>
      </c>
      <c r="N37">
        <v>-10.662936999999999</v>
      </c>
      <c r="Q37" s="17"/>
      <c r="R37" s="3">
        <f t="shared" si="3"/>
        <v>8.5474999999999994</v>
      </c>
      <c r="S37" s="3">
        <f t="shared" si="4"/>
        <v>-7.4279055999999999</v>
      </c>
      <c r="T37" s="3">
        <f t="shared" si="5"/>
        <v>-11.740932000000001</v>
      </c>
      <c r="U37" s="17"/>
    </row>
    <row r="38" spans="2:21" x14ac:dyDescent="0.25">
      <c r="B38">
        <v>8117500000</v>
      </c>
      <c r="C38">
        <v>-6.563796</v>
      </c>
      <c r="D38">
        <v>-5.8522062000000004</v>
      </c>
      <c r="G38" s="17"/>
      <c r="H38" s="3">
        <f t="shared" si="0"/>
        <v>8.6549999999999994</v>
      </c>
      <c r="I38" s="3">
        <f t="shared" si="1"/>
        <v>-6.6947570000000001</v>
      </c>
      <c r="J38" s="3">
        <f t="shared" si="2"/>
        <v>-5.4390492000000004</v>
      </c>
      <c r="L38">
        <v>8117500000</v>
      </c>
      <c r="M38">
        <v>-7.5041207999999999</v>
      </c>
      <c r="N38">
        <v>-10.786588999999999</v>
      </c>
      <c r="Q38" s="17"/>
      <c r="R38" s="3">
        <f t="shared" si="3"/>
        <v>8.6549999999999994</v>
      </c>
      <c r="S38" s="3">
        <f t="shared" si="4"/>
        <v>-7.4129949000000002</v>
      </c>
      <c r="T38" s="3">
        <f t="shared" si="5"/>
        <v>-12.093698</v>
      </c>
      <c r="U38" s="17"/>
    </row>
    <row r="39" spans="2:21" x14ac:dyDescent="0.25">
      <c r="B39">
        <v>8225000000</v>
      </c>
      <c r="C39">
        <v>-6.6017894999999998</v>
      </c>
      <c r="D39">
        <v>-5.7226176000000004</v>
      </c>
      <c r="G39" s="17"/>
      <c r="H39" s="3">
        <f t="shared" si="0"/>
        <v>8.7624999999999993</v>
      </c>
      <c r="I39" s="3">
        <f t="shared" si="1"/>
        <v>-6.6922034999999997</v>
      </c>
      <c r="J39" s="3">
        <f t="shared" si="2"/>
        <v>-5.3977404</v>
      </c>
      <c r="L39">
        <v>8225000000</v>
      </c>
      <c r="M39">
        <v>-7.4860028999999999</v>
      </c>
      <c r="N39">
        <v>-10.959624</v>
      </c>
      <c r="Q39" s="17"/>
      <c r="R39" s="3">
        <f t="shared" si="3"/>
        <v>8.7624999999999993</v>
      </c>
      <c r="S39" s="3">
        <f t="shared" si="4"/>
        <v>-7.4159841999999996</v>
      </c>
      <c r="T39" s="3">
        <f t="shared" si="5"/>
        <v>-12.500422</v>
      </c>
      <c r="U39" s="17"/>
    </row>
    <row r="40" spans="2:21" x14ac:dyDescent="0.25">
      <c r="B40">
        <v>8332500000</v>
      </c>
      <c r="C40">
        <v>-6.6252126999999996</v>
      </c>
      <c r="D40">
        <v>-5.6249570999999996</v>
      </c>
      <c r="G40" s="17"/>
      <c r="H40" s="3">
        <f t="shared" si="0"/>
        <v>8.8699999999999992</v>
      </c>
      <c r="I40" s="3">
        <f t="shared" si="1"/>
        <v>-6.6805639000000001</v>
      </c>
      <c r="J40" s="3">
        <f t="shared" si="2"/>
        <v>-5.3650751000000003</v>
      </c>
      <c r="L40">
        <v>8332500000</v>
      </c>
      <c r="M40">
        <v>-7.4608841000000004</v>
      </c>
      <c r="N40">
        <v>-11.176424000000001</v>
      </c>
      <c r="Q40" s="17"/>
      <c r="R40" s="3">
        <f t="shared" si="3"/>
        <v>8.8699999999999992</v>
      </c>
      <c r="S40" s="3">
        <f t="shared" si="4"/>
        <v>-7.4156016999999999</v>
      </c>
      <c r="T40" s="3">
        <f t="shared" si="5"/>
        <v>-12.952510999999999</v>
      </c>
      <c r="U40" s="17"/>
    </row>
    <row r="41" spans="2:21" x14ac:dyDescent="0.25">
      <c r="B41">
        <v>8440000000</v>
      </c>
      <c r="C41">
        <v>-6.6639489999999997</v>
      </c>
      <c r="D41">
        <v>-5.549963</v>
      </c>
      <c r="G41" s="17"/>
      <c r="H41" s="3">
        <f t="shared" si="0"/>
        <v>8.9774999999999991</v>
      </c>
      <c r="I41" s="3">
        <f t="shared" si="1"/>
        <v>-6.6715574000000002</v>
      </c>
      <c r="J41" s="3">
        <f t="shared" si="2"/>
        <v>-5.3471875000000004</v>
      </c>
      <c r="L41">
        <v>8440000000</v>
      </c>
      <c r="M41">
        <v>-7.4361978000000004</v>
      </c>
      <c r="N41">
        <v>-11.433698</v>
      </c>
      <c r="Q41" s="17"/>
      <c r="R41" s="3">
        <f t="shared" si="3"/>
        <v>8.9774999999999991</v>
      </c>
      <c r="S41" s="3">
        <f t="shared" si="4"/>
        <v>-7.4229684000000002</v>
      </c>
      <c r="T41" s="3">
        <f t="shared" si="5"/>
        <v>-13.442356999999999</v>
      </c>
      <c r="U41" s="17"/>
    </row>
    <row r="42" spans="2:21" x14ac:dyDescent="0.25">
      <c r="B42">
        <v>8547500000</v>
      </c>
      <c r="C42">
        <v>-6.6841121000000001</v>
      </c>
      <c r="D42">
        <v>-5.4914516999999998</v>
      </c>
      <c r="G42" s="17"/>
      <c r="H42" s="3">
        <f t="shared" si="0"/>
        <v>9.0850000000000009</v>
      </c>
      <c r="I42" s="3">
        <f t="shared" si="1"/>
        <v>-6.6624445999999997</v>
      </c>
      <c r="J42" s="3">
        <f t="shared" si="2"/>
        <v>-5.3429479999999998</v>
      </c>
      <c r="L42">
        <v>8547500000</v>
      </c>
      <c r="M42">
        <v>-7.4279055999999999</v>
      </c>
      <c r="N42">
        <v>-11.740932000000001</v>
      </c>
      <c r="Q42" s="17"/>
      <c r="R42" s="3">
        <f t="shared" si="3"/>
        <v>9.0850000000000009</v>
      </c>
      <c r="S42" s="3">
        <f t="shared" si="4"/>
        <v>-7.4172000999999996</v>
      </c>
      <c r="T42" s="3">
        <f t="shared" si="5"/>
        <v>-13.972505999999999</v>
      </c>
      <c r="U42" s="17"/>
    </row>
    <row r="43" spans="2:21" x14ac:dyDescent="0.25">
      <c r="B43">
        <v>8655000000</v>
      </c>
      <c r="C43">
        <v>-6.6947570000000001</v>
      </c>
      <c r="D43">
        <v>-5.4390492000000004</v>
      </c>
      <c r="G43" s="17"/>
      <c r="H43" s="3">
        <f t="shared" si="0"/>
        <v>9.1925000000000008</v>
      </c>
      <c r="I43" s="3">
        <f t="shared" si="1"/>
        <v>-6.6611018</v>
      </c>
      <c r="J43" s="3">
        <f t="shared" si="2"/>
        <v>-5.3578558000000003</v>
      </c>
      <c r="L43">
        <v>8655000000</v>
      </c>
      <c r="M43">
        <v>-7.4129949000000002</v>
      </c>
      <c r="N43">
        <v>-12.093698</v>
      </c>
      <c r="Q43" s="17"/>
      <c r="R43" s="3">
        <f t="shared" si="3"/>
        <v>9.1925000000000008</v>
      </c>
      <c r="S43" s="3">
        <f t="shared" si="4"/>
        <v>-7.4188900000000002</v>
      </c>
      <c r="T43" s="3">
        <f t="shared" si="5"/>
        <v>-14.536512</v>
      </c>
      <c r="U43" s="17"/>
    </row>
    <row r="44" spans="2:21" x14ac:dyDescent="0.25">
      <c r="B44">
        <v>8762500000</v>
      </c>
      <c r="C44">
        <v>-6.6922034999999997</v>
      </c>
      <c r="D44">
        <v>-5.3977404</v>
      </c>
      <c r="G44" s="17"/>
      <c r="H44" s="3">
        <f t="shared" si="0"/>
        <v>9.3000000000000007</v>
      </c>
      <c r="I44" s="3">
        <f t="shared" si="1"/>
        <v>-6.6532102000000002</v>
      </c>
      <c r="J44" s="3">
        <f t="shared" si="2"/>
        <v>-5.3942556000000002</v>
      </c>
      <c r="L44">
        <v>8762500000</v>
      </c>
      <c r="M44">
        <v>-7.4159841999999996</v>
      </c>
      <c r="N44">
        <v>-12.500422</v>
      </c>
      <c r="Q44" s="17"/>
      <c r="R44" s="3">
        <f t="shared" si="3"/>
        <v>9.3000000000000007</v>
      </c>
      <c r="S44" s="3">
        <f t="shared" si="4"/>
        <v>-7.3984398999999996</v>
      </c>
      <c r="T44" s="3">
        <f t="shared" si="5"/>
        <v>-15.139594000000001</v>
      </c>
      <c r="U44" s="17"/>
    </row>
    <row r="45" spans="2:21" x14ac:dyDescent="0.25">
      <c r="B45">
        <v>8870000000</v>
      </c>
      <c r="C45">
        <v>-6.6805639000000001</v>
      </c>
      <c r="D45">
        <v>-5.3650751000000003</v>
      </c>
      <c r="G45" s="17"/>
      <c r="H45" s="3">
        <f t="shared" si="0"/>
        <v>9.4075000000000006</v>
      </c>
      <c r="I45" s="3">
        <f t="shared" si="1"/>
        <v>-6.6470479999999998</v>
      </c>
      <c r="J45" s="3">
        <f t="shared" si="2"/>
        <v>-5.4491496000000001</v>
      </c>
      <c r="L45">
        <v>8870000000</v>
      </c>
      <c r="M45">
        <v>-7.4156016999999999</v>
      </c>
      <c r="N45">
        <v>-12.952510999999999</v>
      </c>
      <c r="Q45" s="17"/>
      <c r="R45" s="3">
        <f t="shared" si="3"/>
        <v>9.4075000000000006</v>
      </c>
      <c r="S45" s="3">
        <f t="shared" si="4"/>
        <v>-7.3950614999999997</v>
      </c>
      <c r="T45" s="3">
        <f t="shared" si="5"/>
        <v>-15.774673</v>
      </c>
      <c r="U45" s="17"/>
    </row>
    <row r="46" spans="2:21" x14ac:dyDescent="0.25">
      <c r="B46">
        <v>8977500000</v>
      </c>
      <c r="C46">
        <v>-6.6715574000000002</v>
      </c>
      <c r="D46">
        <v>-5.3471875000000004</v>
      </c>
      <c r="G46" s="17"/>
      <c r="H46" s="3">
        <f t="shared" si="0"/>
        <v>9.5150000000000006</v>
      </c>
      <c r="I46" s="3">
        <f t="shared" si="1"/>
        <v>-6.6342444</v>
      </c>
      <c r="J46" s="3">
        <f t="shared" si="2"/>
        <v>-5.5262699</v>
      </c>
      <c r="L46">
        <v>8977500000</v>
      </c>
      <c r="M46">
        <v>-7.4229684000000002</v>
      </c>
      <c r="N46">
        <v>-13.442356999999999</v>
      </c>
      <c r="Q46" s="17"/>
      <c r="R46" s="3">
        <f t="shared" si="3"/>
        <v>9.5150000000000006</v>
      </c>
      <c r="S46" s="3">
        <f t="shared" si="4"/>
        <v>-7.3992700999999999</v>
      </c>
      <c r="T46" s="3">
        <f t="shared" si="5"/>
        <v>-16.420584000000002</v>
      </c>
      <c r="U46" s="17"/>
    </row>
    <row r="47" spans="2:21" x14ac:dyDescent="0.25">
      <c r="B47">
        <v>9085000000</v>
      </c>
      <c r="C47">
        <v>-6.6624445999999997</v>
      </c>
      <c r="D47">
        <v>-5.3429479999999998</v>
      </c>
      <c r="G47" s="17"/>
      <c r="H47" s="3">
        <f t="shared" si="0"/>
        <v>9.6225000000000005</v>
      </c>
      <c r="I47" s="3">
        <f t="shared" si="1"/>
        <v>-6.5991869000000003</v>
      </c>
      <c r="J47" s="3">
        <f t="shared" si="2"/>
        <v>-5.6171211999999997</v>
      </c>
      <c r="L47">
        <v>9085000000</v>
      </c>
      <c r="M47">
        <v>-7.4172000999999996</v>
      </c>
      <c r="N47">
        <v>-13.972505999999999</v>
      </c>
      <c r="Q47" s="17"/>
      <c r="R47" s="3">
        <f t="shared" si="3"/>
        <v>9.6225000000000005</v>
      </c>
      <c r="S47" s="3">
        <f t="shared" si="4"/>
        <v>-7.3817339000000004</v>
      </c>
      <c r="T47" s="3">
        <f t="shared" si="5"/>
        <v>-17.023603000000001</v>
      </c>
      <c r="U47" s="17"/>
    </row>
    <row r="48" spans="2:21" x14ac:dyDescent="0.25">
      <c r="B48">
        <v>9192500000</v>
      </c>
      <c r="C48">
        <v>-6.6611018</v>
      </c>
      <c r="D48">
        <v>-5.3578558000000003</v>
      </c>
      <c r="G48" s="17"/>
      <c r="H48" s="3">
        <f t="shared" si="0"/>
        <v>9.73</v>
      </c>
      <c r="I48" s="3">
        <f t="shared" si="1"/>
        <v>-6.5720320000000001</v>
      </c>
      <c r="J48" s="3">
        <f t="shared" si="2"/>
        <v>-5.7208319000000003</v>
      </c>
      <c r="L48">
        <v>9192500000</v>
      </c>
      <c r="M48">
        <v>-7.4188900000000002</v>
      </c>
      <c r="N48">
        <v>-14.536512</v>
      </c>
      <c r="Q48" s="17"/>
      <c r="R48" s="3">
        <f t="shared" si="3"/>
        <v>9.73</v>
      </c>
      <c r="S48" s="3">
        <f t="shared" si="4"/>
        <v>-7.3444548000000003</v>
      </c>
      <c r="T48" s="3">
        <f t="shared" si="5"/>
        <v>-17.535765000000001</v>
      </c>
      <c r="U48" s="17"/>
    </row>
    <row r="49" spans="2:21" x14ac:dyDescent="0.25">
      <c r="B49">
        <v>9300000000</v>
      </c>
      <c r="C49">
        <v>-6.6532102000000002</v>
      </c>
      <c r="D49">
        <v>-5.3942556000000002</v>
      </c>
      <c r="G49" s="17"/>
      <c r="H49" s="3">
        <f t="shared" si="0"/>
        <v>9.8375000000000004</v>
      </c>
      <c r="I49" s="3">
        <f t="shared" si="1"/>
        <v>-6.5421214000000001</v>
      </c>
      <c r="J49" s="3">
        <f t="shared" si="2"/>
        <v>-5.8249687999999997</v>
      </c>
      <c r="L49">
        <v>9300000000</v>
      </c>
      <c r="M49">
        <v>-7.3984398999999996</v>
      </c>
      <c r="N49">
        <v>-15.139594000000001</v>
      </c>
      <c r="Q49" s="17"/>
      <c r="R49" s="3">
        <f t="shared" si="3"/>
        <v>9.8375000000000004</v>
      </c>
      <c r="S49" s="3">
        <f t="shared" si="4"/>
        <v>-7.3098583000000001</v>
      </c>
      <c r="T49" s="3">
        <f t="shared" si="5"/>
        <v>-17.949922999999998</v>
      </c>
      <c r="U49" s="17"/>
    </row>
    <row r="50" spans="2:21" x14ac:dyDescent="0.25">
      <c r="B50">
        <v>9407500000</v>
      </c>
      <c r="C50">
        <v>-6.6470479999999998</v>
      </c>
      <c r="D50">
        <v>-5.4491496000000001</v>
      </c>
      <c r="G50" s="17"/>
      <c r="H50" s="3">
        <f t="shared" si="0"/>
        <v>9.9450000000000003</v>
      </c>
      <c r="I50" s="3">
        <f t="shared" si="1"/>
        <v>-6.5191201999999997</v>
      </c>
      <c r="J50" s="3">
        <f t="shared" si="2"/>
        <v>-5.9274000999999998</v>
      </c>
      <c r="L50">
        <v>9407500000</v>
      </c>
      <c r="M50">
        <v>-7.3950614999999997</v>
      </c>
      <c r="N50">
        <v>-15.774673</v>
      </c>
      <c r="Q50" s="17"/>
      <c r="R50" s="3">
        <f t="shared" si="3"/>
        <v>9.9450000000000003</v>
      </c>
      <c r="S50" s="3">
        <f t="shared" si="4"/>
        <v>-7.2533526000000004</v>
      </c>
      <c r="T50" s="3">
        <f t="shared" si="5"/>
        <v>-18.253419999999998</v>
      </c>
      <c r="U50" s="17"/>
    </row>
    <row r="51" spans="2:21" x14ac:dyDescent="0.25">
      <c r="B51">
        <v>9515000000</v>
      </c>
      <c r="C51">
        <v>-6.6342444</v>
      </c>
      <c r="D51">
        <v>-5.5262699</v>
      </c>
      <c r="G51" s="17"/>
      <c r="H51" s="3">
        <f t="shared" si="0"/>
        <v>10.0525</v>
      </c>
      <c r="I51" s="3">
        <f t="shared" si="1"/>
        <v>-6.4882641000000003</v>
      </c>
      <c r="J51" s="3">
        <f t="shared" si="2"/>
        <v>-6.0290670000000004</v>
      </c>
      <c r="L51">
        <v>9515000000</v>
      </c>
      <c r="M51">
        <v>-7.3992700999999999</v>
      </c>
      <c r="N51">
        <v>-16.420584000000002</v>
      </c>
      <c r="Q51" s="17"/>
      <c r="R51" s="3">
        <f t="shared" si="3"/>
        <v>10.0525</v>
      </c>
      <c r="S51" s="3">
        <f t="shared" si="4"/>
        <v>-7.1933617999999999</v>
      </c>
      <c r="T51" s="3">
        <f t="shared" si="5"/>
        <v>-18.432694999999999</v>
      </c>
      <c r="U51" s="17"/>
    </row>
    <row r="52" spans="2:21" x14ac:dyDescent="0.25">
      <c r="B52">
        <v>9622500000</v>
      </c>
      <c r="C52">
        <v>-6.5991869000000003</v>
      </c>
      <c r="D52">
        <v>-5.6171211999999997</v>
      </c>
      <c r="G52" s="17"/>
      <c r="H52" s="3">
        <f t="shared" si="0"/>
        <v>10.16</v>
      </c>
      <c r="I52" s="3">
        <f t="shared" si="1"/>
        <v>-6.4844317</v>
      </c>
      <c r="J52" s="3">
        <f t="shared" si="2"/>
        <v>-6.1182221999999999</v>
      </c>
      <c r="L52">
        <v>9622500000</v>
      </c>
      <c r="M52">
        <v>-7.3817339000000004</v>
      </c>
      <c r="N52">
        <v>-17.023603000000001</v>
      </c>
      <c r="Q52" s="17"/>
      <c r="R52" s="3">
        <f t="shared" si="3"/>
        <v>10.16</v>
      </c>
      <c r="S52" s="3">
        <f t="shared" si="4"/>
        <v>-7.1680678999999996</v>
      </c>
      <c r="T52" s="3">
        <f t="shared" si="5"/>
        <v>-18.483841000000002</v>
      </c>
      <c r="U52" s="17"/>
    </row>
    <row r="53" spans="2:21" x14ac:dyDescent="0.25">
      <c r="B53">
        <v>9730000000</v>
      </c>
      <c r="C53">
        <v>-6.5720320000000001</v>
      </c>
      <c r="D53">
        <v>-5.7208319000000003</v>
      </c>
      <c r="G53" s="17"/>
      <c r="H53" s="3">
        <f t="shared" si="0"/>
        <v>10.2675</v>
      </c>
      <c r="I53" s="3">
        <f t="shared" si="1"/>
        <v>-6.4750109</v>
      </c>
      <c r="J53" s="3">
        <f t="shared" si="2"/>
        <v>-6.1832713999999998</v>
      </c>
      <c r="L53">
        <v>9730000000</v>
      </c>
      <c r="M53">
        <v>-7.3444548000000003</v>
      </c>
      <c r="N53">
        <v>-17.535765000000001</v>
      </c>
      <c r="Q53" s="17"/>
      <c r="R53" s="3">
        <f t="shared" si="3"/>
        <v>10.2675</v>
      </c>
      <c r="S53" s="3">
        <f t="shared" si="4"/>
        <v>-7.1668624999999997</v>
      </c>
      <c r="T53" s="3">
        <f t="shared" si="5"/>
        <v>-18.401696999999999</v>
      </c>
      <c r="U53" s="17"/>
    </row>
    <row r="54" spans="2:21" x14ac:dyDescent="0.25">
      <c r="B54">
        <v>9837500000</v>
      </c>
      <c r="C54">
        <v>-6.5421214000000001</v>
      </c>
      <c r="D54">
        <v>-5.8249687999999997</v>
      </c>
      <c r="G54" s="17"/>
      <c r="H54" s="3">
        <f t="shared" si="0"/>
        <v>10.375</v>
      </c>
      <c r="I54" s="3">
        <f t="shared" si="1"/>
        <v>-6.4929223</v>
      </c>
      <c r="J54" s="3">
        <f t="shared" si="2"/>
        <v>-6.2173805</v>
      </c>
      <c r="L54">
        <v>9837500000</v>
      </c>
      <c r="M54">
        <v>-7.3098583000000001</v>
      </c>
      <c r="N54">
        <v>-17.949922999999998</v>
      </c>
      <c r="Q54" s="17"/>
      <c r="R54" s="3">
        <f t="shared" si="3"/>
        <v>10.375</v>
      </c>
      <c r="S54" s="3">
        <f t="shared" si="4"/>
        <v>-7.2017860000000002</v>
      </c>
      <c r="T54" s="3">
        <f t="shared" si="5"/>
        <v>-18.172388000000002</v>
      </c>
      <c r="U54" s="17"/>
    </row>
    <row r="55" spans="2:21" x14ac:dyDescent="0.25">
      <c r="B55">
        <v>9945000000</v>
      </c>
      <c r="C55">
        <v>-6.5191201999999997</v>
      </c>
      <c r="D55">
        <v>-5.9274000999999998</v>
      </c>
      <c r="H55" s="3">
        <f t="shared" si="0"/>
        <v>10.4825</v>
      </c>
      <c r="I55" s="3">
        <f t="shared" si="1"/>
        <v>-6.5078072999999996</v>
      </c>
      <c r="J55" s="3">
        <f t="shared" si="2"/>
        <v>-6.2280331000000002</v>
      </c>
      <c r="L55">
        <v>9945000000</v>
      </c>
      <c r="M55">
        <v>-7.2533526000000004</v>
      </c>
      <c r="N55">
        <v>-18.253419999999998</v>
      </c>
      <c r="R55" s="3">
        <f t="shared" si="3"/>
        <v>10.4825</v>
      </c>
      <c r="S55" s="3">
        <f t="shared" si="4"/>
        <v>-7.2500358</v>
      </c>
      <c r="T55" s="3">
        <f t="shared" si="5"/>
        <v>-17.802902</v>
      </c>
    </row>
    <row r="56" spans="2:21" x14ac:dyDescent="0.25">
      <c r="B56">
        <v>10052500000</v>
      </c>
      <c r="C56">
        <v>-6.4882641000000003</v>
      </c>
      <c r="D56">
        <v>-6.0290670000000004</v>
      </c>
      <c r="H56" s="3">
        <f t="shared" si="0"/>
        <v>10.59</v>
      </c>
      <c r="I56" s="3">
        <f t="shared" si="1"/>
        <v>-6.5661221000000003</v>
      </c>
      <c r="J56" s="3">
        <f t="shared" si="2"/>
        <v>-6.2210878999999997</v>
      </c>
      <c r="L56">
        <v>10052500000</v>
      </c>
      <c r="M56">
        <v>-7.1933617999999999</v>
      </c>
      <c r="N56">
        <v>-18.432694999999999</v>
      </c>
      <c r="R56" s="3">
        <f t="shared" si="3"/>
        <v>10.59</v>
      </c>
      <c r="S56" s="3">
        <f t="shared" si="4"/>
        <v>-7.3223262</v>
      </c>
      <c r="T56" s="3">
        <f t="shared" si="5"/>
        <v>-17.336777000000001</v>
      </c>
    </row>
    <row r="57" spans="2:21" x14ac:dyDescent="0.25">
      <c r="B57">
        <v>10160000000</v>
      </c>
      <c r="C57">
        <v>-6.4844317</v>
      </c>
      <c r="D57">
        <v>-6.1182221999999999</v>
      </c>
      <c r="H57" s="3">
        <f t="shared" si="0"/>
        <v>10.6975</v>
      </c>
      <c r="I57" s="3">
        <f t="shared" si="1"/>
        <v>-6.6504668999999996</v>
      </c>
      <c r="J57" s="3">
        <f t="shared" si="2"/>
        <v>-6.1958804000000001</v>
      </c>
      <c r="L57">
        <v>10160000000</v>
      </c>
      <c r="M57">
        <v>-7.1680678999999996</v>
      </c>
      <c r="N57">
        <v>-18.483841000000002</v>
      </c>
      <c r="R57" s="3">
        <f t="shared" si="3"/>
        <v>10.6975</v>
      </c>
      <c r="S57" s="3">
        <f t="shared" si="4"/>
        <v>-7.3995255999999996</v>
      </c>
      <c r="T57" s="3">
        <f t="shared" si="5"/>
        <v>-16.794986999999999</v>
      </c>
    </row>
    <row r="58" spans="2:21" x14ac:dyDescent="0.25">
      <c r="B58">
        <v>10267500000</v>
      </c>
      <c r="C58">
        <v>-6.4750109</v>
      </c>
      <c r="D58">
        <v>-6.1832713999999998</v>
      </c>
      <c r="H58" s="3">
        <f t="shared" si="0"/>
        <v>10.805</v>
      </c>
      <c r="I58" s="3">
        <f t="shared" si="1"/>
        <v>-6.7416368000000002</v>
      </c>
      <c r="J58" s="3">
        <f t="shared" si="2"/>
        <v>-6.1649580000000004</v>
      </c>
      <c r="L58">
        <v>10267500000</v>
      </c>
      <c r="M58">
        <v>-7.1668624999999997</v>
      </c>
      <c r="N58">
        <v>-18.401696999999999</v>
      </c>
      <c r="R58" s="3">
        <f t="shared" si="3"/>
        <v>10.805</v>
      </c>
      <c r="S58" s="3">
        <f t="shared" si="4"/>
        <v>-7.4928017000000002</v>
      </c>
      <c r="T58" s="3">
        <f t="shared" si="5"/>
        <v>-16.193868999999999</v>
      </c>
    </row>
    <row r="59" spans="2:21" x14ac:dyDescent="0.25">
      <c r="B59">
        <v>10375000000</v>
      </c>
      <c r="C59">
        <v>-6.4929223</v>
      </c>
      <c r="D59">
        <v>-6.2173805</v>
      </c>
      <c r="H59" s="3">
        <f t="shared" si="0"/>
        <v>10.9125</v>
      </c>
      <c r="I59" s="3">
        <f t="shared" si="1"/>
        <v>-6.8380222000000002</v>
      </c>
      <c r="J59" s="3">
        <f t="shared" si="2"/>
        <v>-6.1269836</v>
      </c>
      <c r="L59">
        <v>10375000000</v>
      </c>
      <c r="M59">
        <v>-7.2017860000000002</v>
      </c>
      <c r="N59">
        <v>-18.172388000000002</v>
      </c>
      <c r="R59" s="3">
        <f t="shared" si="3"/>
        <v>10.9125</v>
      </c>
      <c r="S59" s="3">
        <f t="shared" si="4"/>
        <v>-7.5749722000000004</v>
      </c>
      <c r="T59" s="3">
        <f t="shared" si="5"/>
        <v>-15.563983</v>
      </c>
    </row>
    <row r="60" spans="2:21" x14ac:dyDescent="0.25">
      <c r="B60">
        <v>10482500000</v>
      </c>
      <c r="C60">
        <v>-6.5078072999999996</v>
      </c>
      <c r="D60">
        <v>-6.2280331000000002</v>
      </c>
      <c r="H60" s="3">
        <f t="shared" si="0"/>
        <v>11.02</v>
      </c>
      <c r="I60" s="3">
        <f t="shared" si="1"/>
        <v>-6.9570131000000002</v>
      </c>
      <c r="J60" s="3">
        <f t="shared" si="2"/>
        <v>-6.0879459000000002</v>
      </c>
      <c r="L60">
        <v>10482500000</v>
      </c>
      <c r="M60">
        <v>-7.2500358</v>
      </c>
      <c r="N60">
        <v>-17.802902</v>
      </c>
      <c r="R60" s="3">
        <f t="shared" si="3"/>
        <v>11.02</v>
      </c>
      <c r="S60" s="3">
        <f t="shared" si="4"/>
        <v>-7.6918955000000002</v>
      </c>
      <c r="T60" s="3">
        <f t="shared" si="5"/>
        <v>-14.907294</v>
      </c>
    </row>
    <row r="61" spans="2:21" x14ac:dyDescent="0.25">
      <c r="B61">
        <v>10590000000</v>
      </c>
      <c r="C61">
        <v>-6.5661221000000003</v>
      </c>
      <c r="D61">
        <v>-6.2210878999999997</v>
      </c>
      <c r="H61" s="3">
        <f t="shared" si="0"/>
        <v>11.1275</v>
      </c>
      <c r="I61" s="3">
        <f t="shared" si="1"/>
        <v>-7.0633993000000004</v>
      </c>
      <c r="J61" s="3">
        <f t="shared" si="2"/>
        <v>-6.0506301000000002</v>
      </c>
      <c r="L61">
        <v>10590000000</v>
      </c>
      <c r="M61">
        <v>-7.3223262</v>
      </c>
      <c r="N61">
        <v>-17.336777000000001</v>
      </c>
      <c r="R61" s="3">
        <f t="shared" si="3"/>
        <v>11.1275</v>
      </c>
      <c r="S61" s="3">
        <f t="shared" si="4"/>
        <v>-7.7893195000000004</v>
      </c>
      <c r="T61" s="3">
        <f t="shared" si="5"/>
        <v>-14.241949999999999</v>
      </c>
    </row>
    <row r="62" spans="2:21" x14ac:dyDescent="0.25">
      <c r="B62">
        <v>10697500000</v>
      </c>
      <c r="C62">
        <v>-6.6504668999999996</v>
      </c>
      <c r="D62">
        <v>-6.1958804000000001</v>
      </c>
      <c r="H62" s="3">
        <f t="shared" si="0"/>
        <v>11.234999999999999</v>
      </c>
      <c r="I62" s="3">
        <f t="shared" si="1"/>
        <v>-7.1493548999999996</v>
      </c>
      <c r="J62" s="3">
        <f t="shared" si="2"/>
        <v>-6.0268401999999996</v>
      </c>
      <c r="L62">
        <v>10697500000</v>
      </c>
      <c r="M62">
        <v>-7.3995255999999996</v>
      </c>
      <c r="N62">
        <v>-16.794986999999999</v>
      </c>
      <c r="R62" s="3">
        <f t="shared" si="3"/>
        <v>11.234999999999999</v>
      </c>
      <c r="S62" s="3">
        <f t="shared" si="4"/>
        <v>-7.8891454000000003</v>
      </c>
      <c r="T62" s="3">
        <f t="shared" si="5"/>
        <v>-13.575548</v>
      </c>
    </row>
    <row r="63" spans="2:21" x14ac:dyDescent="0.25">
      <c r="B63">
        <v>10805000000</v>
      </c>
      <c r="C63">
        <v>-6.7416368000000002</v>
      </c>
      <c r="D63">
        <v>-6.1649580000000004</v>
      </c>
      <c r="H63" s="3">
        <f t="shared" si="0"/>
        <v>11.342499999999999</v>
      </c>
      <c r="I63" s="3">
        <f t="shared" si="1"/>
        <v>-7.2292442000000001</v>
      </c>
      <c r="J63" s="3">
        <f t="shared" si="2"/>
        <v>-6.0258212000000002</v>
      </c>
      <c r="L63">
        <v>10805000000</v>
      </c>
      <c r="M63">
        <v>-7.4928017000000002</v>
      </c>
      <c r="N63">
        <v>-16.193868999999999</v>
      </c>
      <c r="R63" s="3">
        <f t="shared" si="3"/>
        <v>11.342499999999999</v>
      </c>
      <c r="S63" s="3">
        <f t="shared" si="4"/>
        <v>-7.9714603000000004</v>
      </c>
      <c r="T63" s="3">
        <f t="shared" si="5"/>
        <v>-12.929698999999999</v>
      </c>
    </row>
    <row r="64" spans="2:21" x14ac:dyDescent="0.25">
      <c r="B64">
        <v>10912500000</v>
      </c>
      <c r="C64">
        <v>-6.8380222000000002</v>
      </c>
      <c r="D64">
        <v>-6.1269836</v>
      </c>
      <c r="H64" s="3">
        <f t="shared" si="0"/>
        <v>11.45</v>
      </c>
      <c r="I64" s="3">
        <f t="shared" si="1"/>
        <v>-7.2818703999999999</v>
      </c>
      <c r="J64" s="3">
        <f t="shared" si="2"/>
        <v>-6.0463996</v>
      </c>
      <c r="L64">
        <v>10912500000</v>
      </c>
      <c r="M64">
        <v>-7.5749722000000004</v>
      </c>
      <c r="N64">
        <v>-15.563983</v>
      </c>
      <c r="R64" s="3">
        <f t="shared" si="3"/>
        <v>11.45</v>
      </c>
      <c r="S64" s="3">
        <f t="shared" si="4"/>
        <v>-8.0482625999999993</v>
      </c>
      <c r="T64" s="3">
        <f t="shared" si="5"/>
        <v>-12.312602</v>
      </c>
    </row>
    <row r="65" spans="2:20" x14ac:dyDescent="0.25">
      <c r="B65">
        <v>11020000000</v>
      </c>
      <c r="C65">
        <v>-6.9570131000000002</v>
      </c>
      <c r="D65">
        <v>-6.0879459000000002</v>
      </c>
      <c r="H65" s="3">
        <f t="shared" si="0"/>
        <v>11.557499999999999</v>
      </c>
      <c r="I65" s="3">
        <f t="shared" si="1"/>
        <v>-7.3119554999999998</v>
      </c>
      <c r="J65" s="3">
        <f t="shared" si="2"/>
        <v>-6.0901174999999999</v>
      </c>
      <c r="L65">
        <v>11020000000</v>
      </c>
      <c r="M65">
        <v>-7.6918955000000002</v>
      </c>
      <c r="N65">
        <v>-14.907294</v>
      </c>
      <c r="R65" s="3">
        <f t="shared" si="3"/>
        <v>11.557499999999999</v>
      </c>
      <c r="S65" s="3">
        <f t="shared" si="4"/>
        <v>-8.0989208000000001</v>
      </c>
      <c r="T65" s="3">
        <f t="shared" si="5"/>
        <v>-11.732203</v>
      </c>
    </row>
    <row r="66" spans="2:20" x14ac:dyDescent="0.25">
      <c r="B66">
        <v>11127500000</v>
      </c>
      <c r="C66">
        <v>-7.0633993000000004</v>
      </c>
      <c r="D66">
        <v>-6.0506301000000002</v>
      </c>
      <c r="H66" s="3">
        <f t="shared" si="0"/>
        <v>11.664999999999999</v>
      </c>
      <c r="I66" s="3">
        <f t="shared" si="1"/>
        <v>-7.3159999999999998</v>
      </c>
      <c r="J66" s="3">
        <f t="shared" si="2"/>
        <v>-6.1517543999999997</v>
      </c>
      <c r="L66">
        <v>11127500000</v>
      </c>
      <c r="M66">
        <v>-7.7893195000000004</v>
      </c>
      <c r="N66">
        <v>-14.241949999999999</v>
      </c>
      <c r="R66" s="3">
        <f t="shared" si="3"/>
        <v>11.664999999999999</v>
      </c>
      <c r="S66" s="3">
        <f t="shared" si="4"/>
        <v>-8.1536474000000005</v>
      </c>
      <c r="T66" s="3">
        <f t="shared" si="5"/>
        <v>-11.208527</v>
      </c>
    </row>
    <row r="67" spans="2:20" x14ac:dyDescent="0.25">
      <c r="B67">
        <v>11235000000</v>
      </c>
      <c r="C67">
        <v>-7.1493548999999996</v>
      </c>
      <c r="D67">
        <v>-6.0268401999999996</v>
      </c>
      <c r="H67" s="3">
        <f t="shared" si="0"/>
        <v>11.772500000000001</v>
      </c>
      <c r="I67" s="3">
        <f t="shared" si="1"/>
        <v>-7.3112440000000003</v>
      </c>
      <c r="J67" s="3">
        <f t="shared" si="2"/>
        <v>-6.2295984999999998</v>
      </c>
      <c r="L67">
        <v>11235000000</v>
      </c>
      <c r="M67">
        <v>-7.8891454000000003</v>
      </c>
      <c r="N67">
        <v>-13.575548</v>
      </c>
      <c r="R67" s="3">
        <f t="shared" si="3"/>
        <v>11.772500000000001</v>
      </c>
      <c r="S67" s="3">
        <f t="shared" si="4"/>
        <v>-8.2031487999999992</v>
      </c>
      <c r="T67" s="3">
        <f t="shared" si="5"/>
        <v>-10.742111</v>
      </c>
    </row>
    <row r="68" spans="2:20" x14ac:dyDescent="0.25">
      <c r="B68">
        <v>11342500000</v>
      </c>
      <c r="C68">
        <v>-7.2292442000000001</v>
      </c>
      <c r="D68">
        <v>-6.0258212000000002</v>
      </c>
      <c r="H68" s="3">
        <f t="shared" ref="H68:H131" si="6">B73/1000000000</f>
        <v>11.88</v>
      </c>
      <c r="I68" s="3">
        <f t="shared" ref="I68:I131" si="7">C73</f>
        <v>-7.3049153999999996</v>
      </c>
      <c r="J68" s="3">
        <f t="shared" ref="J68:J131" si="8">D73</f>
        <v>-6.3210110999999998</v>
      </c>
      <c r="L68">
        <v>11342500000</v>
      </c>
      <c r="M68">
        <v>-7.9714603000000004</v>
      </c>
      <c r="N68">
        <v>-12.929698999999999</v>
      </c>
      <c r="R68" s="3">
        <f t="shared" ref="R68:R131" si="9">L73/1000000000</f>
        <v>11.88</v>
      </c>
      <c r="S68" s="3">
        <f t="shared" ref="S68:S131" si="10">M73</f>
        <v>-8.2408170999999992</v>
      </c>
      <c r="T68" s="3">
        <f t="shared" ref="T68:T131" si="11">N73</f>
        <v>-10.325974</v>
      </c>
    </row>
    <row r="69" spans="2:20" x14ac:dyDescent="0.25">
      <c r="B69">
        <v>11450000000</v>
      </c>
      <c r="C69">
        <v>-7.2818703999999999</v>
      </c>
      <c r="D69">
        <v>-6.0463996</v>
      </c>
      <c r="H69" s="3">
        <f t="shared" si="6"/>
        <v>11.987500000000001</v>
      </c>
      <c r="I69" s="3">
        <f t="shared" si="7"/>
        <v>-7.3065853000000001</v>
      </c>
      <c r="J69" s="3">
        <f t="shared" si="8"/>
        <v>-6.4152060000000004</v>
      </c>
      <c r="L69">
        <v>11450000000</v>
      </c>
      <c r="M69">
        <v>-8.0482625999999993</v>
      </c>
      <c r="N69">
        <v>-12.312602</v>
      </c>
      <c r="R69" s="3">
        <f t="shared" si="9"/>
        <v>11.987500000000001</v>
      </c>
      <c r="S69" s="3">
        <f t="shared" si="10"/>
        <v>-8.2837914999999995</v>
      </c>
      <c r="T69" s="3">
        <f t="shared" si="11"/>
        <v>-9.9600743999999999</v>
      </c>
    </row>
    <row r="70" spans="2:20" x14ac:dyDescent="0.25">
      <c r="B70">
        <v>11557500000</v>
      </c>
      <c r="C70">
        <v>-7.3119554999999998</v>
      </c>
      <c r="D70">
        <v>-6.0901174999999999</v>
      </c>
      <c r="H70" s="3">
        <f t="shared" si="6"/>
        <v>12.095000000000001</v>
      </c>
      <c r="I70" s="3">
        <f t="shared" si="7"/>
        <v>-7.3130516999999999</v>
      </c>
      <c r="J70" s="3">
        <f t="shared" si="8"/>
        <v>-6.5121760000000002</v>
      </c>
      <c r="L70">
        <v>11557500000</v>
      </c>
      <c r="M70">
        <v>-8.0989208000000001</v>
      </c>
      <c r="N70">
        <v>-11.732203</v>
      </c>
      <c r="R70" s="3">
        <f t="shared" si="9"/>
        <v>12.095000000000001</v>
      </c>
      <c r="S70" s="3">
        <f t="shared" si="10"/>
        <v>-8.3252172000000009</v>
      </c>
      <c r="T70" s="3">
        <f t="shared" si="11"/>
        <v>-9.6383571999999997</v>
      </c>
    </row>
    <row r="71" spans="2:20" x14ac:dyDescent="0.25">
      <c r="B71">
        <v>11665000000</v>
      </c>
      <c r="C71">
        <v>-7.3159999999999998</v>
      </c>
      <c r="D71">
        <v>-6.1517543999999997</v>
      </c>
      <c r="H71" s="3">
        <f t="shared" si="6"/>
        <v>12.202500000000001</v>
      </c>
      <c r="I71" s="3">
        <f t="shared" si="7"/>
        <v>-7.3391542000000003</v>
      </c>
      <c r="J71" s="3">
        <f t="shared" si="8"/>
        <v>-6.6118813000000003</v>
      </c>
      <c r="L71">
        <v>11665000000</v>
      </c>
      <c r="M71">
        <v>-8.1536474000000005</v>
      </c>
      <c r="N71">
        <v>-11.208527</v>
      </c>
      <c r="R71" s="3">
        <f t="shared" si="9"/>
        <v>12.202500000000001</v>
      </c>
      <c r="S71" s="3">
        <f t="shared" si="10"/>
        <v>-8.3566731999999995</v>
      </c>
      <c r="T71" s="3">
        <f t="shared" si="11"/>
        <v>-9.3519763999999999</v>
      </c>
    </row>
    <row r="72" spans="2:20" x14ac:dyDescent="0.25">
      <c r="B72">
        <v>11772500000</v>
      </c>
      <c r="C72">
        <v>-7.3112440000000003</v>
      </c>
      <c r="D72">
        <v>-6.2295984999999998</v>
      </c>
      <c r="H72" s="3">
        <f t="shared" si="6"/>
        <v>12.31</v>
      </c>
      <c r="I72" s="3">
        <f t="shared" si="7"/>
        <v>-7.3768400999999999</v>
      </c>
      <c r="J72" s="3">
        <f t="shared" si="8"/>
        <v>-6.7091516999999996</v>
      </c>
      <c r="L72">
        <v>11772500000</v>
      </c>
      <c r="M72">
        <v>-8.2031487999999992</v>
      </c>
      <c r="N72">
        <v>-10.742111</v>
      </c>
      <c r="R72" s="3">
        <f t="shared" si="9"/>
        <v>12.31</v>
      </c>
      <c r="S72" s="3">
        <f t="shared" si="10"/>
        <v>-8.3847226999999993</v>
      </c>
      <c r="T72" s="3">
        <f t="shared" si="11"/>
        <v>-9.0979834000000004</v>
      </c>
    </row>
    <row r="73" spans="2:20" x14ac:dyDescent="0.25">
      <c r="B73">
        <v>11880000000</v>
      </c>
      <c r="C73">
        <v>-7.3049153999999996</v>
      </c>
      <c r="D73">
        <v>-6.3210110999999998</v>
      </c>
      <c r="H73" s="3">
        <f t="shared" si="6"/>
        <v>12.4175</v>
      </c>
      <c r="I73" s="3">
        <f t="shared" si="7"/>
        <v>-7.4039092000000002</v>
      </c>
      <c r="J73" s="3">
        <f t="shared" si="8"/>
        <v>-6.8106898999999999</v>
      </c>
      <c r="L73">
        <v>11880000000</v>
      </c>
      <c r="M73">
        <v>-8.2408170999999992</v>
      </c>
      <c r="N73">
        <v>-10.325974</v>
      </c>
      <c r="R73" s="3">
        <f t="shared" si="9"/>
        <v>12.4175</v>
      </c>
      <c r="S73" s="3">
        <f t="shared" si="10"/>
        <v>-8.4208087999999996</v>
      </c>
      <c r="T73" s="3">
        <f t="shared" si="11"/>
        <v>-8.8742952000000006</v>
      </c>
    </row>
    <row r="74" spans="2:20" x14ac:dyDescent="0.25">
      <c r="B74">
        <v>11987500000</v>
      </c>
      <c r="C74">
        <v>-7.3065853000000001</v>
      </c>
      <c r="D74">
        <v>-6.4152060000000004</v>
      </c>
      <c r="H74" s="3">
        <f t="shared" si="6"/>
        <v>12.525</v>
      </c>
      <c r="I74" s="3">
        <f t="shared" si="7"/>
        <v>-7.4346294000000004</v>
      </c>
      <c r="J74" s="3">
        <f t="shared" si="8"/>
        <v>-6.9120106999999997</v>
      </c>
      <c r="L74">
        <v>11987500000</v>
      </c>
      <c r="M74">
        <v>-8.2837914999999995</v>
      </c>
      <c r="N74">
        <v>-9.9600743999999999</v>
      </c>
      <c r="R74" s="3">
        <f t="shared" si="9"/>
        <v>12.525</v>
      </c>
      <c r="S74" s="3">
        <f t="shared" si="10"/>
        <v>-8.4417334000000004</v>
      </c>
      <c r="T74" s="3">
        <f t="shared" si="11"/>
        <v>-8.6768274000000005</v>
      </c>
    </row>
    <row r="75" spans="2:20" x14ac:dyDescent="0.25">
      <c r="B75">
        <v>12095000000</v>
      </c>
      <c r="C75">
        <v>-7.3130516999999999</v>
      </c>
      <c r="D75">
        <v>-6.5121760000000002</v>
      </c>
      <c r="H75" s="3">
        <f t="shared" si="6"/>
        <v>12.6325</v>
      </c>
      <c r="I75" s="3">
        <f t="shared" si="7"/>
        <v>-7.4473228000000002</v>
      </c>
      <c r="J75" s="3">
        <f t="shared" si="8"/>
        <v>-7.0171913999999997</v>
      </c>
      <c r="L75">
        <v>12095000000</v>
      </c>
      <c r="M75">
        <v>-8.3252172000000009</v>
      </c>
      <c r="N75">
        <v>-9.6383571999999997</v>
      </c>
      <c r="R75" s="3">
        <f t="shared" si="9"/>
        <v>12.6325</v>
      </c>
      <c r="S75" s="3">
        <f t="shared" si="10"/>
        <v>-8.4621744000000003</v>
      </c>
      <c r="T75" s="3">
        <f t="shared" si="11"/>
        <v>-8.5032481999999998</v>
      </c>
    </row>
    <row r="76" spans="2:20" x14ac:dyDescent="0.25">
      <c r="B76">
        <v>12202500000</v>
      </c>
      <c r="C76">
        <v>-7.3391542000000003</v>
      </c>
      <c r="D76">
        <v>-6.6118813000000003</v>
      </c>
      <c r="H76" s="3">
        <f t="shared" si="6"/>
        <v>12.74</v>
      </c>
      <c r="I76" s="3">
        <f t="shared" si="7"/>
        <v>-7.4371014000000004</v>
      </c>
      <c r="J76" s="3">
        <f t="shared" si="8"/>
        <v>-7.1297188</v>
      </c>
      <c r="L76">
        <v>12202500000</v>
      </c>
      <c r="M76">
        <v>-8.3566731999999995</v>
      </c>
      <c r="N76">
        <v>-9.3519763999999999</v>
      </c>
      <c r="R76" s="3">
        <f t="shared" si="9"/>
        <v>12.74</v>
      </c>
      <c r="S76" s="3">
        <f t="shared" si="10"/>
        <v>-8.4792032000000006</v>
      </c>
      <c r="T76" s="3">
        <f t="shared" si="11"/>
        <v>-8.3466462999999997</v>
      </c>
    </row>
    <row r="77" spans="2:20" x14ac:dyDescent="0.25">
      <c r="B77">
        <v>12310000000</v>
      </c>
      <c r="C77">
        <v>-7.3768400999999999</v>
      </c>
      <c r="D77">
        <v>-6.7091516999999996</v>
      </c>
      <c r="H77" s="3">
        <f t="shared" si="6"/>
        <v>12.8475</v>
      </c>
      <c r="I77" s="3">
        <f t="shared" si="7"/>
        <v>-7.4384097999999996</v>
      </c>
      <c r="J77" s="3">
        <f t="shared" si="8"/>
        <v>-7.2529139999999996</v>
      </c>
      <c r="L77">
        <v>12310000000</v>
      </c>
      <c r="M77">
        <v>-8.3847226999999993</v>
      </c>
      <c r="N77">
        <v>-9.0979834000000004</v>
      </c>
      <c r="R77" s="3">
        <f t="shared" si="9"/>
        <v>12.8475</v>
      </c>
      <c r="S77" s="3">
        <f t="shared" si="10"/>
        <v>-8.5024394999999995</v>
      </c>
      <c r="T77" s="3">
        <f t="shared" si="11"/>
        <v>-8.2074307999999991</v>
      </c>
    </row>
    <row r="78" spans="2:20" x14ac:dyDescent="0.25">
      <c r="B78">
        <v>12417500000</v>
      </c>
      <c r="C78">
        <v>-7.4039092000000002</v>
      </c>
      <c r="D78">
        <v>-6.8106898999999999</v>
      </c>
      <c r="H78" s="3">
        <f t="shared" si="6"/>
        <v>12.955</v>
      </c>
      <c r="I78" s="3">
        <f t="shared" si="7"/>
        <v>-7.4388851999999996</v>
      </c>
      <c r="J78" s="3">
        <f t="shared" si="8"/>
        <v>-7.3873252999999997</v>
      </c>
      <c r="L78">
        <v>12417500000</v>
      </c>
      <c r="M78">
        <v>-8.4208087999999996</v>
      </c>
      <c r="N78">
        <v>-8.8742952000000006</v>
      </c>
      <c r="R78" s="3">
        <f t="shared" si="9"/>
        <v>12.955</v>
      </c>
      <c r="S78" s="3">
        <f t="shared" si="10"/>
        <v>-8.5372400000000006</v>
      </c>
      <c r="T78" s="3">
        <f t="shared" si="11"/>
        <v>-8.0830345000000001</v>
      </c>
    </row>
    <row r="79" spans="2:20" x14ac:dyDescent="0.25">
      <c r="B79">
        <v>12525000000</v>
      </c>
      <c r="C79">
        <v>-7.4346294000000004</v>
      </c>
      <c r="D79">
        <v>-6.9120106999999997</v>
      </c>
      <c r="H79" s="3">
        <f t="shared" si="6"/>
        <v>13.0625</v>
      </c>
      <c r="I79" s="3">
        <f t="shared" si="7"/>
        <v>-7.4102249000000002</v>
      </c>
      <c r="J79" s="3">
        <f t="shared" si="8"/>
        <v>-7.5169287000000002</v>
      </c>
      <c r="L79">
        <v>12525000000</v>
      </c>
      <c r="M79">
        <v>-8.4417334000000004</v>
      </c>
      <c r="N79">
        <v>-8.6768274000000005</v>
      </c>
      <c r="R79" s="3">
        <f t="shared" si="9"/>
        <v>13.0625</v>
      </c>
      <c r="S79" s="3">
        <f t="shared" si="10"/>
        <v>-8.5695762999999996</v>
      </c>
      <c r="T79" s="3">
        <f t="shared" si="11"/>
        <v>-7.9741030000000004</v>
      </c>
    </row>
    <row r="80" spans="2:20" x14ac:dyDescent="0.25">
      <c r="B80">
        <v>12632500000</v>
      </c>
      <c r="C80">
        <v>-7.4473228000000002</v>
      </c>
      <c r="D80">
        <v>-7.0171913999999997</v>
      </c>
      <c r="H80" s="3">
        <f t="shared" si="6"/>
        <v>13.17</v>
      </c>
      <c r="I80" s="3">
        <f t="shared" si="7"/>
        <v>-7.3837375999999999</v>
      </c>
      <c r="J80" s="3">
        <f t="shared" si="8"/>
        <v>-7.6547089000000001</v>
      </c>
      <c r="L80">
        <v>12632500000</v>
      </c>
      <c r="M80">
        <v>-8.4621744000000003</v>
      </c>
      <c r="N80">
        <v>-8.5032481999999998</v>
      </c>
      <c r="R80" s="3">
        <f t="shared" si="9"/>
        <v>13.17</v>
      </c>
      <c r="S80" s="3">
        <f t="shared" si="10"/>
        <v>-8.6064223999999996</v>
      </c>
      <c r="T80" s="3">
        <f t="shared" si="11"/>
        <v>-7.8843360000000002</v>
      </c>
    </row>
    <row r="81" spans="2:20" x14ac:dyDescent="0.25">
      <c r="B81">
        <v>12740000000</v>
      </c>
      <c r="C81">
        <v>-7.4371014000000004</v>
      </c>
      <c r="D81">
        <v>-7.1297188</v>
      </c>
      <c r="H81" s="3">
        <f t="shared" si="6"/>
        <v>13.2775</v>
      </c>
      <c r="I81" s="3">
        <f t="shared" si="7"/>
        <v>-7.3777470999999997</v>
      </c>
      <c r="J81" s="3">
        <f t="shared" si="8"/>
        <v>-7.7894629999999996</v>
      </c>
      <c r="L81">
        <v>12740000000</v>
      </c>
      <c r="M81">
        <v>-8.4792032000000006</v>
      </c>
      <c r="N81">
        <v>-8.3466462999999997</v>
      </c>
      <c r="R81" s="3">
        <f t="shared" si="9"/>
        <v>13.2775</v>
      </c>
      <c r="S81" s="3">
        <f t="shared" si="10"/>
        <v>-8.6291484999999994</v>
      </c>
      <c r="T81" s="3">
        <f t="shared" si="11"/>
        <v>-7.8076920999999997</v>
      </c>
    </row>
    <row r="82" spans="2:20" x14ac:dyDescent="0.25">
      <c r="B82">
        <v>12847500000</v>
      </c>
      <c r="C82">
        <v>-7.4384097999999996</v>
      </c>
      <c r="D82">
        <v>-7.2529139999999996</v>
      </c>
      <c r="H82" s="3">
        <f t="shared" si="6"/>
        <v>13.385</v>
      </c>
      <c r="I82" s="3">
        <f t="shared" si="7"/>
        <v>-7.3353729000000003</v>
      </c>
      <c r="J82" s="3">
        <f t="shared" si="8"/>
        <v>-7.9224094999999997</v>
      </c>
      <c r="L82">
        <v>12847500000</v>
      </c>
      <c r="M82">
        <v>-8.5024394999999995</v>
      </c>
      <c r="N82">
        <v>-8.2074307999999991</v>
      </c>
      <c r="R82" s="3">
        <f t="shared" si="9"/>
        <v>13.385</v>
      </c>
      <c r="S82" s="3">
        <f t="shared" si="10"/>
        <v>-8.6233997000000002</v>
      </c>
      <c r="T82" s="3">
        <f t="shared" si="11"/>
        <v>-7.7393093000000004</v>
      </c>
    </row>
    <row r="83" spans="2:20" x14ac:dyDescent="0.25">
      <c r="B83">
        <v>12955000000</v>
      </c>
      <c r="C83">
        <v>-7.4388851999999996</v>
      </c>
      <c r="D83">
        <v>-7.3873252999999997</v>
      </c>
      <c r="H83" s="3">
        <f t="shared" si="6"/>
        <v>13.4925</v>
      </c>
      <c r="I83" s="3">
        <f t="shared" si="7"/>
        <v>-7.3225708000000003</v>
      </c>
      <c r="J83" s="3">
        <f t="shared" si="8"/>
        <v>-8.0497827999999991</v>
      </c>
      <c r="L83">
        <v>12955000000</v>
      </c>
      <c r="M83">
        <v>-8.5372400000000006</v>
      </c>
      <c r="N83">
        <v>-8.0830345000000001</v>
      </c>
      <c r="R83" s="3">
        <f t="shared" si="9"/>
        <v>13.4925</v>
      </c>
      <c r="S83" s="3">
        <f t="shared" si="10"/>
        <v>-8.6174783999999995</v>
      </c>
      <c r="T83" s="3">
        <f t="shared" si="11"/>
        <v>-7.6858177000000003</v>
      </c>
    </row>
    <row r="84" spans="2:20" x14ac:dyDescent="0.25">
      <c r="B84">
        <v>13062500000</v>
      </c>
      <c r="C84">
        <v>-7.4102249000000002</v>
      </c>
      <c r="D84">
        <v>-7.5169287000000002</v>
      </c>
      <c r="H84" s="3">
        <f t="shared" si="6"/>
        <v>13.6</v>
      </c>
      <c r="I84" s="3">
        <f t="shared" si="7"/>
        <v>-7.3166026999999998</v>
      </c>
      <c r="J84" s="3">
        <f t="shared" si="8"/>
        <v>-8.1748600000000007</v>
      </c>
      <c r="L84">
        <v>13062500000</v>
      </c>
      <c r="M84">
        <v>-8.5695762999999996</v>
      </c>
      <c r="N84">
        <v>-7.9741030000000004</v>
      </c>
      <c r="R84" s="3">
        <f t="shared" si="9"/>
        <v>13.6</v>
      </c>
      <c r="S84" s="3">
        <f t="shared" si="10"/>
        <v>-8.6126862000000006</v>
      </c>
      <c r="T84" s="3">
        <f t="shared" si="11"/>
        <v>-7.6433920999999998</v>
      </c>
    </row>
    <row r="85" spans="2:20" x14ac:dyDescent="0.25">
      <c r="B85">
        <v>13170000000</v>
      </c>
      <c r="C85">
        <v>-7.3837375999999999</v>
      </c>
      <c r="D85">
        <v>-7.6547089000000001</v>
      </c>
      <c r="H85" s="3">
        <f t="shared" si="6"/>
        <v>13.7075</v>
      </c>
      <c r="I85" s="3">
        <f t="shared" si="7"/>
        <v>-7.3182893</v>
      </c>
      <c r="J85" s="3">
        <f t="shared" si="8"/>
        <v>-8.2922440000000002</v>
      </c>
      <c r="L85">
        <v>13170000000</v>
      </c>
      <c r="M85">
        <v>-8.6064223999999996</v>
      </c>
      <c r="N85">
        <v>-7.8843360000000002</v>
      </c>
      <c r="R85" s="3">
        <f t="shared" si="9"/>
        <v>13.7075</v>
      </c>
      <c r="S85" s="3">
        <f t="shared" si="10"/>
        <v>-8.5950994000000005</v>
      </c>
      <c r="T85" s="3">
        <f t="shared" si="11"/>
        <v>-7.6130880999999997</v>
      </c>
    </row>
    <row r="86" spans="2:20" x14ac:dyDescent="0.25">
      <c r="B86">
        <v>13277500000</v>
      </c>
      <c r="C86">
        <v>-7.3777470999999997</v>
      </c>
      <c r="D86">
        <v>-7.7894629999999996</v>
      </c>
      <c r="H86" s="3">
        <f t="shared" si="6"/>
        <v>13.815</v>
      </c>
      <c r="I86" s="3">
        <f t="shared" si="7"/>
        <v>-7.3090795999999996</v>
      </c>
      <c r="J86" s="3">
        <f t="shared" si="8"/>
        <v>-8.4017706000000008</v>
      </c>
      <c r="L86">
        <v>13277500000</v>
      </c>
      <c r="M86">
        <v>-8.6291484999999994</v>
      </c>
      <c r="N86">
        <v>-7.8076920999999997</v>
      </c>
      <c r="R86" s="3">
        <f t="shared" si="9"/>
        <v>13.815</v>
      </c>
      <c r="S86" s="3">
        <f t="shared" si="10"/>
        <v>-8.5918530999999998</v>
      </c>
      <c r="T86" s="3">
        <f t="shared" si="11"/>
        <v>-7.5914124999999997</v>
      </c>
    </row>
    <row r="87" spans="2:20" x14ac:dyDescent="0.25">
      <c r="B87">
        <v>13385000000</v>
      </c>
      <c r="C87">
        <v>-7.3353729000000003</v>
      </c>
      <c r="D87">
        <v>-7.9224094999999997</v>
      </c>
      <c r="H87" s="3">
        <f t="shared" si="6"/>
        <v>13.922499999999999</v>
      </c>
      <c r="I87" s="3">
        <f t="shared" si="7"/>
        <v>-7.2991614</v>
      </c>
      <c r="J87" s="3">
        <f t="shared" si="8"/>
        <v>-8.4998398000000002</v>
      </c>
      <c r="L87">
        <v>13385000000</v>
      </c>
      <c r="M87">
        <v>-8.6233997000000002</v>
      </c>
      <c r="N87">
        <v>-7.7393093000000004</v>
      </c>
      <c r="R87" s="3">
        <f t="shared" si="9"/>
        <v>13.922499999999999</v>
      </c>
      <c r="S87" s="3">
        <f t="shared" si="10"/>
        <v>-8.5864934999999996</v>
      </c>
      <c r="T87" s="3">
        <f t="shared" si="11"/>
        <v>-7.5793904999999997</v>
      </c>
    </row>
    <row r="88" spans="2:20" x14ac:dyDescent="0.25">
      <c r="B88">
        <v>13492500000</v>
      </c>
      <c r="C88">
        <v>-7.3225708000000003</v>
      </c>
      <c r="D88">
        <v>-8.0497827999999991</v>
      </c>
      <c r="H88" s="3">
        <f t="shared" si="6"/>
        <v>14.03</v>
      </c>
      <c r="I88" s="3">
        <f t="shared" si="7"/>
        <v>-7.2816166999999998</v>
      </c>
      <c r="J88" s="3">
        <f t="shared" si="8"/>
        <v>-8.6015034000000004</v>
      </c>
      <c r="L88">
        <v>13492500000</v>
      </c>
      <c r="M88">
        <v>-8.6174783999999995</v>
      </c>
      <c r="N88">
        <v>-7.6858177000000003</v>
      </c>
      <c r="R88" s="3">
        <f t="shared" si="9"/>
        <v>14.03</v>
      </c>
      <c r="S88" s="3">
        <f t="shared" si="10"/>
        <v>-8.5678605999999995</v>
      </c>
      <c r="T88" s="3">
        <f t="shared" si="11"/>
        <v>-7.5768193999999998</v>
      </c>
    </row>
    <row r="89" spans="2:20" x14ac:dyDescent="0.25">
      <c r="B89">
        <v>13600000000</v>
      </c>
      <c r="C89">
        <v>-7.3166026999999998</v>
      </c>
      <c r="D89">
        <v>-8.1748600000000007</v>
      </c>
      <c r="H89" s="3">
        <f t="shared" si="6"/>
        <v>14.137499999999999</v>
      </c>
      <c r="I89" s="3">
        <f t="shared" si="7"/>
        <v>-7.2839989999999997</v>
      </c>
      <c r="J89" s="3">
        <f t="shared" si="8"/>
        <v>-8.6995134000000007</v>
      </c>
      <c r="L89">
        <v>13600000000</v>
      </c>
      <c r="M89">
        <v>-8.6126862000000006</v>
      </c>
      <c r="N89">
        <v>-7.6433920999999998</v>
      </c>
      <c r="R89" s="3">
        <f t="shared" si="9"/>
        <v>14.137499999999999</v>
      </c>
      <c r="S89" s="3">
        <f t="shared" si="10"/>
        <v>-8.5603198999999996</v>
      </c>
      <c r="T89" s="3">
        <f t="shared" si="11"/>
        <v>-7.5768370999999997</v>
      </c>
    </row>
    <row r="90" spans="2:20" x14ac:dyDescent="0.25">
      <c r="B90">
        <v>13707500000</v>
      </c>
      <c r="C90">
        <v>-7.3182893</v>
      </c>
      <c r="D90">
        <v>-8.2922440000000002</v>
      </c>
      <c r="H90" s="3">
        <f t="shared" si="6"/>
        <v>14.244999999999999</v>
      </c>
      <c r="I90" s="3">
        <f t="shared" si="7"/>
        <v>-7.2828803000000004</v>
      </c>
      <c r="J90" s="3">
        <f t="shared" si="8"/>
        <v>-8.8013324999999991</v>
      </c>
      <c r="L90">
        <v>13707500000</v>
      </c>
      <c r="M90">
        <v>-8.5950994000000005</v>
      </c>
      <c r="N90">
        <v>-7.6130880999999997</v>
      </c>
      <c r="R90" s="3">
        <f t="shared" si="9"/>
        <v>14.244999999999999</v>
      </c>
      <c r="S90" s="3">
        <f t="shared" si="10"/>
        <v>-8.5411663000000004</v>
      </c>
      <c r="T90" s="3">
        <f t="shared" si="11"/>
        <v>-7.5787763999999997</v>
      </c>
    </row>
    <row r="91" spans="2:20" x14ac:dyDescent="0.25">
      <c r="B91">
        <v>13815000000</v>
      </c>
      <c r="C91">
        <v>-7.3090795999999996</v>
      </c>
      <c r="D91">
        <v>-8.4017706000000008</v>
      </c>
      <c r="H91" s="3">
        <f t="shared" si="6"/>
        <v>14.352499999999999</v>
      </c>
      <c r="I91" s="3">
        <f t="shared" si="7"/>
        <v>-7.2592173000000004</v>
      </c>
      <c r="J91" s="3">
        <f t="shared" si="8"/>
        <v>-8.8966398000000009</v>
      </c>
      <c r="L91">
        <v>13815000000</v>
      </c>
      <c r="M91">
        <v>-8.5918530999999998</v>
      </c>
      <c r="N91">
        <v>-7.5914124999999997</v>
      </c>
      <c r="R91" s="3">
        <f t="shared" si="9"/>
        <v>14.352499999999999</v>
      </c>
      <c r="S91" s="3">
        <f t="shared" si="10"/>
        <v>-8.5076035999999995</v>
      </c>
      <c r="T91" s="3">
        <f t="shared" si="11"/>
        <v>-7.5892849</v>
      </c>
    </row>
    <row r="92" spans="2:20" x14ac:dyDescent="0.25">
      <c r="B92">
        <v>13922500000</v>
      </c>
      <c r="C92">
        <v>-7.2991614</v>
      </c>
      <c r="D92">
        <v>-8.4998398000000002</v>
      </c>
      <c r="H92" s="3">
        <f t="shared" si="6"/>
        <v>14.46</v>
      </c>
      <c r="I92" s="3">
        <f t="shared" si="7"/>
        <v>-7.2669926</v>
      </c>
      <c r="J92" s="3">
        <f t="shared" si="8"/>
        <v>-8.9995841999999993</v>
      </c>
      <c r="L92">
        <v>13922500000</v>
      </c>
      <c r="M92">
        <v>-8.5864934999999996</v>
      </c>
      <c r="N92">
        <v>-7.5793904999999997</v>
      </c>
      <c r="R92" s="3">
        <f t="shared" si="9"/>
        <v>14.46</v>
      </c>
      <c r="S92" s="3">
        <f t="shared" si="10"/>
        <v>-8.5025177000000003</v>
      </c>
      <c r="T92" s="3">
        <f t="shared" si="11"/>
        <v>-7.6087074000000001</v>
      </c>
    </row>
    <row r="93" spans="2:20" x14ac:dyDescent="0.25">
      <c r="B93">
        <v>14030000000</v>
      </c>
      <c r="C93">
        <v>-7.2816166999999998</v>
      </c>
      <c r="D93">
        <v>-8.6015034000000004</v>
      </c>
      <c r="H93" s="3">
        <f t="shared" si="6"/>
        <v>14.567500000000001</v>
      </c>
      <c r="I93" s="3">
        <f t="shared" si="7"/>
        <v>-7.2460303000000001</v>
      </c>
      <c r="J93" s="3">
        <f t="shared" si="8"/>
        <v>-9.1051140000000004</v>
      </c>
      <c r="L93">
        <v>14030000000</v>
      </c>
      <c r="M93">
        <v>-8.5678605999999995</v>
      </c>
      <c r="N93">
        <v>-7.5768193999999998</v>
      </c>
      <c r="R93" s="3">
        <f t="shared" si="9"/>
        <v>14.567500000000001</v>
      </c>
      <c r="S93" s="3">
        <f t="shared" si="10"/>
        <v>-8.4871339999999993</v>
      </c>
      <c r="T93" s="3">
        <f t="shared" si="11"/>
        <v>-7.6356773000000002</v>
      </c>
    </row>
    <row r="94" spans="2:20" x14ac:dyDescent="0.25">
      <c r="B94">
        <v>14137500000</v>
      </c>
      <c r="C94">
        <v>-7.2839989999999997</v>
      </c>
      <c r="D94">
        <v>-8.6995134000000007</v>
      </c>
      <c r="H94" s="3">
        <f t="shared" si="6"/>
        <v>14.675000000000001</v>
      </c>
      <c r="I94" s="3">
        <f t="shared" si="7"/>
        <v>-7.2260708999999999</v>
      </c>
      <c r="J94" s="3">
        <f t="shared" si="8"/>
        <v>-9.2059317000000007</v>
      </c>
      <c r="L94">
        <v>14137500000</v>
      </c>
      <c r="M94">
        <v>-8.5603198999999996</v>
      </c>
      <c r="N94">
        <v>-7.5768370999999997</v>
      </c>
      <c r="R94" s="3">
        <f t="shared" si="9"/>
        <v>14.675000000000001</v>
      </c>
      <c r="S94" s="3">
        <f t="shared" si="10"/>
        <v>-8.4672479999999997</v>
      </c>
      <c r="T94" s="3">
        <f t="shared" si="11"/>
        <v>-7.6706494999999997</v>
      </c>
    </row>
    <row r="95" spans="2:20" x14ac:dyDescent="0.25">
      <c r="B95">
        <v>14245000000</v>
      </c>
      <c r="C95">
        <v>-7.2828803000000004</v>
      </c>
      <c r="D95">
        <v>-8.8013324999999991</v>
      </c>
      <c r="H95" s="3">
        <f t="shared" si="6"/>
        <v>14.782500000000001</v>
      </c>
      <c r="I95" s="3">
        <f t="shared" si="7"/>
        <v>-7.2027416000000004</v>
      </c>
      <c r="J95" s="3">
        <f t="shared" si="8"/>
        <v>-9.3058271000000001</v>
      </c>
      <c r="L95">
        <v>14245000000</v>
      </c>
      <c r="M95">
        <v>-8.5411663000000004</v>
      </c>
      <c r="N95">
        <v>-7.5787763999999997</v>
      </c>
      <c r="R95" s="3">
        <f t="shared" si="9"/>
        <v>14.782500000000001</v>
      </c>
      <c r="S95" s="3">
        <f t="shared" si="10"/>
        <v>-8.4560537</v>
      </c>
      <c r="T95" s="3">
        <f t="shared" si="11"/>
        <v>-7.7169371</v>
      </c>
    </row>
    <row r="96" spans="2:20" x14ac:dyDescent="0.25">
      <c r="B96">
        <v>14352500000</v>
      </c>
      <c r="C96">
        <v>-7.2592173000000004</v>
      </c>
      <c r="D96">
        <v>-8.8966398000000009</v>
      </c>
      <c r="H96" s="3">
        <f t="shared" si="6"/>
        <v>14.89</v>
      </c>
      <c r="I96" s="3">
        <f t="shared" si="7"/>
        <v>-7.1916399000000002</v>
      </c>
      <c r="J96" s="3">
        <f t="shared" si="8"/>
        <v>-9.4079037000000003</v>
      </c>
      <c r="L96">
        <v>14352500000</v>
      </c>
      <c r="M96">
        <v>-8.5076035999999995</v>
      </c>
      <c r="N96">
        <v>-7.5892849</v>
      </c>
      <c r="R96" s="3">
        <f t="shared" si="9"/>
        <v>14.89</v>
      </c>
      <c r="S96" s="3">
        <f t="shared" si="10"/>
        <v>-8.4537639999999996</v>
      </c>
      <c r="T96" s="3">
        <f t="shared" si="11"/>
        <v>-7.7697042999999999</v>
      </c>
    </row>
    <row r="97" spans="2:20" x14ac:dyDescent="0.25">
      <c r="B97">
        <v>14460000000</v>
      </c>
      <c r="C97">
        <v>-7.2669926</v>
      </c>
      <c r="D97">
        <v>-8.9995841999999993</v>
      </c>
      <c r="H97" s="3">
        <f t="shared" si="6"/>
        <v>14.9975</v>
      </c>
      <c r="I97" s="3">
        <f t="shared" si="7"/>
        <v>-7.1673222000000001</v>
      </c>
      <c r="J97" s="3">
        <f t="shared" si="8"/>
        <v>-9.5034636999999993</v>
      </c>
      <c r="L97">
        <v>14460000000</v>
      </c>
      <c r="M97">
        <v>-8.5025177000000003</v>
      </c>
      <c r="N97">
        <v>-7.6087074000000001</v>
      </c>
      <c r="R97" s="3">
        <f t="shared" si="9"/>
        <v>14.9975</v>
      </c>
      <c r="S97" s="3">
        <f t="shared" si="10"/>
        <v>-8.4267634999999999</v>
      </c>
      <c r="T97" s="3">
        <f t="shared" si="11"/>
        <v>-7.8234572</v>
      </c>
    </row>
    <row r="98" spans="2:20" x14ac:dyDescent="0.25">
      <c r="B98">
        <v>14567500000</v>
      </c>
      <c r="C98">
        <v>-7.2460303000000001</v>
      </c>
      <c r="D98">
        <v>-9.1051140000000004</v>
      </c>
      <c r="H98" s="3">
        <f t="shared" si="6"/>
        <v>15.105</v>
      </c>
      <c r="I98" s="3">
        <f t="shared" si="7"/>
        <v>-7.1482153000000004</v>
      </c>
      <c r="J98" s="3">
        <f t="shared" si="8"/>
        <v>-9.5998897999999997</v>
      </c>
      <c r="L98">
        <v>14567500000</v>
      </c>
      <c r="M98">
        <v>-8.4871339999999993</v>
      </c>
      <c r="N98">
        <v>-7.6356773000000002</v>
      </c>
      <c r="R98" s="3">
        <f t="shared" si="9"/>
        <v>15.105</v>
      </c>
      <c r="S98" s="3">
        <f t="shared" si="10"/>
        <v>-8.4053144</v>
      </c>
      <c r="T98" s="3">
        <f t="shared" si="11"/>
        <v>-7.8787941999999997</v>
      </c>
    </row>
    <row r="99" spans="2:20" x14ac:dyDescent="0.25">
      <c r="B99">
        <v>14675000000</v>
      </c>
      <c r="C99">
        <v>-7.2260708999999999</v>
      </c>
      <c r="D99">
        <v>-9.2059317000000007</v>
      </c>
      <c r="H99" s="3">
        <f t="shared" si="6"/>
        <v>15.2125</v>
      </c>
      <c r="I99" s="3">
        <f t="shared" si="7"/>
        <v>-7.1278157000000002</v>
      </c>
      <c r="J99" s="3">
        <f t="shared" si="8"/>
        <v>-9.6324719999999999</v>
      </c>
      <c r="L99">
        <v>14675000000</v>
      </c>
      <c r="M99">
        <v>-8.4672479999999997</v>
      </c>
      <c r="N99">
        <v>-7.6706494999999997</v>
      </c>
      <c r="R99" s="3">
        <f t="shared" si="9"/>
        <v>15.2125</v>
      </c>
      <c r="S99" s="3">
        <f t="shared" si="10"/>
        <v>-8.3780336000000002</v>
      </c>
      <c r="T99" s="3">
        <f t="shared" si="11"/>
        <v>-7.9191545999999997</v>
      </c>
    </row>
    <row r="100" spans="2:20" x14ac:dyDescent="0.25">
      <c r="B100">
        <v>14782500000</v>
      </c>
      <c r="C100">
        <v>-7.2027416000000004</v>
      </c>
      <c r="D100">
        <v>-9.3058271000000001</v>
      </c>
      <c r="H100" s="3">
        <f t="shared" si="6"/>
        <v>15.32</v>
      </c>
      <c r="I100" s="3">
        <f t="shared" si="7"/>
        <v>-7.1109872000000003</v>
      </c>
      <c r="J100" s="3">
        <f t="shared" si="8"/>
        <v>-9.7121458000000001</v>
      </c>
      <c r="L100">
        <v>14782500000</v>
      </c>
      <c r="M100">
        <v>-8.4560537</v>
      </c>
      <c r="N100">
        <v>-7.7169371</v>
      </c>
      <c r="R100" s="3">
        <f t="shared" si="9"/>
        <v>15.32</v>
      </c>
      <c r="S100" s="3">
        <f t="shared" si="10"/>
        <v>-8.3734035000000002</v>
      </c>
      <c r="T100" s="3">
        <f t="shared" si="11"/>
        <v>-7.9801992999999998</v>
      </c>
    </row>
    <row r="101" spans="2:20" x14ac:dyDescent="0.25">
      <c r="B101">
        <v>14890000000</v>
      </c>
      <c r="C101">
        <v>-7.1916399000000002</v>
      </c>
      <c r="D101">
        <v>-9.4079037000000003</v>
      </c>
      <c r="H101" s="3">
        <f t="shared" si="6"/>
        <v>15.4275</v>
      </c>
      <c r="I101" s="3">
        <f t="shared" si="7"/>
        <v>-7.1391673000000004</v>
      </c>
      <c r="J101" s="3">
        <f t="shared" si="8"/>
        <v>-9.7827386999999995</v>
      </c>
      <c r="L101">
        <v>14890000000</v>
      </c>
      <c r="M101">
        <v>-8.4537639999999996</v>
      </c>
      <c r="N101">
        <v>-7.7697042999999999</v>
      </c>
      <c r="R101" s="3">
        <f t="shared" si="9"/>
        <v>15.4275</v>
      </c>
      <c r="S101" s="3">
        <f t="shared" si="10"/>
        <v>-8.3808298000000008</v>
      </c>
      <c r="T101" s="3">
        <f t="shared" si="11"/>
        <v>-8.0536089000000004</v>
      </c>
    </row>
    <row r="102" spans="2:20" x14ac:dyDescent="0.25">
      <c r="B102">
        <v>14997500000</v>
      </c>
      <c r="C102">
        <v>-7.1673222000000001</v>
      </c>
      <c r="D102">
        <v>-9.5034636999999993</v>
      </c>
      <c r="H102" s="3">
        <f t="shared" si="6"/>
        <v>15.535</v>
      </c>
      <c r="I102" s="3">
        <f t="shared" si="7"/>
        <v>-7.1149925999999999</v>
      </c>
      <c r="J102" s="3">
        <f t="shared" si="8"/>
        <v>-9.7347040000000007</v>
      </c>
      <c r="L102">
        <v>14997500000</v>
      </c>
      <c r="M102">
        <v>-8.4267634999999999</v>
      </c>
      <c r="N102">
        <v>-7.8234572</v>
      </c>
      <c r="R102" s="3">
        <f t="shared" si="9"/>
        <v>15.535</v>
      </c>
      <c r="S102" s="3">
        <f t="shared" si="10"/>
        <v>-8.3719044</v>
      </c>
      <c r="T102" s="3">
        <f t="shared" si="11"/>
        <v>-8.0949305999999996</v>
      </c>
    </row>
    <row r="103" spans="2:20" x14ac:dyDescent="0.25">
      <c r="B103">
        <v>15105000000</v>
      </c>
      <c r="C103">
        <v>-7.1482153000000004</v>
      </c>
      <c r="D103">
        <v>-9.5998897999999997</v>
      </c>
      <c r="H103" s="3">
        <f t="shared" si="6"/>
        <v>15.6425</v>
      </c>
      <c r="I103" s="3">
        <f t="shared" si="7"/>
        <v>-7.1112361000000002</v>
      </c>
      <c r="J103" s="3">
        <f t="shared" si="8"/>
        <v>-9.7790937000000007</v>
      </c>
      <c r="L103">
        <v>15105000000</v>
      </c>
      <c r="M103">
        <v>-8.4053144</v>
      </c>
      <c r="N103">
        <v>-7.8787941999999997</v>
      </c>
      <c r="R103" s="3">
        <f t="shared" si="9"/>
        <v>15.6425</v>
      </c>
      <c r="S103" s="3">
        <f t="shared" si="10"/>
        <v>-8.3588562</v>
      </c>
      <c r="T103" s="3">
        <f t="shared" si="11"/>
        <v>-8.1496028999999997</v>
      </c>
    </row>
    <row r="104" spans="2:20" x14ac:dyDescent="0.25">
      <c r="B104">
        <v>15212500000</v>
      </c>
      <c r="C104">
        <v>-7.1278157000000002</v>
      </c>
      <c r="D104">
        <v>-9.6324719999999999</v>
      </c>
      <c r="H104" s="3">
        <f t="shared" si="6"/>
        <v>15.75</v>
      </c>
      <c r="I104" s="3">
        <f t="shared" si="7"/>
        <v>-7.2115239999999998</v>
      </c>
      <c r="J104" s="3">
        <f t="shared" si="8"/>
        <v>-9.8451681000000004</v>
      </c>
      <c r="L104">
        <v>15212500000</v>
      </c>
      <c r="M104">
        <v>-8.3780336000000002</v>
      </c>
      <c r="N104">
        <v>-7.9191545999999997</v>
      </c>
      <c r="R104" s="3">
        <f t="shared" si="9"/>
        <v>15.75</v>
      </c>
      <c r="S104" s="3">
        <f t="shared" si="10"/>
        <v>-8.3660984000000003</v>
      </c>
      <c r="T104" s="3">
        <f t="shared" si="11"/>
        <v>-8.2057713999999997</v>
      </c>
    </row>
    <row r="105" spans="2:20" x14ac:dyDescent="0.25">
      <c r="B105">
        <v>15320000000</v>
      </c>
      <c r="C105">
        <v>-7.1109872000000003</v>
      </c>
      <c r="D105">
        <v>-9.7121458000000001</v>
      </c>
      <c r="H105" s="3">
        <f t="shared" si="6"/>
        <v>15.8575</v>
      </c>
      <c r="I105" s="3">
        <f t="shared" si="7"/>
        <v>-7.2071204</v>
      </c>
      <c r="J105" s="3">
        <f t="shared" si="8"/>
        <v>-9.8360375999999992</v>
      </c>
      <c r="L105">
        <v>15320000000</v>
      </c>
      <c r="M105">
        <v>-8.3734035000000002</v>
      </c>
      <c r="N105">
        <v>-7.9801992999999998</v>
      </c>
      <c r="R105" s="3">
        <f t="shared" si="9"/>
        <v>15.8575</v>
      </c>
      <c r="S105" s="3">
        <f t="shared" si="10"/>
        <v>-8.3417358000000004</v>
      </c>
      <c r="T105" s="3">
        <f t="shared" si="11"/>
        <v>-8.2493925000000008</v>
      </c>
    </row>
    <row r="106" spans="2:20" x14ac:dyDescent="0.25">
      <c r="B106">
        <v>15427500000</v>
      </c>
      <c r="C106">
        <v>-7.1391673000000004</v>
      </c>
      <c r="D106">
        <v>-9.7827386999999995</v>
      </c>
      <c r="H106" s="3">
        <f t="shared" si="6"/>
        <v>15.965</v>
      </c>
      <c r="I106" s="3">
        <f t="shared" si="7"/>
        <v>-7.1526145999999997</v>
      </c>
      <c r="J106" s="3">
        <f t="shared" si="8"/>
        <v>-9.8813504999999999</v>
      </c>
      <c r="L106">
        <v>15427500000</v>
      </c>
      <c r="M106">
        <v>-8.3808298000000008</v>
      </c>
      <c r="N106">
        <v>-8.0536089000000004</v>
      </c>
      <c r="R106" s="3">
        <f t="shared" si="9"/>
        <v>15.965</v>
      </c>
      <c r="S106" s="3">
        <f t="shared" si="10"/>
        <v>-8.3109406999999997</v>
      </c>
      <c r="T106" s="3">
        <f t="shared" si="11"/>
        <v>-8.3057575000000003</v>
      </c>
    </row>
    <row r="107" spans="2:20" x14ac:dyDescent="0.25">
      <c r="B107">
        <v>15535000000</v>
      </c>
      <c r="C107">
        <v>-7.1149925999999999</v>
      </c>
      <c r="D107">
        <v>-9.7347040000000007</v>
      </c>
      <c r="H107" s="3">
        <f t="shared" si="6"/>
        <v>16.072500000000002</v>
      </c>
      <c r="I107" s="3">
        <f t="shared" si="7"/>
        <v>-7.1832155999999996</v>
      </c>
      <c r="J107" s="3">
        <f t="shared" si="8"/>
        <v>-9.9194527000000008</v>
      </c>
      <c r="L107">
        <v>15535000000</v>
      </c>
      <c r="M107">
        <v>-8.3719044</v>
      </c>
      <c r="N107">
        <v>-8.0949305999999996</v>
      </c>
      <c r="R107" s="3">
        <f t="shared" si="9"/>
        <v>16.072500000000002</v>
      </c>
      <c r="S107" s="3">
        <f t="shared" si="10"/>
        <v>-8.3117342000000001</v>
      </c>
      <c r="T107" s="3">
        <f t="shared" si="11"/>
        <v>-8.3570299000000006</v>
      </c>
    </row>
    <row r="108" spans="2:20" x14ac:dyDescent="0.25">
      <c r="B108">
        <v>15642500000</v>
      </c>
      <c r="C108">
        <v>-7.1112361000000002</v>
      </c>
      <c r="D108">
        <v>-9.7790937000000007</v>
      </c>
      <c r="H108" s="3">
        <f t="shared" si="6"/>
        <v>16.18</v>
      </c>
      <c r="I108" s="3">
        <f t="shared" si="7"/>
        <v>-7.1755996</v>
      </c>
      <c r="J108" s="3">
        <f t="shared" si="8"/>
        <v>-9.9822539999999993</v>
      </c>
      <c r="L108">
        <v>15642500000</v>
      </c>
      <c r="M108">
        <v>-8.3588562</v>
      </c>
      <c r="N108">
        <v>-8.1496028999999997</v>
      </c>
      <c r="R108" s="3">
        <f t="shared" si="9"/>
        <v>16.18</v>
      </c>
      <c r="S108" s="3">
        <f t="shared" si="10"/>
        <v>-8.3132677000000008</v>
      </c>
      <c r="T108" s="3">
        <f t="shared" si="11"/>
        <v>-8.4481268000000007</v>
      </c>
    </row>
    <row r="109" spans="2:20" x14ac:dyDescent="0.25">
      <c r="B109">
        <v>15750000000</v>
      </c>
      <c r="C109">
        <v>-7.2115239999999998</v>
      </c>
      <c r="D109">
        <v>-9.8451681000000004</v>
      </c>
      <c r="H109" s="3">
        <f t="shared" si="6"/>
        <v>16.287500000000001</v>
      </c>
      <c r="I109" s="3">
        <f t="shared" si="7"/>
        <v>-7.0730019000000004</v>
      </c>
      <c r="J109" s="3">
        <f t="shared" si="8"/>
        <v>-9.9967793999999994</v>
      </c>
      <c r="L109">
        <v>15750000000</v>
      </c>
      <c r="M109">
        <v>-8.3660984000000003</v>
      </c>
      <c r="N109">
        <v>-8.2057713999999997</v>
      </c>
      <c r="R109" s="3">
        <f t="shared" si="9"/>
        <v>16.287500000000001</v>
      </c>
      <c r="S109" s="3">
        <f t="shared" si="10"/>
        <v>-8.3091564000000009</v>
      </c>
      <c r="T109" s="3">
        <f t="shared" si="11"/>
        <v>-8.5355214999999998</v>
      </c>
    </row>
    <row r="110" spans="2:20" x14ac:dyDescent="0.25">
      <c r="B110">
        <v>15857500000</v>
      </c>
      <c r="C110">
        <v>-7.2071204</v>
      </c>
      <c r="D110">
        <v>-9.8360375999999992</v>
      </c>
      <c r="H110" s="3">
        <f t="shared" si="6"/>
        <v>16.395</v>
      </c>
      <c r="I110" s="3">
        <f t="shared" si="7"/>
        <v>-7.0957717999999996</v>
      </c>
      <c r="J110" s="3">
        <f t="shared" si="8"/>
        <v>-9.9946461000000006</v>
      </c>
      <c r="L110">
        <v>15857500000</v>
      </c>
      <c r="M110">
        <v>-8.3417358000000004</v>
      </c>
      <c r="N110">
        <v>-8.2493925000000008</v>
      </c>
      <c r="R110" s="3">
        <f t="shared" si="9"/>
        <v>16.395</v>
      </c>
      <c r="S110" s="3">
        <f t="shared" si="10"/>
        <v>-8.3115778000000002</v>
      </c>
      <c r="T110" s="3">
        <f t="shared" si="11"/>
        <v>-8.6144438000000001</v>
      </c>
    </row>
    <row r="111" spans="2:20" x14ac:dyDescent="0.25">
      <c r="B111">
        <v>15965000000</v>
      </c>
      <c r="C111">
        <v>-7.1526145999999997</v>
      </c>
      <c r="D111">
        <v>-9.8813504999999999</v>
      </c>
      <c r="H111" s="3">
        <f t="shared" si="6"/>
        <v>16.502500000000001</v>
      </c>
      <c r="I111" s="3">
        <f t="shared" si="7"/>
        <v>-7.1233782999999997</v>
      </c>
      <c r="J111" s="3">
        <f t="shared" si="8"/>
        <v>-10.095454</v>
      </c>
      <c r="L111">
        <v>15965000000</v>
      </c>
      <c r="M111">
        <v>-8.3109406999999997</v>
      </c>
      <c r="N111">
        <v>-8.3057575000000003</v>
      </c>
      <c r="R111" s="3">
        <f t="shared" si="9"/>
        <v>16.502500000000001</v>
      </c>
      <c r="S111" s="3">
        <f t="shared" si="10"/>
        <v>-8.3071994999999994</v>
      </c>
      <c r="T111" s="3">
        <f t="shared" si="11"/>
        <v>-8.7294712000000008</v>
      </c>
    </row>
    <row r="112" spans="2:20" x14ac:dyDescent="0.25">
      <c r="B112">
        <v>16072500000</v>
      </c>
      <c r="C112">
        <v>-7.1832155999999996</v>
      </c>
      <c r="D112">
        <v>-9.9194527000000008</v>
      </c>
      <c r="H112" s="3">
        <f t="shared" si="6"/>
        <v>16.61</v>
      </c>
      <c r="I112" s="3">
        <f t="shared" si="7"/>
        <v>-7.1193575999999998</v>
      </c>
      <c r="J112" s="3">
        <f t="shared" si="8"/>
        <v>-10.082205</v>
      </c>
      <c r="L112">
        <v>16072500000</v>
      </c>
      <c r="M112">
        <v>-8.3117342000000001</v>
      </c>
      <c r="N112">
        <v>-8.3570299000000006</v>
      </c>
      <c r="R112" s="3">
        <f t="shared" si="9"/>
        <v>16.61</v>
      </c>
      <c r="S112" s="3">
        <f t="shared" si="10"/>
        <v>-8.3039818000000007</v>
      </c>
      <c r="T112" s="3">
        <f t="shared" si="11"/>
        <v>-8.8429517999999998</v>
      </c>
    </row>
    <row r="113" spans="2:20" x14ac:dyDescent="0.25">
      <c r="B113">
        <v>16180000000</v>
      </c>
      <c r="C113">
        <v>-7.1755996</v>
      </c>
      <c r="D113">
        <v>-9.9822539999999993</v>
      </c>
      <c r="H113" s="3">
        <f t="shared" si="6"/>
        <v>16.717500000000001</v>
      </c>
      <c r="I113" s="3">
        <f t="shared" si="7"/>
        <v>-7.1484017</v>
      </c>
      <c r="J113" s="3">
        <f t="shared" si="8"/>
        <v>-10.027837999999999</v>
      </c>
      <c r="L113">
        <v>16180000000</v>
      </c>
      <c r="M113">
        <v>-8.3132677000000008</v>
      </c>
      <c r="N113">
        <v>-8.4481268000000007</v>
      </c>
      <c r="R113" s="3">
        <f t="shared" si="9"/>
        <v>16.717500000000001</v>
      </c>
      <c r="S113" s="3">
        <f t="shared" si="10"/>
        <v>-8.3168783000000008</v>
      </c>
      <c r="T113" s="3">
        <f t="shared" si="11"/>
        <v>-8.9817056999999991</v>
      </c>
    </row>
    <row r="114" spans="2:20" x14ac:dyDescent="0.25">
      <c r="B114">
        <v>16287500000</v>
      </c>
      <c r="C114">
        <v>-7.0730019000000004</v>
      </c>
      <c r="D114">
        <v>-9.9967793999999994</v>
      </c>
      <c r="H114" s="3">
        <f t="shared" si="6"/>
        <v>16.824999999999999</v>
      </c>
      <c r="I114" s="3">
        <f t="shared" si="7"/>
        <v>-7.1649189</v>
      </c>
      <c r="J114" s="3">
        <f t="shared" si="8"/>
        <v>-10.021285000000001</v>
      </c>
      <c r="L114">
        <v>16287500000</v>
      </c>
      <c r="M114">
        <v>-8.3091564000000009</v>
      </c>
      <c r="N114">
        <v>-8.5355214999999998</v>
      </c>
      <c r="R114" s="3">
        <f t="shared" si="9"/>
        <v>16.824999999999999</v>
      </c>
      <c r="S114" s="3">
        <f t="shared" si="10"/>
        <v>-8.3142823999999997</v>
      </c>
      <c r="T114" s="3">
        <f t="shared" si="11"/>
        <v>-9.1320189999999997</v>
      </c>
    </row>
    <row r="115" spans="2:20" x14ac:dyDescent="0.25">
      <c r="B115">
        <v>16395000000</v>
      </c>
      <c r="C115">
        <v>-7.0957717999999996</v>
      </c>
      <c r="D115">
        <v>-9.9946461000000006</v>
      </c>
      <c r="H115" s="3">
        <f t="shared" si="6"/>
        <v>16.932500000000001</v>
      </c>
      <c r="I115" s="3">
        <f t="shared" si="7"/>
        <v>-7.1766433999999997</v>
      </c>
      <c r="J115" s="3">
        <f t="shared" si="8"/>
        <v>-9.9575461999999995</v>
      </c>
      <c r="L115">
        <v>16395000000</v>
      </c>
      <c r="M115">
        <v>-8.3115778000000002</v>
      </c>
      <c r="N115">
        <v>-8.6144438000000001</v>
      </c>
      <c r="R115" s="3">
        <f t="shared" si="9"/>
        <v>16.932500000000001</v>
      </c>
      <c r="S115" s="3">
        <f t="shared" si="10"/>
        <v>-8.3069600999999995</v>
      </c>
      <c r="T115" s="3">
        <f t="shared" si="11"/>
        <v>-9.2804030999999991</v>
      </c>
    </row>
    <row r="116" spans="2:20" x14ac:dyDescent="0.25">
      <c r="B116">
        <v>16502500000</v>
      </c>
      <c r="C116">
        <v>-7.1233782999999997</v>
      </c>
      <c r="D116">
        <v>-10.095454</v>
      </c>
      <c r="H116" s="3">
        <f t="shared" si="6"/>
        <v>17.04</v>
      </c>
      <c r="I116" s="3">
        <f t="shared" si="7"/>
        <v>-7.2133311999999998</v>
      </c>
      <c r="J116" s="3">
        <f t="shared" si="8"/>
        <v>-9.8793039</v>
      </c>
      <c r="L116">
        <v>16502500000</v>
      </c>
      <c r="M116">
        <v>-8.3071994999999994</v>
      </c>
      <c r="N116">
        <v>-8.7294712000000008</v>
      </c>
      <c r="R116" s="3">
        <f t="shared" si="9"/>
        <v>17.04</v>
      </c>
      <c r="S116" s="3">
        <f t="shared" si="10"/>
        <v>-8.3220548999999995</v>
      </c>
      <c r="T116" s="3">
        <f t="shared" si="11"/>
        <v>-9.4595775999999994</v>
      </c>
    </row>
    <row r="117" spans="2:20" x14ac:dyDescent="0.25">
      <c r="B117">
        <v>16610000000</v>
      </c>
      <c r="C117">
        <v>-7.1193575999999998</v>
      </c>
      <c r="D117">
        <v>-10.082205</v>
      </c>
      <c r="H117" s="3">
        <f t="shared" si="6"/>
        <v>17.147500000000001</v>
      </c>
      <c r="I117" s="3">
        <f t="shared" si="7"/>
        <v>-7.2415085000000001</v>
      </c>
      <c r="J117" s="3">
        <f t="shared" si="8"/>
        <v>-9.7971172000000006</v>
      </c>
      <c r="L117">
        <v>16610000000</v>
      </c>
      <c r="M117">
        <v>-8.3039818000000007</v>
      </c>
      <c r="N117">
        <v>-8.8429517999999998</v>
      </c>
      <c r="R117" s="3">
        <f t="shared" si="9"/>
        <v>17.147500000000001</v>
      </c>
      <c r="S117" s="3">
        <f t="shared" si="10"/>
        <v>-8.3384427999999993</v>
      </c>
      <c r="T117" s="3">
        <f t="shared" si="11"/>
        <v>-9.6216211000000005</v>
      </c>
    </row>
    <row r="118" spans="2:20" x14ac:dyDescent="0.25">
      <c r="B118">
        <v>16717500000</v>
      </c>
      <c r="C118">
        <v>-7.1484017</v>
      </c>
      <c r="D118">
        <v>-10.027837999999999</v>
      </c>
      <c r="H118" s="3">
        <f t="shared" si="6"/>
        <v>17.254999999999999</v>
      </c>
      <c r="I118" s="3">
        <f t="shared" si="7"/>
        <v>-7.2727522999999996</v>
      </c>
      <c r="J118" s="3">
        <f t="shared" si="8"/>
        <v>-9.7193661000000002</v>
      </c>
      <c r="L118">
        <v>16717500000</v>
      </c>
      <c r="M118">
        <v>-8.3168783000000008</v>
      </c>
      <c r="N118">
        <v>-8.9817056999999991</v>
      </c>
      <c r="R118" s="3">
        <f t="shared" si="9"/>
        <v>17.254999999999999</v>
      </c>
      <c r="S118" s="3">
        <f t="shared" si="10"/>
        <v>-8.3460560000000008</v>
      </c>
      <c r="T118" s="3">
        <f t="shared" si="11"/>
        <v>-9.7874756000000005</v>
      </c>
    </row>
    <row r="119" spans="2:20" x14ac:dyDescent="0.25">
      <c r="B119">
        <v>16825000000</v>
      </c>
      <c r="C119">
        <v>-7.1649189</v>
      </c>
      <c r="D119">
        <v>-10.021285000000001</v>
      </c>
      <c r="H119" s="3">
        <f t="shared" si="6"/>
        <v>17.362500000000001</v>
      </c>
      <c r="I119" s="3">
        <f t="shared" si="7"/>
        <v>-7.3329024</v>
      </c>
      <c r="J119" s="3">
        <f t="shared" si="8"/>
        <v>-9.6476517000000008</v>
      </c>
      <c r="L119">
        <v>16825000000</v>
      </c>
      <c r="M119">
        <v>-8.3142823999999997</v>
      </c>
      <c r="N119">
        <v>-9.1320189999999997</v>
      </c>
      <c r="R119" s="3">
        <f t="shared" si="9"/>
        <v>17.362500000000001</v>
      </c>
      <c r="S119" s="3">
        <f t="shared" si="10"/>
        <v>-8.3673830000000002</v>
      </c>
      <c r="T119" s="3">
        <f t="shared" si="11"/>
        <v>-9.9522390000000005</v>
      </c>
    </row>
    <row r="120" spans="2:20" x14ac:dyDescent="0.25">
      <c r="B120">
        <v>16932500000</v>
      </c>
      <c r="C120">
        <v>-7.1766433999999997</v>
      </c>
      <c r="D120">
        <v>-9.9575461999999995</v>
      </c>
      <c r="H120" s="3">
        <f t="shared" si="6"/>
        <v>17.47</v>
      </c>
      <c r="I120" s="3">
        <f t="shared" si="7"/>
        <v>-7.3685869999999998</v>
      </c>
      <c r="J120" s="3">
        <f t="shared" si="8"/>
        <v>-9.5627165000000005</v>
      </c>
      <c r="L120">
        <v>16932500000</v>
      </c>
      <c r="M120">
        <v>-8.3069600999999995</v>
      </c>
      <c r="N120">
        <v>-9.2804030999999991</v>
      </c>
      <c r="R120" s="3">
        <f t="shared" si="9"/>
        <v>17.47</v>
      </c>
      <c r="S120" s="3">
        <f t="shared" si="10"/>
        <v>-8.3944510999999995</v>
      </c>
      <c r="T120" s="3">
        <f t="shared" si="11"/>
        <v>-10.116839000000001</v>
      </c>
    </row>
    <row r="121" spans="2:20" x14ac:dyDescent="0.25">
      <c r="B121">
        <v>17040000000</v>
      </c>
      <c r="C121">
        <v>-7.2133311999999998</v>
      </c>
      <c r="D121">
        <v>-9.8793039</v>
      </c>
      <c r="H121" s="3">
        <f t="shared" si="6"/>
        <v>17.577500000000001</v>
      </c>
      <c r="I121" s="3">
        <f t="shared" si="7"/>
        <v>-7.3969177999999998</v>
      </c>
      <c r="J121" s="3">
        <f t="shared" si="8"/>
        <v>-9.4742785000000005</v>
      </c>
      <c r="L121">
        <v>17040000000</v>
      </c>
      <c r="M121">
        <v>-8.3220548999999995</v>
      </c>
      <c r="N121">
        <v>-9.4595775999999994</v>
      </c>
      <c r="R121" s="3">
        <f t="shared" si="9"/>
        <v>17.577500000000001</v>
      </c>
      <c r="S121" s="3">
        <f t="shared" si="10"/>
        <v>-8.4262876999999996</v>
      </c>
      <c r="T121" s="3">
        <f t="shared" si="11"/>
        <v>-10.291512000000001</v>
      </c>
    </row>
    <row r="122" spans="2:20" x14ac:dyDescent="0.25">
      <c r="B122">
        <v>17147500000</v>
      </c>
      <c r="C122">
        <v>-7.2415085000000001</v>
      </c>
      <c r="D122">
        <v>-9.7971172000000006</v>
      </c>
      <c r="H122" s="3">
        <f t="shared" si="6"/>
        <v>17.684999999999999</v>
      </c>
      <c r="I122" s="3">
        <f t="shared" si="7"/>
        <v>-7.4561185999999999</v>
      </c>
      <c r="J122" s="3">
        <f t="shared" si="8"/>
        <v>-9.3673076999999996</v>
      </c>
      <c r="L122">
        <v>17147500000</v>
      </c>
      <c r="M122">
        <v>-8.3384427999999993</v>
      </c>
      <c r="N122">
        <v>-9.6216211000000005</v>
      </c>
      <c r="R122" s="3">
        <f t="shared" si="9"/>
        <v>17.684999999999999</v>
      </c>
      <c r="S122" s="3">
        <f t="shared" si="10"/>
        <v>-8.4553366000000008</v>
      </c>
      <c r="T122" s="3">
        <f t="shared" si="11"/>
        <v>-10.424417</v>
      </c>
    </row>
    <row r="123" spans="2:20" x14ac:dyDescent="0.25">
      <c r="B123">
        <v>17255000000</v>
      </c>
      <c r="C123">
        <v>-7.2727522999999996</v>
      </c>
      <c r="D123">
        <v>-9.7193661000000002</v>
      </c>
      <c r="H123" s="3">
        <f t="shared" si="6"/>
        <v>17.7925</v>
      </c>
      <c r="I123" s="3">
        <f t="shared" si="7"/>
        <v>-7.5148215</v>
      </c>
      <c r="J123" s="3">
        <f t="shared" si="8"/>
        <v>-9.2592411000000006</v>
      </c>
      <c r="L123">
        <v>17255000000</v>
      </c>
      <c r="M123">
        <v>-8.3460560000000008</v>
      </c>
      <c r="N123">
        <v>-9.7874756000000005</v>
      </c>
      <c r="R123" s="3">
        <f t="shared" si="9"/>
        <v>17.7925</v>
      </c>
      <c r="S123" s="3">
        <f t="shared" si="10"/>
        <v>-8.4839553999999993</v>
      </c>
      <c r="T123" s="3">
        <f t="shared" si="11"/>
        <v>-10.566338999999999</v>
      </c>
    </row>
    <row r="124" spans="2:20" x14ac:dyDescent="0.25">
      <c r="B124">
        <v>17362500000</v>
      </c>
      <c r="C124">
        <v>-7.3329024</v>
      </c>
      <c r="D124">
        <v>-9.6476517000000008</v>
      </c>
      <c r="H124" s="3">
        <f t="shared" si="6"/>
        <v>17.899999999999999</v>
      </c>
      <c r="I124" s="3">
        <f t="shared" si="7"/>
        <v>-7.5553346000000001</v>
      </c>
      <c r="J124" s="3">
        <f t="shared" si="8"/>
        <v>-9.1438331999999996</v>
      </c>
      <c r="L124">
        <v>17362500000</v>
      </c>
      <c r="M124">
        <v>-8.3673830000000002</v>
      </c>
      <c r="N124">
        <v>-9.9522390000000005</v>
      </c>
      <c r="R124" s="3">
        <f t="shared" si="9"/>
        <v>17.899999999999999</v>
      </c>
      <c r="S124" s="3">
        <f t="shared" si="10"/>
        <v>-8.5088767999999995</v>
      </c>
      <c r="T124" s="3">
        <f t="shared" si="11"/>
        <v>-10.728484</v>
      </c>
    </row>
    <row r="125" spans="2:20" x14ac:dyDescent="0.25">
      <c r="B125">
        <v>17470000000</v>
      </c>
      <c r="C125">
        <v>-7.3685869999999998</v>
      </c>
      <c r="D125">
        <v>-9.5627165000000005</v>
      </c>
      <c r="H125" s="3">
        <f t="shared" si="6"/>
        <v>18.0075</v>
      </c>
      <c r="I125" s="3">
        <f t="shared" si="7"/>
        <v>-7.6338935000000001</v>
      </c>
      <c r="J125" s="3">
        <f t="shared" si="8"/>
        <v>-9.0189228000000004</v>
      </c>
      <c r="L125">
        <v>17470000000</v>
      </c>
      <c r="M125">
        <v>-8.3944510999999995</v>
      </c>
      <c r="N125">
        <v>-10.116839000000001</v>
      </c>
      <c r="R125" s="3">
        <f t="shared" si="9"/>
        <v>18.0075</v>
      </c>
      <c r="S125" s="3">
        <f t="shared" si="10"/>
        <v>-8.5619717000000009</v>
      </c>
      <c r="T125" s="3">
        <f t="shared" si="11"/>
        <v>-10.891386000000001</v>
      </c>
    </row>
    <row r="126" spans="2:20" x14ac:dyDescent="0.25">
      <c r="B126">
        <v>17577500000</v>
      </c>
      <c r="C126">
        <v>-7.3969177999999998</v>
      </c>
      <c r="D126">
        <v>-9.4742785000000005</v>
      </c>
      <c r="H126" s="3">
        <f t="shared" si="6"/>
        <v>18.114999999999998</v>
      </c>
      <c r="I126" s="3">
        <f t="shared" si="7"/>
        <v>-7.7008523999999996</v>
      </c>
      <c r="J126" s="3">
        <f t="shared" si="8"/>
        <v>-8.9246674000000006</v>
      </c>
      <c r="L126">
        <v>17577500000</v>
      </c>
      <c r="M126">
        <v>-8.4262876999999996</v>
      </c>
      <c r="N126">
        <v>-10.291512000000001</v>
      </c>
      <c r="R126" s="3">
        <f t="shared" si="9"/>
        <v>18.114999999999998</v>
      </c>
      <c r="S126" s="3">
        <f t="shared" si="10"/>
        <v>-8.5845231999999996</v>
      </c>
      <c r="T126" s="3">
        <f t="shared" si="11"/>
        <v>-11.074540000000001</v>
      </c>
    </row>
    <row r="127" spans="2:20" x14ac:dyDescent="0.25">
      <c r="B127">
        <v>17685000000</v>
      </c>
      <c r="C127">
        <v>-7.4561185999999999</v>
      </c>
      <c r="D127">
        <v>-9.3673076999999996</v>
      </c>
      <c r="H127" s="3">
        <f t="shared" si="6"/>
        <v>18.2225</v>
      </c>
      <c r="I127" s="3">
        <f t="shared" si="7"/>
        <v>-7.7468781</v>
      </c>
      <c r="J127" s="3">
        <f t="shared" si="8"/>
        <v>-8.8103370999999999</v>
      </c>
      <c r="L127">
        <v>17685000000</v>
      </c>
      <c r="M127">
        <v>-8.4553366000000008</v>
      </c>
      <c r="N127">
        <v>-10.424417</v>
      </c>
      <c r="R127" s="3">
        <f t="shared" si="9"/>
        <v>18.2225</v>
      </c>
      <c r="S127" s="3">
        <f t="shared" si="10"/>
        <v>-8.5984449000000005</v>
      </c>
      <c r="T127" s="3">
        <f t="shared" si="11"/>
        <v>-11.260192999999999</v>
      </c>
    </row>
    <row r="128" spans="2:20" x14ac:dyDescent="0.25">
      <c r="B128">
        <v>17792500000</v>
      </c>
      <c r="C128">
        <v>-7.5148215</v>
      </c>
      <c r="D128">
        <v>-9.2592411000000006</v>
      </c>
      <c r="H128" s="3">
        <f t="shared" si="6"/>
        <v>18.329999999999998</v>
      </c>
      <c r="I128" s="3">
        <f t="shared" si="7"/>
        <v>-7.7874670000000004</v>
      </c>
      <c r="J128" s="3">
        <f t="shared" si="8"/>
        <v>-8.6848478</v>
      </c>
      <c r="L128">
        <v>17792500000</v>
      </c>
      <c r="M128">
        <v>-8.4839553999999993</v>
      </c>
      <c r="N128">
        <v>-10.566338999999999</v>
      </c>
      <c r="R128" s="3">
        <f t="shared" si="9"/>
        <v>18.329999999999998</v>
      </c>
      <c r="S128" s="3">
        <f t="shared" si="10"/>
        <v>-8.6161366000000008</v>
      </c>
      <c r="T128" s="3">
        <f t="shared" si="11"/>
        <v>-11.451786</v>
      </c>
    </row>
    <row r="129" spans="2:20" x14ac:dyDescent="0.25">
      <c r="B129">
        <v>17900000000</v>
      </c>
      <c r="C129">
        <v>-7.5553346000000001</v>
      </c>
      <c r="D129">
        <v>-9.1438331999999996</v>
      </c>
      <c r="H129" s="3">
        <f t="shared" si="6"/>
        <v>18.4375</v>
      </c>
      <c r="I129" s="3">
        <f t="shared" si="7"/>
        <v>-7.8152837999999996</v>
      </c>
      <c r="J129" s="3">
        <f t="shared" si="8"/>
        <v>-8.5732745999999995</v>
      </c>
      <c r="L129">
        <v>17900000000</v>
      </c>
      <c r="M129">
        <v>-8.5088767999999995</v>
      </c>
      <c r="N129">
        <v>-10.728484</v>
      </c>
      <c r="R129" s="3">
        <f t="shared" si="9"/>
        <v>18.4375</v>
      </c>
      <c r="S129" s="3">
        <f t="shared" si="10"/>
        <v>-8.6185474000000006</v>
      </c>
      <c r="T129" s="3">
        <f t="shared" si="11"/>
        <v>-11.659276999999999</v>
      </c>
    </row>
    <row r="130" spans="2:20" x14ac:dyDescent="0.25">
      <c r="B130">
        <v>18007500000</v>
      </c>
      <c r="C130">
        <v>-7.6338935000000001</v>
      </c>
      <c r="D130">
        <v>-9.0189228000000004</v>
      </c>
      <c r="H130" s="3">
        <f t="shared" si="6"/>
        <v>18.545000000000002</v>
      </c>
      <c r="I130" s="3">
        <f t="shared" si="7"/>
        <v>-7.8311019000000002</v>
      </c>
      <c r="J130" s="3">
        <f t="shared" si="8"/>
        <v>-8.4714928</v>
      </c>
      <c r="L130">
        <v>18007500000</v>
      </c>
      <c r="M130">
        <v>-8.5619717000000009</v>
      </c>
      <c r="N130">
        <v>-10.891386000000001</v>
      </c>
      <c r="R130" s="3">
        <f t="shared" si="9"/>
        <v>18.545000000000002</v>
      </c>
      <c r="S130" s="3">
        <f t="shared" si="10"/>
        <v>-8.6006383999999994</v>
      </c>
      <c r="T130" s="3">
        <f t="shared" si="11"/>
        <v>-11.863206</v>
      </c>
    </row>
    <row r="131" spans="2:20" x14ac:dyDescent="0.25">
      <c r="B131">
        <v>18115000000</v>
      </c>
      <c r="C131">
        <v>-7.7008523999999996</v>
      </c>
      <c r="D131">
        <v>-8.9246674000000006</v>
      </c>
      <c r="H131" s="3">
        <f t="shared" si="6"/>
        <v>18.6525</v>
      </c>
      <c r="I131" s="3">
        <f t="shared" si="7"/>
        <v>-7.8527861000000003</v>
      </c>
      <c r="J131" s="3">
        <f t="shared" si="8"/>
        <v>-8.3899460000000001</v>
      </c>
      <c r="L131">
        <v>18115000000</v>
      </c>
      <c r="M131">
        <v>-8.5845231999999996</v>
      </c>
      <c r="N131">
        <v>-11.074540000000001</v>
      </c>
      <c r="R131" s="3">
        <f t="shared" si="9"/>
        <v>18.6525</v>
      </c>
      <c r="S131" s="3">
        <f t="shared" si="10"/>
        <v>-8.5995302000000002</v>
      </c>
      <c r="T131" s="3">
        <f t="shared" si="11"/>
        <v>-12.090236000000001</v>
      </c>
    </row>
    <row r="132" spans="2:20" x14ac:dyDescent="0.25">
      <c r="B132">
        <v>18222500000</v>
      </c>
      <c r="C132">
        <v>-7.7468781</v>
      </c>
      <c r="D132">
        <v>-8.8103370999999999</v>
      </c>
      <c r="H132" s="3">
        <f t="shared" ref="H132:H195" si="12">B137/1000000000</f>
        <v>18.760000000000002</v>
      </c>
      <c r="I132" s="3">
        <f t="shared" ref="I132:I195" si="13">C137</f>
        <v>-7.8609748000000002</v>
      </c>
      <c r="J132" s="3">
        <f t="shared" ref="J132:J195" si="14">D137</f>
        <v>-8.3209181000000001</v>
      </c>
      <c r="L132">
        <v>18222500000</v>
      </c>
      <c r="M132">
        <v>-8.5984449000000005</v>
      </c>
      <c r="N132">
        <v>-11.260192999999999</v>
      </c>
      <c r="R132" s="3">
        <f t="shared" ref="R132:R195" si="15">L137/1000000000</f>
        <v>18.760000000000002</v>
      </c>
      <c r="S132" s="3">
        <f t="shared" ref="S132:S195" si="16">M137</f>
        <v>-8.5934887</v>
      </c>
      <c r="T132" s="3">
        <f t="shared" ref="T132:T195" si="17">N137</f>
        <v>-12.322958</v>
      </c>
    </row>
    <row r="133" spans="2:20" x14ac:dyDescent="0.25">
      <c r="B133">
        <v>18330000000</v>
      </c>
      <c r="C133">
        <v>-7.7874670000000004</v>
      </c>
      <c r="D133">
        <v>-8.6848478</v>
      </c>
      <c r="H133" s="3">
        <f t="shared" si="12"/>
        <v>18.8675</v>
      </c>
      <c r="I133" s="3">
        <f t="shared" si="13"/>
        <v>-7.8748373999999997</v>
      </c>
      <c r="J133" s="3">
        <f t="shared" si="14"/>
        <v>-8.2564354000000009</v>
      </c>
      <c r="L133">
        <v>18330000000</v>
      </c>
      <c r="M133">
        <v>-8.6161366000000008</v>
      </c>
      <c r="N133">
        <v>-11.451786</v>
      </c>
      <c r="R133" s="3">
        <f t="shared" si="15"/>
        <v>18.8675</v>
      </c>
      <c r="S133" s="3">
        <f t="shared" si="16"/>
        <v>-8.5976849000000009</v>
      </c>
      <c r="T133" s="3">
        <f t="shared" si="17"/>
        <v>-12.544661</v>
      </c>
    </row>
    <row r="134" spans="2:20" x14ac:dyDescent="0.25">
      <c r="B134">
        <v>18437500000</v>
      </c>
      <c r="C134">
        <v>-7.8152837999999996</v>
      </c>
      <c r="D134">
        <v>-8.5732745999999995</v>
      </c>
      <c r="H134" s="3">
        <f t="shared" si="12"/>
        <v>18.975000000000001</v>
      </c>
      <c r="I134" s="3">
        <f t="shared" si="13"/>
        <v>-7.8729094999999996</v>
      </c>
      <c r="J134" s="3">
        <f t="shared" si="14"/>
        <v>-8.2082423999999996</v>
      </c>
      <c r="L134">
        <v>18437500000</v>
      </c>
      <c r="M134">
        <v>-8.6185474000000006</v>
      </c>
      <c r="N134">
        <v>-11.659276999999999</v>
      </c>
      <c r="R134" s="3">
        <f t="shared" si="15"/>
        <v>18.975000000000001</v>
      </c>
      <c r="S134" s="3">
        <f t="shared" si="16"/>
        <v>-8.5870285000000006</v>
      </c>
      <c r="T134" s="3">
        <f t="shared" si="17"/>
        <v>-12.748473000000001</v>
      </c>
    </row>
    <row r="135" spans="2:20" x14ac:dyDescent="0.25">
      <c r="B135">
        <v>18545000000</v>
      </c>
      <c r="C135">
        <v>-7.8311019000000002</v>
      </c>
      <c r="D135">
        <v>-8.4714928</v>
      </c>
      <c r="H135" s="3">
        <f t="shared" si="12"/>
        <v>19.0825</v>
      </c>
      <c r="I135" s="3">
        <f t="shared" si="13"/>
        <v>-7.867013</v>
      </c>
      <c r="J135" s="3">
        <f t="shared" si="14"/>
        <v>-8.1610469999999999</v>
      </c>
      <c r="L135">
        <v>18545000000</v>
      </c>
      <c r="M135">
        <v>-8.6006383999999994</v>
      </c>
      <c r="N135">
        <v>-11.863206</v>
      </c>
      <c r="R135" s="3">
        <f t="shared" si="15"/>
        <v>19.0825</v>
      </c>
      <c r="S135" s="3">
        <f t="shared" si="16"/>
        <v>-8.5789241999999994</v>
      </c>
      <c r="T135" s="3">
        <f t="shared" si="17"/>
        <v>-12.961145</v>
      </c>
    </row>
    <row r="136" spans="2:20" x14ac:dyDescent="0.25">
      <c r="B136">
        <v>18652500000</v>
      </c>
      <c r="C136">
        <v>-7.8527861000000003</v>
      </c>
      <c r="D136">
        <v>-8.3899460000000001</v>
      </c>
      <c r="H136" s="3">
        <f t="shared" si="12"/>
        <v>19.190000000000001</v>
      </c>
      <c r="I136" s="3">
        <f t="shared" si="13"/>
        <v>-7.8639754999999996</v>
      </c>
      <c r="J136" s="3">
        <f t="shared" si="14"/>
        <v>-8.1198768999999995</v>
      </c>
      <c r="L136">
        <v>18652500000</v>
      </c>
      <c r="M136">
        <v>-8.5995302000000002</v>
      </c>
      <c r="N136">
        <v>-12.090236000000001</v>
      </c>
      <c r="R136" s="3">
        <f t="shared" si="15"/>
        <v>19.190000000000001</v>
      </c>
      <c r="S136" s="3">
        <f t="shared" si="16"/>
        <v>-8.5713176999999998</v>
      </c>
      <c r="T136" s="3">
        <f t="shared" si="17"/>
        <v>-13.150517000000001</v>
      </c>
    </row>
    <row r="137" spans="2:20" x14ac:dyDescent="0.25">
      <c r="B137">
        <v>18760000000</v>
      </c>
      <c r="C137">
        <v>-7.8609748000000002</v>
      </c>
      <c r="D137">
        <v>-8.3209181000000001</v>
      </c>
      <c r="H137" s="3">
        <f t="shared" si="12"/>
        <v>19.297499999999999</v>
      </c>
      <c r="I137" s="3">
        <f t="shared" si="13"/>
        <v>-7.8573126999999996</v>
      </c>
      <c r="J137" s="3">
        <f t="shared" si="14"/>
        <v>-8.0899210000000004</v>
      </c>
      <c r="L137">
        <v>18760000000</v>
      </c>
      <c r="M137">
        <v>-8.5934887</v>
      </c>
      <c r="N137">
        <v>-12.322958</v>
      </c>
      <c r="R137" s="3">
        <f t="shared" si="15"/>
        <v>19.297499999999999</v>
      </c>
      <c r="S137" s="3">
        <f t="shared" si="16"/>
        <v>-8.5659466000000002</v>
      </c>
      <c r="T137" s="3">
        <f t="shared" si="17"/>
        <v>-13.331611000000001</v>
      </c>
    </row>
    <row r="138" spans="2:20" x14ac:dyDescent="0.25">
      <c r="B138">
        <v>18867500000</v>
      </c>
      <c r="C138">
        <v>-7.8748373999999997</v>
      </c>
      <c r="D138">
        <v>-8.2564354000000009</v>
      </c>
      <c r="H138" s="3">
        <f t="shared" si="12"/>
        <v>19.405000000000001</v>
      </c>
      <c r="I138" s="3">
        <f t="shared" si="13"/>
        <v>-7.8319644999999998</v>
      </c>
      <c r="J138" s="3">
        <f t="shared" si="14"/>
        <v>-8.0577144999999994</v>
      </c>
      <c r="L138">
        <v>18867500000</v>
      </c>
      <c r="M138">
        <v>-8.5976849000000009</v>
      </c>
      <c r="N138">
        <v>-12.544661</v>
      </c>
      <c r="R138" s="3">
        <f t="shared" si="15"/>
        <v>19.405000000000001</v>
      </c>
      <c r="S138" s="3">
        <f t="shared" si="16"/>
        <v>-8.5431451999999997</v>
      </c>
      <c r="T138" s="3">
        <f t="shared" si="17"/>
        <v>-13.476698000000001</v>
      </c>
    </row>
    <row r="139" spans="2:20" x14ac:dyDescent="0.25">
      <c r="B139">
        <v>18975000000</v>
      </c>
      <c r="C139">
        <v>-7.8729094999999996</v>
      </c>
      <c r="D139">
        <v>-8.2082423999999996</v>
      </c>
      <c r="H139" s="3">
        <f t="shared" si="12"/>
        <v>19.512499999999999</v>
      </c>
      <c r="I139" s="3">
        <f t="shared" si="13"/>
        <v>-7.8169874999999998</v>
      </c>
      <c r="J139" s="3">
        <f t="shared" si="14"/>
        <v>-8.0389012999999991</v>
      </c>
      <c r="L139">
        <v>18975000000</v>
      </c>
      <c r="M139">
        <v>-8.5870285000000006</v>
      </c>
      <c r="N139">
        <v>-12.748473000000001</v>
      </c>
      <c r="R139" s="3">
        <f t="shared" si="15"/>
        <v>19.512499999999999</v>
      </c>
      <c r="S139" s="3">
        <f t="shared" si="16"/>
        <v>-8.5348662999999991</v>
      </c>
      <c r="T139" s="3">
        <f t="shared" si="17"/>
        <v>-13.623806999999999</v>
      </c>
    </row>
    <row r="140" spans="2:20" x14ac:dyDescent="0.25">
      <c r="B140">
        <v>19082500000</v>
      </c>
      <c r="C140">
        <v>-7.867013</v>
      </c>
      <c r="D140">
        <v>-8.1610469999999999</v>
      </c>
      <c r="H140" s="3">
        <f t="shared" si="12"/>
        <v>19.62</v>
      </c>
      <c r="I140" s="3">
        <f t="shared" si="13"/>
        <v>-7.8136305999999998</v>
      </c>
      <c r="J140" s="3">
        <f t="shared" si="14"/>
        <v>-8.0312786000000003</v>
      </c>
      <c r="L140">
        <v>19082500000</v>
      </c>
      <c r="M140">
        <v>-8.5789241999999994</v>
      </c>
      <c r="N140">
        <v>-12.961145</v>
      </c>
      <c r="R140" s="3">
        <f t="shared" si="15"/>
        <v>19.62</v>
      </c>
      <c r="S140" s="3">
        <f t="shared" si="16"/>
        <v>-8.5440102000000007</v>
      </c>
      <c r="T140" s="3">
        <f t="shared" si="17"/>
        <v>-13.75675</v>
      </c>
    </row>
    <row r="141" spans="2:20" x14ac:dyDescent="0.25">
      <c r="B141">
        <v>19190000000</v>
      </c>
      <c r="C141">
        <v>-7.8639754999999996</v>
      </c>
      <c r="D141">
        <v>-8.1198768999999995</v>
      </c>
      <c r="H141" s="3">
        <f t="shared" si="12"/>
        <v>19.727499999999999</v>
      </c>
      <c r="I141" s="3">
        <f t="shared" si="13"/>
        <v>-7.7801023000000002</v>
      </c>
      <c r="J141" s="3">
        <f t="shared" si="14"/>
        <v>-8.0305041999999993</v>
      </c>
      <c r="L141">
        <v>19190000000</v>
      </c>
      <c r="M141">
        <v>-8.5713176999999998</v>
      </c>
      <c r="N141">
        <v>-13.150517000000001</v>
      </c>
      <c r="R141" s="3">
        <f t="shared" si="15"/>
        <v>19.727499999999999</v>
      </c>
      <c r="S141" s="3">
        <f t="shared" si="16"/>
        <v>-8.5184288000000006</v>
      </c>
      <c r="T141" s="3">
        <f t="shared" si="17"/>
        <v>-13.887136</v>
      </c>
    </row>
    <row r="142" spans="2:20" x14ac:dyDescent="0.25">
      <c r="B142">
        <v>19297500000</v>
      </c>
      <c r="C142">
        <v>-7.8573126999999996</v>
      </c>
      <c r="D142">
        <v>-8.0899210000000004</v>
      </c>
      <c r="H142" s="3">
        <f t="shared" si="12"/>
        <v>19.835000000000001</v>
      </c>
      <c r="I142" s="3">
        <f t="shared" si="13"/>
        <v>-7.7654380999999999</v>
      </c>
      <c r="J142" s="3">
        <f t="shared" si="14"/>
        <v>-8.0295304999999999</v>
      </c>
      <c r="L142">
        <v>19297500000</v>
      </c>
      <c r="M142">
        <v>-8.5659466000000002</v>
      </c>
      <c r="N142">
        <v>-13.331611000000001</v>
      </c>
      <c r="R142" s="3">
        <f t="shared" si="15"/>
        <v>19.835000000000001</v>
      </c>
      <c r="S142" s="3">
        <f t="shared" si="16"/>
        <v>-8.5176525000000005</v>
      </c>
      <c r="T142" s="3">
        <f t="shared" si="17"/>
        <v>-13.996924</v>
      </c>
    </row>
    <row r="143" spans="2:20" x14ac:dyDescent="0.25">
      <c r="B143">
        <v>19405000000</v>
      </c>
      <c r="C143">
        <v>-7.8319644999999998</v>
      </c>
      <c r="D143">
        <v>-8.0577144999999994</v>
      </c>
      <c r="H143" s="3">
        <f t="shared" si="12"/>
        <v>19.942499999999999</v>
      </c>
      <c r="I143" s="3">
        <f t="shared" si="13"/>
        <v>-7.7622498999999996</v>
      </c>
      <c r="J143" s="3">
        <f t="shared" si="14"/>
        <v>-8.0210399999999993</v>
      </c>
      <c r="L143">
        <v>19405000000</v>
      </c>
      <c r="M143">
        <v>-8.5431451999999997</v>
      </c>
      <c r="N143">
        <v>-13.476698000000001</v>
      </c>
      <c r="R143" s="3">
        <f t="shared" si="15"/>
        <v>19.942499999999999</v>
      </c>
      <c r="S143" s="3">
        <f t="shared" si="16"/>
        <v>-8.5110807000000008</v>
      </c>
      <c r="T143" s="3">
        <f t="shared" si="17"/>
        <v>-14.092127</v>
      </c>
    </row>
    <row r="144" spans="2:20" x14ac:dyDescent="0.25">
      <c r="B144">
        <v>19512500000</v>
      </c>
      <c r="C144">
        <v>-7.8169874999999998</v>
      </c>
      <c r="D144">
        <v>-8.0389012999999991</v>
      </c>
      <c r="H144" s="3">
        <f t="shared" si="12"/>
        <v>20.05</v>
      </c>
      <c r="I144" s="3">
        <f t="shared" si="13"/>
        <v>-7.7614646</v>
      </c>
      <c r="J144" s="3">
        <f t="shared" si="14"/>
        <v>-8.0215454000000008</v>
      </c>
      <c r="L144">
        <v>19512500000</v>
      </c>
      <c r="M144">
        <v>-8.5348662999999991</v>
      </c>
      <c r="N144">
        <v>-13.623806999999999</v>
      </c>
      <c r="R144" s="3">
        <f t="shared" si="15"/>
        <v>20.05</v>
      </c>
      <c r="S144" s="3">
        <f t="shared" si="16"/>
        <v>-8.5079241000000003</v>
      </c>
      <c r="T144" s="3">
        <f t="shared" si="17"/>
        <v>-14.163212</v>
      </c>
    </row>
    <row r="145" spans="2:20" x14ac:dyDescent="0.25">
      <c r="B145">
        <v>19620000000</v>
      </c>
      <c r="C145">
        <v>-7.8136305999999998</v>
      </c>
      <c r="D145">
        <v>-8.0312786000000003</v>
      </c>
      <c r="H145" s="3">
        <f t="shared" si="12"/>
        <v>20.157499999999999</v>
      </c>
      <c r="I145" s="3">
        <f t="shared" si="13"/>
        <v>-7.7594022999999996</v>
      </c>
      <c r="J145" s="3">
        <f t="shared" si="14"/>
        <v>-8.0181217</v>
      </c>
      <c r="L145">
        <v>19620000000</v>
      </c>
      <c r="M145">
        <v>-8.5440102000000007</v>
      </c>
      <c r="N145">
        <v>-13.75675</v>
      </c>
      <c r="R145" s="3">
        <f t="shared" si="15"/>
        <v>20.157499999999999</v>
      </c>
      <c r="S145" s="3">
        <f t="shared" si="16"/>
        <v>-8.4989852999999993</v>
      </c>
      <c r="T145" s="3">
        <f t="shared" si="17"/>
        <v>-14.244045</v>
      </c>
    </row>
    <row r="146" spans="2:20" x14ac:dyDescent="0.25">
      <c r="B146">
        <v>19727500000</v>
      </c>
      <c r="C146">
        <v>-7.7801023000000002</v>
      </c>
      <c r="D146">
        <v>-8.0305041999999993</v>
      </c>
      <c r="H146" s="3">
        <f t="shared" si="12"/>
        <v>20.265000000000001</v>
      </c>
      <c r="I146" s="3">
        <f t="shared" si="13"/>
        <v>-7.7714872000000002</v>
      </c>
      <c r="J146" s="3">
        <f t="shared" si="14"/>
        <v>-8.0229558999999995</v>
      </c>
      <c r="L146">
        <v>19727500000</v>
      </c>
      <c r="M146">
        <v>-8.5184288000000006</v>
      </c>
      <c r="N146">
        <v>-13.887136</v>
      </c>
      <c r="R146" s="3">
        <f t="shared" si="15"/>
        <v>20.265000000000001</v>
      </c>
      <c r="S146" s="3">
        <f t="shared" si="16"/>
        <v>-8.5185308000000006</v>
      </c>
      <c r="T146" s="3">
        <f t="shared" si="17"/>
        <v>-14.343382999999999</v>
      </c>
    </row>
    <row r="147" spans="2:20" x14ac:dyDescent="0.25">
      <c r="B147">
        <v>19835000000</v>
      </c>
      <c r="C147">
        <v>-7.7654380999999999</v>
      </c>
      <c r="D147">
        <v>-8.0295304999999999</v>
      </c>
      <c r="H147" s="3">
        <f t="shared" si="12"/>
        <v>20.372499999999999</v>
      </c>
      <c r="I147" s="3">
        <f t="shared" si="13"/>
        <v>-7.7976174</v>
      </c>
      <c r="J147" s="3">
        <f t="shared" si="14"/>
        <v>-8.0399113</v>
      </c>
      <c r="L147">
        <v>19835000000</v>
      </c>
      <c r="M147">
        <v>-8.5176525000000005</v>
      </c>
      <c r="N147">
        <v>-13.996924</v>
      </c>
      <c r="R147" s="3">
        <f t="shared" si="15"/>
        <v>20.372499999999999</v>
      </c>
      <c r="S147" s="3">
        <f t="shared" si="16"/>
        <v>-8.5425643999999998</v>
      </c>
      <c r="T147" s="3">
        <f t="shared" si="17"/>
        <v>-14.362299999999999</v>
      </c>
    </row>
    <row r="148" spans="2:20" x14ac:dyDescent="0.25">
      <c r="B148">
        <v>19942500000</v>
      </c>
      <c r="C148">
        <v>-7.7622498999999996</v>
      </c>
      <c r="D148">
        <v>-8.0210399999999993</v>
      </c>
      <c r="H148" s="3">
        <f t="shared" si="12"/>
        <v>20.48</v>
      </c>
      <c r="I148" s="3">
        <f t="shared" si="13"/>
        <v>-7.8292871000000002</v>
      </c>
      <c r="J148" s="3">
        <f t="shared" si="14"/>
        <v>-8.0652676000000003</v>
      </c>
      <c r="L148">
        <v>19942500000</v>
      </c>
      <c r="M148">
        <v>-8.5110807000000008</v>
      </c>
      <c r="N148">
        <v>-14.092127</v>
      </c>
      <c r="R148" s="3">
        <f t="shared" si="15"/>
        <v>20.48</v>
      </c>
      <c r="S148" s="3">
        <f t="shared" si="16"/>
        <v>-8.5971451000000005</v>
      </c>
      <c r="T148" s="3">
        <f t="shared" si="17"/>
        <v>-14.372108000000001</v>
      </c>
    </row>
    <row r="149" spans="2:20" x14ac:dyDescent="0.25">
      <c r="B149">
        <v>20050000000</v>
      </c>
      <c r="C149">
        <v>-7.7614646</v>
      </c>
      <c r="D149">
        <v>-8.0215454000000008</v>
      </c>
      <c r="H149" s="3">
        <f t="shared" si="12"/>
        <v>20.587499999999999</v>
      </c>
      <c r="I149" s="3">
        <f t="shared" si="13"/>
        <v>-7.8719558999999997</v>
      </c>
      <c r="J149" s="3">
        <f t="shared" si="14"/>
        <v>-8.1084727999999995</v>
      </c>
      <c r="L149">
        <v>20050000000</v>
      </c>
      <c r="M149">
        <v>-8.5079241000000003</v>
      </c>
      <c r="N149">
        <v>-14.163212</v>
      </c>
      <c r="R149" s="3">
        <f t="shared" si="15"/>
        <v>20.587499999999999</v>
      </c>
      <c r="S149" s="3">
        <f t="shared" si="16"/>
        <v>-8.6605024000000004</v>
      </c>
      <c r="T149" s="3">
        <f t="shared" si="17"/>
        <v>-14.424337</v>
      </c>
    </row>
    <row r="150" spans="2:20" x14ac:dyDescent="0.25">
      <c r="B150">
        <v>20157500000</v>
      </c>
      <c r="C150">
        <v>-7.7594022999999996</v>
      </c>
      <c r="D150">
        <v>-8.0181217</v>
      </c>
      <c r="H150" s="3">
        <f t="shared" si="12"/>
        <v>20.695</v>
      </c>
      <c r="I150" s="3">
        <f t="shared" si="13"/>
        <v>-7.8994260000000001</v>
      </c>
      <c r="J150" s="3">
        <f t="shared" si="14"/>
        <v>-8.1939267999999998</v>
      </c>
      <c r="L150">
        <v>20157500000</v>
      </c>
      <c r="M150">
        <v>-8.4989852999999993</v>
      </c>
      <c r="N150">
        <v>-14.244045</v>
      </c>
      <c r="R150" s="3">
        <f t="shared" si="15"/>
        <v>20.695</v>
      </c>
      <c r="S150" s="3">
        <f t="shared" si="16"/>
        <v>-8.6992626000000008</v>
      </c>
      <c r="T150" s="3">
        <f t="shared" si="17"/>
        <v>-14.404923999999999</v>
      </c>
    </row>
    <row r="151" spans="2:20" x14ac:dyDescent="0.25">
      <c r="B151">
        <v>20265000000</v>
      </c>
      <c r="C151">
        <v>-7.7714872000000002</v>
      </c>
      <c r="D151">
        <v>-8.0229558999999995</v>
      </c>
      <c r="H151" s="3">
        <f t="shared" si="12"/>
        <v>20.802499999999998</v>
      </c>
      <c r="I151" s="3">
        <f t="shared" si="13"/>
        <v>-7.9577688999999996</v>
      </c>
      <c r="J151" s="3">
        <f t="shared" si="14"/>
        <v>-8.2267150999999998</v>
      </c>
      <c r="L151">
        <v>20265000000</v>
      </c>
      <c r="M151">
        <v>-8.5185308000000006</v>
      </c>
      <c r="N151">
        <v>-14.343382999999999</v>
      </c>
      <c r="R151" s="3">
        <f t="shared" si="15"/>
        <v>20.802499999999998</v>
      </c>
      <c r="S151" s="3">
        <f t="shared" si="16"/>
        <v>-8.7586384000000006</v>
      </c>
      <c r="T151" s="3">
        <f t="shared" si="17"/>
        <v>-14.33835</v>
      </c>
    </row>
    <row r="152" spans="2:20" x14ac:dyDescent="0.25">
      <c r="B152">
        <v>20372500000</v>
      </c>
      <c r="C152">
        <v>-7.7976174</v>
      </c>
      <c r="D152">
        <v>-8.0399113</v>
      </c>
      <c r="H152" s="3">
        <f t="shared" si="12"/>
        <v>20.91</v>
      </c>
      <c r="I152" s="3">
        <f t="shared" si="13"/>
        <v>-8.0232782</v>
      </c>
      <c r="J152" s="3">
        <f t="shared" si="14"/>
        <v>-8.2663097000000008</v>
      </c>
      <c r="L152">
        <v>20372500000</v>
      </c>
      <c r="M152">
        <v>-8.5425643999999998</v>
      </c>
      <c r="N152">
        <v>-14.362299999999999</v>
      </c>
      <c r="R152" s="3">
        <f t="shared" si="15"/>
        <v>20.91</v>
      </c>
      <c r="S152" s="3">
        <f t="shared" si="16"/>
        <v>-8.7841948999999993</v>
      </c>
      <c r="T152" s="3">
        <f t="shared" si="17"/>
        <v>-14.29407</v>
      </c>
    </row>
    <row r="153" spans="2:20" x14ac:dyDescent="0.25">
      <c r="B153">
        <v>20480000000</v>
      </c>
      <c r="C153">
        <v>-7.8292871000000002</v>
      </c>
      <c r="D153">
        <v>-8.0652676000000003</v>
      </c>
      <c r="H153" s="3">
        <f t="shared" si="12"/>
        <v>21.017499999999998</v>
      </c>
      <c r="I153" s="3">
        <f t="shared" si="13"/>
        <v>-8.0723801000000002</v>
      </c>
      <c r="J153" s="3">
        <f t="shared" si="14"/>
        <v>-8.2833614000000004</v>
      </c>
      <c r="L153">
        <v>20480000000</v>
      </c>
      <c r="M153">
        <v>-8.5971451000000005</v>
      </c>
      <c r="N153">
        <v>-14.372108000000001</v>
      </c>
      <c r="R153" s="3">
        <f t="shared" si="15"/>
        <v>21.017499999999998</v>
      </c>
      <c r="S153" s="3">
        <f t="shared" si="16"/>
        <v>-8.7957563000000007</v>
      </c>
      <c r="T153" s="3">
        <f t="shared" si="17"/>
        <v>-14.249074</v>
      </c>
    </row>
    <row r="154" spans="2:20" x14ac:dyDescent="0.25">
      <c r="B154">
        <v>20587500000</v>
      </c>
      <c r="C154">
        <v>-7.8719558999999997</v>
      </c>
      <c r="D154">
        <v>-8.1084727999999995</v>
      </c>
      <c r="H154" s="3">
        <f t="shared" si="12"/>
        <v>21.125</v>
      </c>
      <c r="I154" s="3">
        <f t="shared" si="13"/>
        <v>-8.1262693000000006</v>
      </c>
      <c r="J154" s="3">
        <f t="shared" si="14"/>
        <v>-8.2753543999999994</v>
      </c>
      <c r="L154">
        <v>20587500000</v>
      </c>
      <c r="M154">
        <v>-8.6605024000000004</v>
      </c>
      <c r="N154">
        <v>-14.424337</v>
      </c>
      <c r="R154" s="3">
        <f t="shared" si="15"/>
        <v>21.125</v>
      </c>
      <c r="S154" s="3">
        <f t="shared" si="16"/>
        <v>-8.7860651000000001</v>
      </c>
      <c r="T154" s="3">
        <f t="shared" si="17"/>
        <v>-14.180902</v>
      </c>
    </row>
    <row r="155" spans="2:20" x14ac:dyDescent="0.25">
      <c r="B155">
        <v>20695000000</v>
      </c>
      <c r="C155">
        <v>-7.8994260000000001</v>
      </c>
      <c r="D155">
        <v>-8.1939267999999998</v>
      </c>
      <c r="H155" s="3">
        <f t="shared" si="12"/>
        <v>21.232500000000002</v>
      </c>
      <c r="I155" s="3">
        <f t="shared" si="13"/>
        <v>-8.1905450999999996</v>
      </c>
      <c r="J155" s="3">
        <f t="shared" si="14"/>
        <v>-8.2564019999999996</v>
      </c>
      <c r="L155">
        <v>20695000000</v>
      </c>
      <c r="M155">
        <v>-8.6992626000000008</v>
      </c>
      <c r="N155">
        <v>-14.404923999999999</v>
      </c>
      <c r="R155" s="3">
        <f t="shared" si="15"/>
        <v>21.232500000000002</v>
      </c>
      <c r="S155" s="3">
        <f t="shared" si="16"/>
        <v>-8.7954121000000001</v>
      </c>
      <c r="T155" s="3">
        <f t="shared" si="17"/>
        <v>-14.092805</v>
      </c>
    </row>
    <row r="156" spans="2:20" x14ac:dyDescent="0.25">
      <c r="B156">
        <v>20802500000</v>
      </c>
      <c r="C156">
        <v>-7.9577688999999996</v>
      </c>
      <c r="D156">
        <v>-8.2267150999999998</v>
      </c>
      <c r="H156" s="3">
        <f t="shared" si="12"/>
        <v>21.34</v>
      </c>
      <c r="I156" s="3">
        <f t="shared" si="13"/>
        <v>-8.2192383000000007</v>
      </c>
      <c r="J156" s="3">
        <f t="shared" si="14"/>
        <v>-8.2287806999999997</v>
      </c>
      <c r="L156">
        <v>20802500000</v>
      </c>
      <c r="M156">
        <v>-8.7586384000000006</v>
      </c>
      <c r="N156">
        <v>-14.33835</v>
      </c>
      <c r="R156" s="3">
        <f t="shared" si="15"/>
        <v>21.34</v>
      </c>
      <c r="S156" s="3">
        <f t="shared" si="16"/>
        <v>-8.8031330000000008</v>
      </c>
      <c r="T156" s="3">
        <f t="shared" si="17"/>
        <v>-14.120654</v>
      </c>
    </row>
    <row r="157" spans="2:20" x14ac:dyDescent="0.25">
      <c r="B157">
        <v>20910000000</v>
      </c>
      <c r="C157">
        <v>-8.0232782</v>
      </c>
      <c r="D157">
        <v>-8.2663097000000008</v>
      </c>
      <c r="H157" s="3">
        <f t="shared" si="12"/>
        <v>21.447500000000002</v>
      </c>
      <c r="I157" s="3">
        <f t="shared" si="13"/>
        <v>-8.2091475000000003</v>
      </c>
      <c r="J157" s="3">
        <f t="shared" si="14"/>
        <v>-8.1859178999999997</v>
      </c>
      <c r="L157">
        <v>20910000000</v>
      </c>
      <c r="M157">
        <v>-8.7841948999999993</v>
      </c>
      <c r="N157">
        <v>-14.29407</v>
      </c>
      <c r="R157" s="3">
        <f t="shared" si="15"/>
        <v>21.447500000000002</v>
      </c>
      <c r="S157" s="3">
        <f t="shared" si="16"/>
        <v>-8.8205404000000005</v>
      </c>
      <c r="T157" s="3">
        <f t="shared" si="17"/>
        <v>-14.142301</v>
      </c>
    </row>
    <row r="158" spans="2:20" x14ac:dyDescent="0.25">
      <c r="B158">
        <v>21017500000</v>
      </c>
      <c r="C158">
        <v>-8.0723801000000002</v>
      </c>
      <c r="D158">
        <v>-8.2833614000000004</v>
      </c>
      <c r="H158" s="3">
        <f t="shared" si="12"/>
        <v>21.555</v>
      </c>
      <c r="I158" s="3">
        <f t="shared" si="13"/>
        <v>-8.2163982000000004</v>
      </c>
      <c r="J158" s="3">
        <f t="shared" si="14"/>
        <v>-8.1194515000000003</v>
      </c>
      <c r="L158">
        <v>21017500000</v>
      </c>
      <c r="M158">
        <v>-8.7957563000000007</v>
      </c>
      <c r="N158">
        <v>-14.249074</v>
      </c>
      <c r="R158" s="3">
        <f t="shared" si="15"/>
        <v>21.555</v>
      </c>
      <c r="S158" s="3">
        <f t="shared" si="16"/>
        <v>-8.8297881999999994</v>
      </c>
      <c r="T158" s="3">
        <f t="shared" si="17"/>
        <v>-14.132123</v>
      </c>
    </row>
    <row r="159" spans="2:20" x14ac:dyDescent="0.25">
      <c r="B159">
        <v>21125000000</v>
      </c>
      <c r="C159">
        <v>-8.1262693000000006</v>
      </c>
      <c r="D159">
        <v>-8.2753543999999994</v>
      </c>
      <c r="H159" s="3">
        <f t="shared" si="12"/>
        <v>21.662500000000001</v>
      </c>
      <c r="I159" s="3">
        <f t="shared" si="13"/>
        <v>-8.2075347999999995</v>
      </c>
      <c r="J159" s="3">
        <f t="shared" si="14"/>
        <v>-8.0092154000000004</v>
      </c>
      <c r="L159">
        <v>21125000000</v>
      </c>
      <c r="M159">
        <v>-8.7860651000000001</v>
      </c>
      <c r="N159">
        <v>-14.180902</v>
      </c>
      <c r="R159" s="3">
        <f t="shared" si="15"/>
        <v>21.662500000000001</v>
      </c>
      <c r="S159" s="3">
        <f t="shared" si="16"/>
        <v>-8.8611392999999996</v>
      </c>
      <c r="T159" s="3">
        <f t="shared" si="17"/>
        <v>-14.185760999999999</v>
      </c>
    </row>
    <row r="160" spans="2:20" x14ac:dyDescent="0.25">
      <c r="B160">
        <v>21232500000</v>
      </c>
      <c r="C160">
        <v>-8.1905450999999996</v>
      </c>
      <c r="D160">
        <v>-8.2564019999999996</v>
      </c>
      <c r="H160" s="3">
        <f t="shared" si="12"/>
        <v>21.77</v>
      </c>
      <c r="I160" s="3">
        <f t="shared" si="13"/>
        <v>-8.1971969999999992</v>
      </c>
      <c r="J160" s="3">
        <f t="shared" si="14"/>
        <v>-7.9583067999999999</v>
      </c>
      <c r="L160">
        <v>21232500000</v>
      </c>
      <c r="M160">
        <v>-8.7954121000000001</v>
      </c>
      <c r="N160">
        <v>-14.092805</v>
      </c>
      <c r="R160" s="3">
        <f t="shared" si="15"/>
        <v>21.77</v>
      </c>
      <c r="S160" s="3">
        <f t="shared" si="16"/>
        <v>-8.8951454000000005</v>
      </c>
      <c r="T160" s="3">
        <f t="shared" si="17"/>
        <v>-14.327493</v>
      </c>
    </row>
    <row r="161" spans="2:20" x14ac:dyDescent="0.25">
      <c r="B161">
        <v>21340000000</v>
      </c>
      <c r="C161">
        <v>-8.2192383000000007</v>
      </c>
      <c r="D161">
        <v>-8.2287806999999997</v>
      </c>
      <c r="H161" s="3">
        <f t="shared" si="12"/>
        <v>21.877500000000001</v>
      </c>
      <c r="I161" s="3">
        <f t="shared" si="13"/>
        <v>-8.2061071000000005</v>
      </c>
      <c r="J161" s="3">
        <f t="shared" si="14"/>
        <v>-7.9024596000000003</v>
      </c>
      <c r="L161">
        <v>21340000000</v>
      </c>
      <c r="M161">
        <v>-8.8031330000000008</v>
      </c>
      <c r="N161">
        <v>-14.120654</v>
      </c>
      <c r="R161" s="3">
        <f t="shared" si="15"/>
        <v>21.877500000000001</v>
      </c>
      <c r="S161" s="3">
        <f t="shared" si="16"/>
        <v>-8.9231539000000009</v>
      </c>
      <c r="T161" s="3">
        <f t="shared" si="17"/>
        <v>-14.462035</v>
      </c>
    </row>
    <row r="162" spans="2:20" x14ac:dyDescent="0.25">
      <c r="B162">
        <v>21447500000</v>
      </c>
      <c r="C162">
        <v>-8.2091475000000003</v>
      </c>
      <c r="D162">
        <v>-8.1859178999999997</v>
      </c>
      <c r="H162" s="3">
        <f t="shared" si="12"/>
        <v>21.984999999999999</v>
      </c>
      <c r="I162" s="3">
        <f t="shared" si="13"/>
        <v>-8.2116299000000001</v>
      </c>
      <c r="J162" s="3">
        <f t="shared" si="14"/>
        <v>-7.8679427999999998</v>
      </c>
      <c r="L162">
        <v>21447500000</v>
      </c>
      <c r="M162">
        <v>-8.8205404000000005</v>
      </c>
      <c r="N162">
        <v>-14.142301</v>
      </c>
      <c r="R162" s="3">
        <f t="shared" si="15"/>
        <v>21.984999999999999</v>
      </c>
      <c r="S162" s="3">
        <f t="shared" si="16"/>
        <v>-8.9323397</v>
      </c>
      <c r="T162" s="3">
        <f t="shared" si="17"/>
        <v>-14.620255999999999</v>
      </c>
    </row>
    <row r="163" spans="2:20" x14ac:dyDescent="0.25">
      <c r="B163">
        <v>21555000000</v>
      </c>
      <c r="C163">
        <v>-8.2163982000000004</v>
      </c>
      <c r="D163">
        <v>-8.1194515000000003</v>
      </c>
      <c r="H163" s="3">
        <f t="shared" si="12"/>
        <v>22.092500000000001</v>
      </c>
      <c r="I163" s="3">
        <f t="shared" si="13"/>
        <v>-8.2319507999999999</v>
      </c>
      <c r="J163" s="3">
        <f t="shared" si="14"/>
        <v>-7.8588928999999998</v>
      </c>
      <c r="L163">
        <v>21555000000</v>
      </c>
      <c r="M163">
        <v>-8.8297881999999994</v>
      </c>
      <c r="N163">
        <v>-14.132123</v>
      </c>
      <c r="R163" s="3">
        <f t="shared" si="15"/>
        <v>22.092500000000001</v>
      </c>
      <c r="S163" s="3">
        <f t="shared" si="16"/>
        <v>-8.9668703000000001</v>
      </c>
      <c r="T163" s="3">
        <f t="shared" si="17"/>
        <v>-14.819191999999999</v>
      </c>
    </row>
    <row r="164" spans="2:20" x14ac:dyDescent="0.25">
      <c r="B164">
        <v>21662500000</v>
      </c>
      <c r="C164">
        <v>-8.2075347999999995</v>
      </c>
      <c r="D164">
        <v>-8.0092154000000004</v>
      </c>
      <c r="H164" s="3">
        <f t="shared" si="12"/>
        <v>22.2</v>
      </c>
      <c r="I164" s="3">
        <f t="shared" si="13"/>
        <v>-8.2347479000000003</v>
      </c>
      <c r="J164" s="3">
        <f t="shared" si="14"/>
        <v>-7.8636002999999999</v>
      </c>
      <c r="L164">
        <v>21662500000</v>
      </c>
      <c r="M164">
        <v>-8.8611392999999996</v>
      </c>
      <c r="N164">
        <v>-14.185760999999999</v>
      </c>
      <c r="R164" s="3">
        <f t="shared" si="15"/>
        <v>22.2</v>
      </c>
      <c r="S164" s="3">
        <f t="shared" si="16"/>
        <v>-8.9827375000000007</v>
      </c>
      <c r="T164" s="3">
        <f t="shared" si="17"/>
        <v>-15.073586000000001</v>
      </c>
    </row>
    <row r="165" spans="2:20" x14ac:dyDescent="0.25">
      <c r="B165">
        <v>21770000000</v>
      </c>
      <c r="C165">
        <v>-8.1971969999999992</v>
      </c>
      <c r="D165">
        <v>-7.9583067999999999</v>
      </c>
      <c r="H165" s="3">
        <f t="shared" si="12"/>
        <v>22.307500000000001</v>
      </c>
      <c r="I165" s="3">
        <f t="shared" si="13"/>
        <v>-8.2357034999999996</v>
      </c>
      <c r="J165" s="3">
        <f t="shared" si="14"/>
        <v>-7.8742342000000001</v>
      </c>
      <c r="L165">
        <v>21770000000</v>
      </c>
      <c r="M165">
        <v>-8.8951454000000005</v>
      </c>
      <c r="N165">
        <v>-14.327493</v>
      </c>
      <c r="R165" s="3">
        <f t="shared" si="15"/>
        <v>22.307500000000001</v>
      </c>
      <c r="S165" s="3">
        <f t="shared" si="16"/>
        <v>-9.0021763000000004</v>
      </c>
      <c r="T165" s="3">
        <f t="shared" si="17"/>
        <v>-15.343557000000001</v>
      </c>
    </row>
    <row r="166" spans="2:20" x14ac:dyDescent="0.25">
      <c r="B166">
        <v>21877500000</v>
      </c>
      <c r="C166">
        <v>-8.2061071000000005</v>
      </c>
      <c r="D166">
        <v>-7.9024596000000003</v>
      </c>
      <c r="H166" s="3">
        <f t="shared" si="12"/>
        <v>22.414999999999999</v>
      </c>
      <c r="I166" s="3">
        <f t="shared" si="13"/>
        <v>-8.2237196000000008</v>
      </c>
      <c r="J166" s="3">
        <f t="shared" si="14"/>
        <v>-7.8995790000000001</v>
      </c>
      <c r="L166">
        <v>21877500000</v>
      </c>
      <c r="M166">
        <v>-8.9231539000000009</v>
      </c>
      <c r="N166">
        <v>-14.462035</v>
      </c>
      <c r="R166" s="3">
        <f t="shared" si="15"/>
        <v>22.414999999999999</v>
      </c>
      <c r="S166" s="3">
        <f t="shared" si="16"/>
        <v>-9.0043182000000002</v>
      </c>
      <c r="T166" s="3">
        <f t="shared" si="17"/>
        <v>-15.683273</v>
      </c>
    </row>
    <row r="167" spans="2:20" x14ac:dyDescent="0.25">
      <c r="B167">
        <v>21985000000</v>
      </c>
      <c r="C167">
        <v>-8.2116299000000001</v>
      </c>
      <c r="D167">
        <v>-7.8679427999999998</v>
      </c>
      <c r="H167" s="3">
        <f t="shared" si="12"/>
        <v>22.522500000000001</v>
      </c>
      <c r="I167" s="3">
        <f t="shared" si="13"/>
        <v>-8.2245922</v>
      </c>
      <c r="J167" s="3">
        <f t="shared" si="14"/>
        <v>-7.9313349999999998</v>
      </c>
      <c r="L167">
        <v>21985000000</v>
      </c>
      <c r="M167">
        <v>-8.9323397</v>
      </c>
      <c r="N167">
        <v>-14.620255999999999</v>
      </c>
      <c r="R167" s="3">
        <f t="shared" si="15"/>
        <v>22.522500000000001</v>
      </c>
      <c r="S167" s="3">
        <f t="shared" si="16"/>
        <v>-9.0349111999999998</v>
      </c>
      <c r="T167" s="3">
        <f t="shared" si="17"/>
        <v>-16.062985999999999</v>
      </c>
    </row>
    <row r="168" spans="2:20" x14ac:dyDescent="0.25">
      <c r="B168">
        <v>22092500000</v>
      </c>
      <c r="C168">
        <v>-8.2319507999999999</v>
      </c>
      <c r="D168">
        <v>-7.8588928999999998</v>
      </c>
      <c r="H168" s="3">
        <f t="shared" si="12"/>
        <v>22.63</v>
      </c>
      <c r="I168" s="3">
        <f t="shared" si="13"/>
        <v>-8.1999148999999996</v>
      </c>
      <c r="J168" s="3">
        <f t="shared" si="14"/>
        <v>-7.9721313</v>
      </c>
      <c r="L168">
        <v>22092500000</v>
      </c>
      <c r="M168">
        <v>-8.9668703000000001</v>
      </c>
      <c r="N168">
        <v>-14.819191999999999</v>
      </c>
      <c r="R168" s="3">
        <f t="shared" si="15"/>
        <v>22.63</v>
      </c>
      <c r="S168" s="3">
        <f t="shared" si="16"/>
        <v>-9.0446386000000007</v>
      </c>
      <c r="T168" s="3">
        <f t="shared" si="17"/>
        <v>-16.522822999999999</v>
      </c>
    </row>
    <row r="169" spans="2:20" x14ac:dyDescent="0.25">
      <c r="B169">
        <v>22200000000</v>
      </c>
      <c r="C169">
        <v>-8.2347479000000003</v>
      </c>
      <c r="D169">
        <v>-7.8636002999999999</v>
      </c>
      <c r="H169" s="3">
        <f t="shared" si="12"/>
        <v>22.737500000000001</v>
      </c>
      <c r="I169" s="3">
        <f t="shared" si="13"/>
        <v>-8.1889582000000001</v>
      </c>
      <c r="J169" s="3">
        <f t="shared" si="14"/>
        <v>-8.0256270999999995</v>
      </c>
      <c r="L169">
        <v>22200000000</v>
      </c>
      <c r="M169">
        <v>-8.9827375000000007</v>
      </c>
      <c r="N169">
        <v>-15.073586000000001</v>
      </c>
      <c r="R169" s="3">
        <f t="shared" si="15"/>
        <v>22.737500000000001</v>
      </c>
      <c r="S169" s="3">
        <f t="shared" si="16"/>
        <v>-9.0726814000000005</v>
      </c>
      <c r="T169" s="3">
        <f t="shared" si="17"/>
        <v>-17.03923</v>
      </c>
    </row>
    <row r="170" spans="2:20" x14ac:dyDescent="0.25">
      <c r="B170">
        <v>22307500000</v>
      </c>
      <c r="C170">
        <v>-8.2357034999999996</v>
      </c>
      <c r="D170">
        <v>-7.8742342000000001</v>
      </c>
      <c r="H170" s="3">
        <f t="shared" si="12"/>
        <v>22.844999999999999</v>
      </c>
      <c r="I170" s="3">
        <f t="shared" si="13"/>
        <v>-8.1764945999999998</v>
      </c>
      <c r="J170" s="3">
        <f t="shared" si="14"/>
        <v>-8.0982570999999997</v>
      </c>
      <c r="L170">
        <v>22307500000</v>
      </c>
      <c r="M170">
        <v>-9.0021763000000004</v>
      </c>
      <c r="N170">
        <v>-15.343557000000001</v>
      </c>
      <c r="R170" s="3">
        <f t="shared" si="15"/>
        <v>22.844999999999999</v>
      </c>
      <c r="S170" s="3">
        <f t="shared" si="16"/>
        <v>-9.0959491999999997</v>
      </c>
      <c r="T170" s="3">
        <f t="shared" si="17"/>
        <v>-17.663409999999999</v>
      </c>
    </row>
    <row r="171" spans="2:20" x14ac:dyDescent="0.25">
      <c r="B171">
        <v>22415000000</v>
      </c>
      <c r="C171">
        <v>-8.2237196000000008</v>
      </c>
      <c r="D171">
        <v>-7.8995790000000001</v>
      </c>
      <c r="H171" s="3">
        <f t="shared" si="12"/>
        <v>22.952500000000001</v>
      </c>
      <c r="I171" s="3">
        <f t="shared" si="13"/>
        <v>-8.1700583000000009</v>
      </c>
      <c r="J171" s="3">
        <f t="shared" si="14"/>
        <v>-8.1749162999999996</v>
      </c>
      <c r="L171">
        <v>22415000000</v>
      </c>
      <c r="M171">
        <v>-9.0043182000000002</v>
      </c>
      <c r="N171">
        <v>-15.683273</v>
      </c>
      <c r="R171" s="3">
        <f t="shared" si="15"/>
        <v>22.952500000000001</v>
      </c>
      <c r="S171" s="3">
        <f t="shared" si="16"/>
        <v>-9.1424847000000007</v>
      </c>
      <c r="T171" s="3">
        <f t="shared" si="17"/>
        <v>-18.328120999999999</v>
      </c>
    </row>
    <row r="172" spans="2:20" x14ac:dyDescent="0.25">
      <c r="B172">
        <v>22522500000</v>
      </c>
      <c r="C172">
        <v>-8.2245922</v>
      </c>
      <c r="D172">
        <v>-7.9313349999999998</v>
      </c>
      <c r="H172" s="3">
        <f t="shared" si="12"/>
        <v>23.06</v>
      </c>
      <c r="I172" s="3">
        <f t="shared" si="13"/>
        <v>-8.1451720999999999</v>
      </c>
      <c r="J172" s="3">
        <f t="shared" si="14"/>
        <v>-8.2746601000000002</v>
      </c>
      <c r="L172">
        <v>22522500000</v>
      </c>
      <c r="M172">
        <v>-9.0349111999999998</v>
      </c>
      <c r="N172">
        <v>-16.062985999999999</v>
      </c>
      <c r="R172" s="3">
        <f t="shared" si="15"/>
        <v>23.06</v>
      </c>
      <c r="S172" s="3">
        <f t="shared" si="16"/>
        <v>-9.1723680000000005</v>
      </c>
      <c r="T172" s="3">
        <f t="shared" si="17"/>
        <v>-19.105017</v>
      </c>
    </row>
    <row r="173" spans="2:20" x14ac:dyDescent="0.25">
      <c r="B173">
        <v>22630000000</v>
      </c>
      <c r="C173">
        <v>-8.1999148999999996</v>
      </c>
      <c r="D173">
        <v>-7.9721313</v>
      </c>
      <c r="H173" s="3">
        <f t="shared" si="12"/>
        <v>23.1675</v>
      </c>
      <c r="I173" s="3">
        <f t="shared" si="13"/>
        <v>-8.1275597000000008</v>
      </c>
      <c r="J173" s="3">
        <f t="shared" si="14"/>
        <v>-8.3812570999999991</v>
      </c>
      <c r="L173">
        <v>22630000000</v>
      </c>
      <c r="M173">
        <v>-9.0446386000000007</v>
      </c>
      <c r="N173">
        <v>-16.522822999999999</v>
      </c>
      <c r="R173" s="3">
        <f t="shared" si="15"/>
        <v>23.1675</v>
      </c>
      <c r="S173" s="3">
        <f t="shared" si="16"/>
        <v>-9.2181491999999992</v>
      </c>
      <c r="T173" s="3">
        <f t="shared" si="17"/>
        <v>-19.890968000000001</v>
      </c>
    </row>
    <row r="174" spans="2:20" x14ac:dyDescent="0.25">
      <c r="B174">
        <v>22737500000</v>
      </c>
      <c r="C174">
        <v>-8.1889582000000001</v>
      </c>
      <c r="D174">
        <v>-8.0256270999999995</v>
      </c>
      <c r="H174" s="3">
        <f t="shared" si="12"/>
        <v>23.274999999999999</v>
      </c>
      <c r="I174" s="3">
        <f t="shared" si="13"/>
        <v>-8.1117287000000005</v>
      </c>
      <c r="J174" s="3">
        <f t="shared" si="14"/>
        <v>-8.5011834999999998</v>
      </c>
      <c r="L174">
        <v>22737500000</v>
      </c>
      <c r="M174">
        <v>-9.0726814000000005</v>
      </c>
      <c r="N174">
        <v>-17.03923</v>
      </c>
      <c r="R174" s="3">
        <f t="shared" si="15"/>
        <v>23.274999999999999</v>
      </c>
      <c r="S174" s="3">
        <f t="shared" si="16"/>
        <v>-9.2634106000000003</v>
      </c>
      <c r="T174" s="3">
        <f t="shared" si="17"/>
        <v>-20.655272</v>
      </c>
    </row>
    <row r="175" spans="2:20" x14ac:dyDescent="0.25">
      <c r="B175">
        <v>22845000000</v>
      </c>
      <c r="C175">
        <v>-8.1764945999999998</v>
      </c>
      <c r="D175">
        <v>-8.0982570999999997</v>
      </c>
      <c r="H175" s="3">
        <f t="shared" si="12"/>
        <v>23.3825</v>
      </c>
      <c r="I175" s="3">
        <f t="shared" si="13"/>
        <v>-8.0895557</v>
      </c>
      <c r="J175" s="3">
        <f t="shared" si="14"/>
        <v>-8.6163577999999994</v>
      </c>
      <c r="L175">
        <v>22845000000</v>
      </c>
      <c r="M175">
        <v>-9.0959491999999997</v>
      </c>
      <c r="N175">
        <v>-17.663409999999999</v>
      </c>
      <c r="R175" s="3">
        <f t="shared" si="15"/>
        <v>23.3825</v>
      </c>
      <c r="S175" s="3">
        <f t="shared" si="16"/>
        <v>-9.2990703999999997</v>
      </c>
      <c r="T175" s="3">
        <f t="shared" si="17"/>
        <v>-21.293963999999999</v>
      </c>
    </row>
    <row r="176" spans="2:20" x14ac:dyDescent="0.25">
      <c r="B176">
        <v>22952500000</v>
      </c>
      <c r="C176">
        <v>-8.1700583000000009</v>
      </c>
      <c r="D176">
        <v>-8.1749162999999996</v>
      </c>
      <c r="H176" s="3">
        <f t="shared" si="12"/>
        <v>23.49</v>
      </c>
      <c r="I176" s="3">
        <f t="shared" si="13"/>
        <v>-8.0718451000000009</v>
      </c>
      <c r="J176" s="3">
        <f t="shared" si="14"/>
        <v>-8.7544956000000003</v>
      </c>
      <c r="L176">
        <v>22952500000</v>
      </c>
      <c r="M176">
        <v>-9.1424847000000007</v>
      </c>
      <c r="N176">
        <v>-18.328120999999999</v>
      </c>
      <c r="R176" s="3">
        <f t="shared" si="15"/>
        <v>23.49</v>
      </c>
      <c r="S176" s="3">
        <f t="shared" si="16"/>
        <v>-9.3453035</v>
      </c>
      <c r="T176" s="3">
        <f t="shared" si="17"/>
        <v>-21.778803</v>
      </c>
    </row>
    <row r="177" spans="2:20" x14ac:dyDescent="0.25">
      <c r="B177">
        <v>23060000000</v>
      </c>
      <c r="C177">
        <v>-8.1451720999999999</v>
      </c>
      <c r="D177">
        <v>-8.2746601000000002</v>
      </c>
      <c r="H177" s="3">
        <f t="shared" si="12"/>
        <v>23.5975</v>
      </c>
      <c r="I177" s="3">
        <f t="shared" si="13"/>
        <v>-8.0637197</v>
      </c>
      <c r="J177" s="3">
        <f t="shared" si="14"/>
        <v>-8.9018230000000003</v>
      </c>
      <c r="L177">
        <v>23060000000</v>
      </c>
      <c r="M177">
        <v>-9.1723680000000005</v>
      </c>
      <c r="N177">
        <v>-19.105017</v>
      </c>
      <c r="R177" s="3">
        <f t="shared" si="15"/>
        <v>23.5975</v>
      </c>
      <c r="S177" s="3">
        <f t="shared" si="16"/>
        <v>-9.3896799000000009</v>
      </c>
      <c r="T177" s="3">
        <f t="shared" si="17"/>
        <v>-22.044584</v>
      </c>
    </row>
    <row r="178" spans="2:20" x14ac:dyDescent="0.25">
      <c r="B178">
        <v>23167500000</v>
      </c>
      <c r="C178">
        <v>-8.1275597000000008</v>
      </c>
      <c r="D178">
        <v>-8.3812570999999991</v>
      </c>
      <c r="H178" s="3">
        <f t="shared" si="12"/>
        <v>23.704999999999998</v>
      </c>
      <c r="I178" s="3">
        <f t="shared" si="13"/>
        <v>-8.0413321999999994</v>
      </c>
      <c r="J178" s="3">
        <f t="shared" si="14"/>
        <v>-9.0519599999999993</v>
      </c>
      <c r="L178">
        <v>23167500000</v>
      </c>
      <c r="M178">
        <v>-9.2181491999999992</v>
      </c>
      <c r="N178">
        <v>-19.890968000000001</v>
      </c>
      <c r="R178" s="3">
        <f t="shared" si="15"/>
        <v>23.704999999999998</v>
      </c>
      <c r="S178" s="3">
        <f t="shared" si="16"/>
        <v>-9.4323958999999995</v>
      </c>
      <c r="T178" s="3">
        <f t="shared" si="17"/>
        <v>-22.071553999999999</v>
      </c>
    </row>
    <row r="179" spans="2:20" x14ac:dyDescent="0.25">
      <c r="B179">
        <v>23275000000</v>
      </c>
      <c r="C179">
        <v>-8.1117287000000005</v>
      </c>
      <c r="D179">
        <v>-8.5011834999999998</v>
      </c>
      <c r="H179" s="3">
        <f t="shared" si="12"/>
        <v>23.8125</v>
      </c>
      <c r="I179" s="3">
        <f t="shared" si="13"/>
        <v>-8.0161028000000005</v>
      </c>
      <c r="J179" s="3">
        <f t="shared" si="14"/>
        <v>-9.2103099999999998</v>
      </c>
      <c r="L179">
        <v>23275000000</v>
      </c>
      <c r="M179">
        <v>-9.2634106000000003</v>
      </c>
      <c r="N179">
        <v>-20.655272</v>
      </c>
      <c r="R179" s="3">
        <f t="shared" si="15"/>
        <v>23.8125</v>
      </c>
      <c r="S179" s="3">
        <f t="shared" si="16"/>
        <v>-9.4799728000000005</v>
      </c>
      <c r="T179" s="3">
        <f t="shared" si="17"/>
        <v>-21.836044000000001</v>
      </c>
    </row>
    <row r="180" spans="2:20" x14ac:dyDescent="0.25">
      <c r="B180">
        <v>23382500000</v>
      </c>
      <c r="C180">
        <v>-8.0895557</v>
      </c>
      <c r="D180">
        <v>-8.6163577999999994</v>
      </c>
      <c r="H180" s="3">
        <f t="shared" si="12"/>
        <v>23.92</v>
      </c>
      <c r="I180" s="3">
        <f t="shared" si="13"/>
        <v>-7.9897494</v>
      </c>
      <c r="J180" s="3">
        <f t="shared" si="14"/>
        <v>-9.3726281999999994</v>
      </c>
      <c r="L180">
        <v>23382500000</v>
      </c>
      <c r="M180">
        <v>-9.2990703999999997</v>
      </c>
      <c r="N180">
        <v>-21.293963999999999</v>
      </c>
      <c r="R180" s="3">
        <f t="shared" si="15"/>
        <v>23.92</v>
      </c>
      <c r="S180" s="3">
        <f t="shared" si="16"/>
        <v>-9.5241126999999999</v>
      </c>
      <c r="T180" s="3">
        <f t="shared" si="17"/>
        <v>-21.387383</v>
      </c>
    </row>
    <row r="181" spans="2:20" x14ac:dyDescent="0.25">
      <c r="B181">
        <v>23490000000</v>
      </c>
      <c r="C181">
        <v>-8.0718451000000009</v>
      </c>
      <c r="D181">
        <v>-8.7544956000000003</v>
      </c>
      <c r="H181" s="3">
        <f t="shared" si="12"/>
        <v>24.0275</v>
      </c>
      <c r="I181" s="3">
        <f t="shared" si="13"/>
        <v>-7.9605693999999998</v>
      </c>
      <c r="J181" s="3">
        <f t="shared" si="14"/>
        <v>-9.5360431999999999</v>
      </c>
      <c r="L181">
        <v>23490000000</v>
      </c>
      <c r="M181">
        <v>-9.3453035</v>
      </c>
      <c r="N181">
        <v>-21.778803</v>
      </c>
      <c r="R181" s="3">
        <f t="shared" si="15"/>
        <v>24.0275</v>
      </c>
      <c r="S181" s="3">
        <f t="shared" si="16"/>
        <v>-9.5538559000000003</v>
      </c>
      <c r="T181" s="3">
        <f t="shared" si="17"/>
        <v>-20.679731</v>
      </c>
    </row>
    <row r="182" spans="2:20" x14ac:dyDescent="0.25">
      <c r="B182">
        <v>23597500000</v>
      </c>
      <c r="C182">
        <v>-8.0637197</v>
      </c>
      <c r="D182">
        <v>-8.9018230000000003</v>
      </c>
      <c r="H182" s="3">
        <f t="shared" si="12"/>
        <v>24.135000000000002</v>
      </c>
      <c r="I182" s="3">
        <f t="shared" si="13"/>
        <v>-7.9589433999999999</v>
      </c>
      <c r="J182" s="3">
        <f t="shared" si="14"/>
        <v>-9.7023392000000008</v>
      </c>
      <c r="L182">
        <v>23597500000</v>
      </c>
      <c r="M182">
        <v>-9.3896799000000009</v>
      </c>
      <c r="N182">
        <v>-22.044584</v>
      </c>
      <c r="R182" s="3">
        <f t="shared" si="15"/>
        <v>24.135000000000002</v>
      </c>
      <c r="S182" s="3">
        <f t="shared" si="16"/>
        <v>-9.6080112</v>
      </c>
      <c r="T182" s="3">
        <f t="shared" si="17"/>
        <v>-19.781182999999999</v>
      </c>
    </row>
    <row r="183" spans="2:20" x14ac:dyDescent="0.25">
      <c r="B183">
        <v>23705000000</v>
      </c>
      <c r="C183">
        <v>-8.0413321999999994</v>
      </c>
      <c r="D183">
        <v>-9.0519599999999993</v>
      </c>
      <c r="H183" s="3">
        <f t="shared" si="12"/>
        <v>24.2425</v>
      </c>
      <c r="I183" s="3">
        <f t="shared" si="13"/>
        <v>-7.9689807999999998</v>
      </c>
      <c r="J183" s="3">
        <f t="shared" si="14"/>
        <v>-9.9140443999999999</v>
      </c>
      <c r="L183">
        <v>23705000000</v>
      </c>
      <c r="M183">
        <v>-9.4323958999999995</v>
      </c>
      <c r="N183">
        <v>-22.071553999999999</v>
      </c>
      <c r="R183" s="3">
        <f t="shared" si="15"/>
        <v>24.2425</v>
      </c>
      <c r="S183" s="3">
        <f t="shared" si="16"/>
        <v>-9.6772585000000007</v>
      </c>
      <c r="T183" s="3">
        <f t="shared" si="17"/>
        <v>-18.754733999999999</v>
      </c>
    </row>
    <row r="184" spans="2:20" x14ac:dyDescent="0.25">
      <c r="B184">
        <v>23812500000</v>
      </c>
      <c r="C184">
        <v>-8.0161028000000005</v>
      </c>
      <c r="D184">
        <v>-9.2103099999999998</v>
      </c>
      <c r="H184" s="3">
        <f t="shared" si="12"/>
        <v>24.35</v>
      </c>
      <c r="I184" s="3">
        <f t="shared" si="13"/>
        <v>-7.9907513000000003</v>
      </c>
      <c r="J184" s="3">
        <f t="shared" si="14"/>
        <v>-10.100517</v>
      </c>
      <c r="L184">
        <v>23812500000</v>
      </c>
      <c r="M184">
        <v>-9.4799728000000005</v>
      </c>
      <c r="N184">
        <v>-21.836044000000001</v>
      </c>
      <c r="R184" s="3">
        <f t="shared" si="15"/>
        <v>24.35</v>
      </c>
      <c r="S184" s="3">
        <f t="shared" si="16"/>
        <v>-9.7487239999999993</v>
      </c>
      <c r="T184" s="3">
        <f t="shared" si="17"/>
        <v>-17.6861</v>
      </c>
    </row>
    <row r="185" spans="2:20" x14ac:dyDescent="0.25">
      <c r="B185">
        <v>23920000000</v>
      </c>
      <c r="C185">
        <v>-7.9897494</v>
      </c>
      <c r="D185">
        <v>-9.3726281999999994</v>
      </c>
      <c r="H185" s="3">
        <f t="shared" si="12"/>
        <v>24.4575</v>
      </c>
      <c r="I185" s="3">
        <f t="shared" si="13"/>
        <v>-7.9693946999999996</v>
      </c>
      <c r="J185" s="3">
        <f t="shared" si="14"/>
        <v>-10.289751000000001</v>
      </c>
      <c r="L185">
        <v>23920000000</v>
      </c>
      <c r="M185">
        <v>-9.5241126999999999</v>
      </c>
      <c r="N185">
        <v>-21.387383</v>
      </c>
      <c r="R185" s="3">
        <f t="shared" si="15"/>
        <v>24.4575</v>
      </c>
      <c r="S185" s="3">
        <f t="shared" si="16"/>
        <v>-9.8220778000000006</v>
      </c>
      <c r="T185" s="3">
        <f t="shared" si="17"/>
        <v>-16.629341</v>
      </c>
    </row>
    <row r="186" spans="2:20" x14ac:dyDescent="0.25">
      <c r="B186">
        <v>24027500000</v>
      </c>
      <c r="C186">
        <v>-7.9605693999999998</v>
      </c>
      <c r="D186">
        <v>-9.5360431999999999</v>
      </c>
      <c r="H186" s="3">
        <f t="shared" si="12"/>
        <v>24.565000000000001</v>
      </c>
      <c r="I186" s="3">
        <f t="shared" si="13"/>
        <v>-7.9906096</v>
      </c>
      <c r="J186" s="3">
        <f t="shared" si="14"/>
        <v>-10.494987</v>
      </c>
      <c r="L186">
        <v>24027500000</v>
      </c>
      <c r="M186">
        <v>-9.5538559000000003</v>
      </c>
      <c r="N186">
        <v>-20.679731</v>
      </c>
      <c r="R186" s="3">
        <f t="shared" si="15"/>
        <v>24.565000000000001</v>
      </c>
      <c r="S186" s="3">
        <f t="shared" si="16"/>
        <v>-9.9186440000000005</v>
      </c>
      <c r="T186" s="3">
        <f t="shared" si="17"/>
        <v>-15.626975</v>
      </c>
    </row>
    <row r="187" spans="2:20" x14ac:dyDescent="0.25">
      <c r="B187">
        <v>24135000000</v>
      </c>
      <c r="C187">
        <v>-7.9589433999999999</v>
      </c>
      <c r="D187">
        <v>-9.7023392000000008</v>
      </c>
      <c r="H187" s="3">
        <f t="shared" si="12"/>
        <v>24.672499999999999</v>
      </c>
      <c r="I187" s="3">
        <f t="shared" si="13"/>
        <v>-7.9920701999999997</v>
      </c>
      <c r="J187" s="3">
        <f t="shared" si="14"/>
        <v>-10.686985</v>
      </c>
      <c r="L187">
        <v>24135000000</v>
      </c>
      <c r="M187">
        <v>-9.6080112</v>
      </c>
      <c r="N187">
        <v>-19.781182999999999</v>
      </c>
      <c r="R187" s="3">
        <f t="shared" si="15"/>
        <v>24.672499999999999</v>
      </c>
      <c r="S187" s="3">
        <f t="shared" si="16"/>
        <v>-10.00839</v>
      </c>
      <c r="T187" s="3">
        <f t="shared" si="17"/>
        <v>-14.691905</v>
      </c>
    </row>
    <row r="188" spans="2:20" x14ac:dyDescent="0.25">
      <c r="B188">
        <v>24242500000</v>
      </c>
      <c r="C188">
        <v>-7.9689807999999998</v>
      </c>
      <c r="D188">
        <v>-9.9140443999999999</v>
      </c>
      <c r="H188" s="3">
        <f t="shared" si="12"/>
        <v>24.78</v>
      </c>
      <c r="I188" s="3">
        <f t="shared" si="13"/>
        <v>-7.9753489000000002</v>
      </c>
      <c r="J188" s="3">
        <f t="shared" si="14"/>
        <v>-10.847676</v>
      </c>
      <c r="L188">
        <v>24242500000</v>
      </c>
      <c r="M188">
        <v>-9.6772585000000007</v>
      </c>
      <c r="N188">
        <v>-18.754733999999999</v>
      </c>
      <c r="R188" s="3">
        <f t="shared" si="15"/>
        <v>24.78</v>
      </c>
      <c r="S188" s="3">
        <f t="shared" si="16"/>
        <v>-10.083220000000001</v>
      </c>
      <c r="T188" s="3">
        <f t="shared" si="17"/>
        <v>-13.838616999999999</v>
      </c>
    </row>
    <row r="189" spans="2:20" x14ac:dyDescent="0.25">
      <c r="B189">
        <v>24350000000</v>
      </c>
      <c r="C189">
        <v>-7.9907513000000003</v>
      </c>
      <c r="D189">
        <v>-10.100517</v>
      </c>
      <c r="H189" s="3">
        <f t="shared" si="12"/>
        <v>24.887499999999999</v>
      </c>
      <c r="I189" s="3">
        <f t="shared" si="13"/>
        <v>-7.991231</v>
      </c>
      <c r="J189" s="3">
        <f t="shared" si="14"/>
        <v>-11.064253000000001</v>
      </c>
      <c r="L189">
        <v>24350000000</v>
      </c>
      <c r="M189">
        <v>-9.7487239999999993</v>
      </c>
      <c r="N189">
        <v>-17.6861</v>
      </c>
      <c r="R189" s="3">
        <f t="shared" si="15"/>
        <v>24.887499999999999</v>
      </c>
      <c r="S189" s="3">
        <f t="shared" si="16"/>
        <v>-10.177587000000001</v>
      </c>
      <c r="T189" s="3">
        <f t="shared" si="17"/>
        <v>-13.060706</v>
      </c>
    </row>
    <row r="190" spans="2:20" x14ac:dyDescent="0.25">
      <c r="B190">
        <v>24457500000</v>
      </c>
      <c r="C190">
        <v>-7.9693946999999996</v>
      </c>
      <c r="D190">
        <v>-10.289751000000001</v>
      </c>
      <c r="H190" s="3">
        <f t="shared" si="12"/>
        <v>24.995000000000001</v>
      </c>
      <c r="I190" s="3">
        <f t="shared" si="13"/>
        <v>-8.0681457999999999</v>
      </c>
      <c r="J190" s="3">
        <f t="shared" si="14"/>
        <v>-11.198467000000001</v>
      </c>
      <c r="L190">
        <v>24457500000</v>
      </c>
      <c r="M190">
        <v>-9.8220778000000006</v>
      </c>
      <c r="N190">
        <v>-16.629341</v>
      </c>
      <c r="R190" s="3">
        <f t="shared" si="15"/>
        <v>24.995000000000001</v>
      </c>
      <c r="S190" s="3">
        <f t="shared" si="16"/>
        <v>-10.289514</v>
      </c>
      <c r="T190" s="3">
        <f t="shared" si="17"/>
        <v>-12.351921000000001</v>
      </c>
    </row>
    <row r="191" spans="2:20" x14ac:dyDescent="0.25">
      <c r="B191">
        <v>24565000000</v>
      </c>
      <c r="C191">
        <v>-7.9906096</v>
      </c>
      <c r="D191">
        <v>-10.494987</v>
      </c>
      <c r="H191" s="3">
        <f t="shared" si="12"/>
        <v>25.102499999999999</v>
      </c>
      <c r="I191" s="3">
        <f t="shared" si="13"/>
        <v>-8.0836352999999992</v>
      </c>
      <c r="J191" s="3">
        <f t="shared" si="14"/>
        <v>-11.518490999999999</v>
      </c>
      <c r="L191">
        <v>24565000000</v>
      </c>
      <c r="M191">
        <v>-9.9186440000000005</v>
      </c>
      <c r="N191">
        <v>-15.626975</v>
      </c>
      <c r="R191" s="3">
        <f t="shared" si="15"/>
        <v>25.102499999999999</v>
      </c>
      <c r="S191" s="3">
        <f t="shared" si="16"/>
        <v>-10.393179</v>
      </c>
      <c r="T191" s="3">
        <f t="shared" si="17"/>
        <v>-11.707264</v>
      </c>
    </row>
    <row r="192" spans="2:20" x14ac:dyDescent="0.25">
      <c r="B192">
        <v>24672500000</v>
      </c>
      <c r="C192">
        <v>-7.9920701999999997</v>
      </c>
      <c r="D192">
        <v>-10.686985</v>
      </c>
      <c r="H192" s="3">
        <f t="shared" si="12"/>
        <v>25.21</v>
      </c>
      <c r="I192" s="3">
        <f t="shared" si="13"/>
        <v>-8.2140579000000002</v>
      </c>
      <c r="J192" s="3">
        <f t="shared" si="14"/>
        <v>-11.842582999999999</v>
      </c>
      <c r="L192">
        <v>24672500000</v>
      </c>
      <c r="M192">
        <v>-10.00839</v>
      </c>
      <c r="N192">
        <v>-14.691905</v>
      </c>
      <c r="R192" s="3">
        <f t="shared" si="15"/>
        <v>25.21</v>
      </c>
      <c r="S192" s="3">
        <f t="shared" si="16"/>
        <v>-10.518978000000001</v>
      </c>
      <c r="T192" s="3">
        <f t="shared" si="17"/>
        <v>-11.120723</v>
      </c>
    </row>
    <row r="193" spans="2:20" x14ac:dyDescent="0.25">
      <c r="B193">
        <v>24780000000</v>
      </c>
      <c r="C193">
        <v>-7.9753489000000002</v>
      </c>
      <c r="D193">
        <v>-10.847676</v>
      </c>
      <c r="H193" s="3">
        <f t="shared" si="12"/>
        <v>25.317499999999999</v>
      </c>
      <c r="I193" s="3">
        <f t="shared" si="13"/>
        <v>-8.1921043000000004</v>
      </c>
      <c r="J193" s="3">
        <f t="shared" si="14"/>
        <v>-12.164827000000001</v>
      </c>
      <c r="L193">
        <v>24780000000</v>
      </c>
      <c r="M193">
        <v>-10.083220000000001</v>
      </c>
      <c r="N193">
        <v>-13.838616999999999</v>
      </c>
      <c r="R193" s="3">
        <f t="shared" si="15"/>
        <v>25.317499999999999</v>
      </c>
      <c r="S193" s="3">
        <f t="shared" si="16"/>
        <v>-10.629581</v>
      </c>
      <c r="T193" s="3">
        <f t="shared" si="17"/>
        <v>-10.582585</v>
      </c>
    </row>
    <row r="194" spans="2:20" x14ac:dyDescent="0.25">
      <c r="B194">
        <v>24887500000</v>
      </c>
      <c r="C194">
        <v>-7.991231</v>
      </c>
      <c r="D194">
        <v>-11.064253000000001</v>
      </c>
      <c r="H194" s="3">
        <f t="shared" si="12"/>
        <v>25.425000000000001</v>
      </c>
      <c r="I194" s="3">
        <f t="shared" si="13"/>
        <v>-8.1574305999999996</v>
      </c>
      <c r="J194" s="3">
        <f t="shared" si="14"/>
        <v>-12.373419999999999</v>
      </c>
      <c r="L194">
        <v>24887500000</v>
      </c>
      <c r="M194">
        <v>-10.177587000000001</v>
      </c>
      <c r="N194">
        <v>-13.060706</v>
      </c>
      <c r="R194" s="3">
        <f t="shared" si="15"/>
        <v>25.425000000000001</v>
      </c>
      <c r="S194" s="3">
        <f t="shared" si="16"/>
        <v>-10.755475000000001</v>
      </c>
      <c r="T194" s="3">
        <f t="shared" si="17"/>
        <v>-10.087510999999999</v>
      </c>
    </row>
    <row r="195" spans="2:20" x14ac:dyDescent="0.25">
      <c r="B195">
        <v>24995000000</v>
      </c>
      <c r="C195">
        <v>-8.0681457999999999</v>
      </c>
      <c r="D195">
        <v>-11.198467000000001</v>
      </c>
      <c r="H195" s="3">
        <f t="shared" si="12"/>
        <v>25.532499999999999</v>
      </c>
      <c r="I195" s="3">
        <f t="shared" si="13"/>
        <v>-8.1294249999999995</v>
      </c>
      <c r="J195" s="3">
        <f t="shared" si="14"/>
        <v>-12.621029</v>
      </c>
      <c r="L195">
        <v>24995000000</v>
      </c>
      <c r="M195">
        <v>-10.289514</v>
      </c>
      <c r="N195">
        <v>-12.351921000000001</v>
      </c>
      <c r="R195" s="3">
        <f t="shared" si="15"/>
        <v>25.532499999999999</v>
      </c>
      <c r="S195" s="3">
        <f t="shared" si="16"/>
        <v>-10.877115999999999</v>
      </c>
      <c r="T195" s="3">
        <f t="shared" si="17"/>
        <v>-9.6366137999999992</v>
      </c>
    </row>
    <row r="196" spans="2:20" x14ac:dyDescent="0.25">
      <c r="B196">
        <v>25102500000</v>
      </c>
      <c r="C196">
        <v>-8.0836352999999992</v>
      </c>
      <c r="D196">
        <v>-11.518490999999999</v>
      </c>
      <c r="H196" s="3">
        <f t="shared" ref="H196:H204" si="18">B201/1000000000</f>
        <v>25.64</v>
      </c>
      <c r="I196" s="3">
        <f t="shared" ref="I196:I204" si="19">C201</f>
        <v>-8.2651404999999993</v>
      </c>
      <c r="J196" s="3">
        <f t="shared" ref="J196:J204" si="20">D201</f>
        <v>-12.908006</v>
      </c>
      <c r="L196">
        <v>25102500000</v>
      </c>
      <c r="M196">
        <v>-10.393179</v>
      </c>
      <c r="N196">
        <v>-11.707264</v>
      </c>
      <c r="R196" s="3">
        <f t="shared" ref="R196:R204" si="21">L201/1000000000</f>
        <v>25.64</v>
      </c>
      <c r="S196" s="3">
        <f t="shared" ref="S196:S204" si="22">M201</f>
        <v>-11.009193</v>
      </c>
      <c r="T196" s="3">
        <f t="shared" ref="T196:T204" si="23">N201</f>
        <v>-9.2124929000000009</v>
      </c>
    </row>
    <row r="197" spans="2:20" x14ac:dyDescent="0.25">
      <c r="B197">
        <v>25210000000</v>
      </c>
      <c r="C197">
        <v>-8.2140579000000002</v>
      </c>
      <c r="D197">
        <v>-11.842582999999999</v>
      </c>
      <c r="H197" s="3">
        <f t="shared" si="18"/>
        <v>25.747499999999999</v>
      </c>
      <c r="I197" s="3">
        <f t="shared" si="19"/>
        <v>-8.2603226000000003</v>
      </c>
      <c r="J197" s="3">
        <f t="shared" si="20"/>
        <v>-13.143065999999999</v>
      </c>
      <c r="L197">
        <v>25210000000</v>
      </c>
      <c r="M197">
        <v>-10.518978000000001</v>
      </c>
      <c r="N197">
        <v>-11.120723</v>
      </c>
      <c r="R197" s="3">
        <f t="shared" si="21"/>
        <v>25.747499999999999</v>
      </c>
      <c r="S197" s="3">
        <f t="shared" si="22"/>
        <v>-11.155998</v>
      </c>
      <c r="T197" s="3">
        <f t="shared" si="23"/>
        <v>-8.8207445</v>
      </c>
    </row>
    <row r="198" spans="2:20" x14ac:dyDescent="0.25">
      <c r="B198">
        <v>25317500000</v>
      </c>
      <c r="C198">
        <v>-8.1921043000000004</v>
      </c>
      <c r="D198">
        <v>-12.164827000000001</v>
      </c>
      <c r="H198" s="3">
        <f t="shared" si="18"/>
        <v>25.855</v>
      </c>
      <c r="I198" s="3">
        <f t="shared" si="19"/>
        <v>-8.4515676000000006</v>
      </c>
      <c r="J198" s="3">
        <f t="shared" si="20"/>
        <v>-13.193028</v>
      </c>
      <c r="L198">
        <v>25317500000</v>
      </c>
      <c r="M198">
        <v>-10.629581</v>
      </c>
      <c r="N198">
        <v>-10.582585</v>
      </c>
      <c r="R198" s="3">
        <f t="shared" si="21"/>
        <v>25.855</v>
      </c>
      <c r="S198" s="3">
        <f t="shared" si="22"/>
        <v>-11.330906000000001</v>
      </c>
      <c r="T198" s="3">
        <f t="shared" si="23"/>
        <v>-8.4658689000000003</v>
      </c>
    </row>
    <row r="199" spans="2:20" x14ac:dyDescent="0.25">
      <c r="B199">
        <v>25425000000</v>
      </c>
      <c r="C199">
        <v>-8.1574305999999996</v>
      </c>
      <c r="D199">
        <v>-12.373419999999999</v>
      </c>
      <c r="H199" s="3">
        <f t="shared" si="18"/>
        <v>25.962499999999999</v>
      </c>
      <c r="I199" s="3">
        <f t="shared" si="19"/>
        <v>-8.8677959000000008</v>
      </c>
      <c r="J199" s="3">
        <f t="shared" si="20"/>
        <v>-13.359826999999999</v>
      </c>
      <c r="L199">
        <v>25425000000</v>
      </c>
      <c r="M199">
        <v>-10.755475000000001</v>
      </c>
      <c r="N199">
        <v>-10.087510999999999</v>
      </c>
      <c r="R199" s="3">
        <f t="shared" si="21"/>
        <v>25.962499999999999</v>
      </c>
      <c r="S199" s="3">
        <f t="shared" si="22"/>
        <v>-11.497783</v>
      </c>
      <c r="T199" s="3">
        <f t="shared" si="23"/>
        <v>-8.1328659000000005</v>
      </c>
    </row>
    <row r="200" spans="2:20" x14ac:dyDescent="0.25">
      <c r="B200">
        <v>25532500000</v>
      </c>
      <c r="C200">
        <v>-8.1294249999999995</v>
      </c>
      <c r="D200">
        <v>-12.621029</v>
      </c>
      <c r="H200" s="3">
        <f t="shared" si="18"/>
        <v>26.07</v>
      </c>
      <c r="I200" s="3">
        <f t="shared" si="19"/>
        <v>-9.9213752999999993</v>
      </c>
      <c r="J200" s="3">
        <f t="shared" si="20"/>
        <v>-13.185483</v>
      </c>
      <c r="L200">
        <v>25532500000</v>
      </c>
      <c r="M200">
        <v>-10.877115999999999</v>
      </c>
      <c r="N200">
        <v>-9.6366137999999992</v>
      </c>
      <c r="R200" s="3">
        <f t="shared" si="21"/>
        <v>26.07</v>
      </c>
      <c r="S200" s="3">
        <f t="shared" si="22"/>
        <v>-11.712379</v>
      </c>
      <c r="T200" s="3">
        <f t="shared" si="23"/>
        <v>-7.8325386000000004</v>
      </c>
    </row>
    <row r="201" spans="2:20" x14ac:dyDescent="0.25">
      <c r="B201">
        <v>25640000000</v>
      </c>
      <c r="C201">
        <v>-8.2651404999999993</v>
      </c>
      <c r="D201">
        <v>-12.908006</v>
      </c>
      <c r="H201" s="3">
        <f t="shared" si="18"/>
        <v>26.177499999999998</v>
      </c>
      <c r="I201" s="3">
        <f t="shared" si="19"/>
        <v>-10.791359999999999</v>
      </c>
      <c r="J201" s="3">
        <f t="shared" si="20"/>
        <v>-12.945436000000001</v>
      </c>
      <c r="L201">
        <v>25640000000</v>
      </c>
      <c r="M201">
        <v>-11.009193</v>
      </c>
      <c r="N201">
        <v>-9.2124929000000009</v>
      </c>
      <c r="R201" s="3">
        <f t="shared" si="21"/>
        <v>26.177499999999998</v>
      </c>
      <c r="S201" s="3">
        <f t="shared" si="22"/>
        <v>-11.895967000000001</v>
      </c>
      <c r="T201" s="3">
        <f t="shared" si="23"/>
        <v>-7.5793179999999998</v>
      </c>
    </row>
    <row r="202" spans="2:20" x14ac:dyDescent="0.25">
      <c r="B202">
        <v>25747500000</v>
      </c>
      <c r="C202">
        <v>-8.2603226000000003</v>
      </c>
      <c r="D202">
        <v>-13.143065999999999</v>
      </c>
      <c r="H202" s="3">
        <f t="shared" si="18"/>
        <v>26.285</v>
      </c>
      <c r="I202" s="3">
        <f t="shared" si="19"/>
        <v>-12.994325999999999</v>
      </c>
      <c r="J202" s="3">
        <f t="shared" si="20"/>
        <v>-12.722929000000001</v>
      </c>
      <c r="L202">
        <v>25747500000</v>
      </c>
      <c r="M202">
        <v>-11.155998</v>
      </c>
      <c r="N202">
        <v>-8.8207445</v>
      </c>
      <c r="R202" s="3">
        <f t="shared" si="21"/>
        <v>26.285</v>
      </c>
      <c r="S202" s="3">
        <f t="shared" si="22"/>
        <v>-12.100139</v>
      </c>
      <c r="T202" s="3">
        <f t="shared" si="23"/>
        <v>-7.3638487000000001</v>
      </c>
    </row>
    <row r="203" spans="2:20" x14ac:dyDescent="0.25">
      <c r="B203">
        <v>25855000000</v>
      </c>
      <c r="C203">
        <v>-8.4515676000000006</v>
      </c>
      <c r="D203">
        <v>-13.193028</v>
      </c>
      <c r="H203" s="3">
        <f t="shared" si="18"/>
        <v>26.392499999999998</v>
      </c>
      <c r="I203" s="3">
        <f t="shared" si="19"/>
        <v>-15.173207</v>
      </c>
      <c r="J203" s="3">
        <f t="shared" si="20"/>
        <v>-12.583042000000001</v>
      </c>
      <c r="L203">
        <v>25855000000</v>
      </c>
      <c r="M203">
        <v>-11.330906000000001</v>
      </c>
      <c r="N203">
        <v>-8.4658689000000003</v>
      </c>
      <c r="R203" s="3">
        <f t="shared" si="21"/>
        <v>26.392499999999998</v>
      </c>
      <c r="S203" s="3">
        <f t="shared" si="22"/>
        <v>-12.277843000000001</v>
      </c>
      <c r="T203" s="3">
        <f t="shared" si="23"/>
        <v>-7.1911282999999999</v>
      </c>
    </row>
    <row r="204" spans="2:20" x14ac:dyDescent="0.25">
      <c r="B204">
        <v>25962500000</v>
      </c>
      <c r="C204">
        <v>-8.8677959000000008</v>
      </c>
      <c r="D204">
        <v>-13.359826999999999</v>
      </c>
      <c r="H204" s="3">
        <f t="shared" si="18"/>
        <v>26.5</v>
      </c>
      <c r="I204" s="3">
        <f t="shared" si="19"/>
        <v>-17.102862999999999</v>
      </c>
      <c r="J204" s="3">
        <f t="shared" si="20"/>
        <v>-12.369253</v>
      </c>
      <c r="L204">
        <v>25962500000</v>
      </c>
      <c r="M204">
        <v>-11.497783</v>
      </c>
      <c r="N204">
        <v>-8.1328659000000005</v>
      </c>
      <c r="R204" s="3">
        <f t="shared" si="21"/>
        <v>26.5</v>
      </c>
      <c r="S204" s="3">
        <f t="shared" si="22"/>
        <v>-12.414486</v>
      </c>
      <c r="T204" s="3">
        <f t="shared" si="23"/>
        <v>-7.0477419000000001</v>
      </c>
    </row>
    <row r="205" spans="2:20" x14ac:dyDescent="0.25">
      <c r="B205">
        <v>26070000000</v>
      </c>
      <c r="C205">
        <v>-9.9213752999999993</v>
      </c>
      <c r="D205">
        <v>-13.185483</v>
      </c>
      <c r="L205">
        <v>26070000000</v>
      </c>
      <c r="M205">
        <v>-11.712379</v>
      </c>
      <c r="N205">
        <v>-7.8325386000000004</v>
      </c>
    </row>
    <row r="206" spans="2:20" x14ac:dyDescent="0.25">
      <c r="B206">
        <v>26177500000</v>
      </c>
      <c r="C206">
        <v>-10.791359999999999</v>
      </c>
      <c r="D206">
        <v>-12.945436000000001</v>
      </c>
      <c r="L206">
        <v>26177500000</v>
      </c>
      <c r="M206">
        <v>-11.895967000000001</v>
      </c>
      <c r="N206">
        <v>-7.5793179999999998</v>
      </c>
    </row>
    <row r="207" spans="2:20" x14ac:dyDescent="0.25">
      <c r="B207">
        <v>26285000000</v>
      </c>
      <c r="C207">
        <v>-12.994325999999999</v>
      </c>
      <c r="D207">
        <v>-12.722929000000001</v>
      </c>
      <c r="L207">
        <v>26285000000</v>
      </c>
      <c r="M207">
        <v>-12.100139</v>
      </c>
      <c r="N207">
        <v>-7.3638487000000001</v>
      </c>
    </row>
    <row r="208" spans="2:20" x14ac:dyDescent="0.25">
      <c r="B208">
        <v>26392500000</v>
      </c>
      <c r="C208">
        <v>-15.173207</v>
      </c>
      <c r="D208">
        <v>-12.583042000000001</v>
      </c>
      <c r="L208">
        <v>26392500000</v>
      </c>
      <c r="M208">
        <v>-12.277843000000001</v>
      </c>
      <c r="N208">
        <v>-7.1911282999999999</v>
      </c>
    </row>
    <row r="209" spans="2:14" x14ac:dyDescent="0.25">
      <c r="B209">
        <v>26500000000</v>
      </c>
      <c r="C209">
        <v>-17.102862999999999</v>
      </c>
      <c r="D209">
        <v>-12.369253</v>
      </c>
      <c r="L209">
        <v>26500000000</v>
      </c>
      <c r="M209">
        <v>-12.414486</v>
      </c>
      <c r="N209">
        <v>-7.0477419000000001</v>
      </c>
    </row>
    <row r="210" spans="2:14" x14ac:dyDescent="0.25">
      <c r="B210" t="s">
        <v>26</v>
      </c>
      <c r="L210" t="s">
        <v>26</v>
      </c>
    </row>
    <row r="213" spans="2:14" x14ac:dyDescent="0.25">
      <c r="B213" t="s">
        <v>20</v>
      </c>
      <c r="L213" t="s">
        <v>20</v>
      </c>
    </row>
    <row r="214" spans="2:14" x14ac:dyDescent="0.25">
      <c r="B214" t="s">
        <v>22</v>
      </c>
      <c r="C214" t="s">
        <v>109</v>
      </c>
      <c r="D214" t="s">
        <v>110</v>
      </c>
      <c r="L214" t="s">
        <v>22</v>
      </c>
      <c r="M214" t="s">
        <v>109</v>
      </c>
      <c r="N214" t="s">
        <v>110</v>
      </c>
    </row>
    <row r="215" spans="2:14" x14ac:dyDescent="0.25">
      <c r="B215">
        <v>10000000</v>
      </c>
      <c r="C215">
        <v>-6.0464796999999999</v>
      </c>
      <c r="D215">
        <v>-7.4139933999999998</v>
      </c>
      <c r="L215">
        <v>10000000</v>
      </c>
      <c r="M215">
        <v>-7.6353873999999999</v>
      </c>
      <c r="N215">
        <v>-6.5833225000000004</v>
      </c>
    </row>
    <row r="216" spans="2:14" x14ac:dyDescent="0.25">
      <c r="B216">
        <v>149900000</v>
      </c>
      <c r="C216">
        <v>-6.0318880000000004</v>
      </c>
      <c r="D216">
        <v>-7.4045367000000004</v>
      </c>
      <c r="L216">
        <v>149900000</v>
      </c>
      <c r="M216">
        <v>-7.5783911000000002</v>
      </c>
      <c r="N216">
        <v>-6.6047019999999996</v>
      </c>
    </row>
    <row r="217" spans="2:14" x14ac:dyDescent="0.25">
      <c r="B217">
        <v>289800000</v>
      </c>
      <c r="C217">
        <v>-5.9344473000000004</v>
      </c>
      <c r="D217">
        <v>-7.6362952999999996</v>
      </c>
      <c r="L217">
        <v>289800000</v>
      </c>
      <c r="M217">
        <v>-7.4364432999999996</v>
      </c>
      <c r="N217">
        <v>-6.8345547</v>
      </c>
    </row>
    <row r="218" spans="2:14" x14ac:dyDescent="0.25">
      <c r="B218">
        <v>429700000</v>
      </c>
      <c r="C218">
        <v>-5.8517245999999998</v>
      </c>
      <c r="D218">
        <v>-7.7430468000000001</v>
      </c>
      <c r="L218">
        <v>429700000</v>
      </c>
      <c r="M218">
        <v>-7.3584952000000001</v>
      </c>
      <c r="N218">
        <v>-6.9092031</v>
      </c>
    </row>
    <row r="219" spans="2:14" x14ac:dyDescent="0.25">
      <c r="B219">
        <v>569600000</v>
      </c>
      <c r="C219">
        <v>-5.7656884000000002</v>
      </c>
      <c r="D219">
        <v>-8.1661900999999997</v>
      </c>
      <c r="L219">
        <v>569600000</v>
      </c>
      <c r="M219">
        <v>-7.2867211999999997</v>
      </c>
      <c r="N219">
        <v>-7.3534603000000001</v>
      </c>
    </row>
    <row r="220" spans="2:14" x14ac:dyDescent="0.25">
      <c r="B220">
        <v>709500000</v>
      </c>
      <c r="C220">
        <v>-5.7567691999999999</v>
      </c>
      <c r="D220">
        <v>-8.3176459999999999</v>
      </c>
      <c r="L220">
        <v>709500000</v>
      </c>
      <c r="M220">
        <v>-7.2485236999999998</v>
      </c>
      <c r="N220">
        <v>-7.5217352000000002</v>
      </c>
    </row>
    <row r="221" spans="2:14" x14ac:dyDescent="0.25">
      <c r="B221">
        <v>849400000</v>
      </c>
      <c r="C221">
        <v>-5.7848443999999999</v>
      </c>
      <c r="D221">
        <v>-8.7331418999999997</v>
      </c>
      <c r="L221">
        <v>849400000</v>
      </c>
      <c r="M221">
        <v>-7.2507510000000002</v>
      </c>
      <c r="N221">
        <v>-7.9965786999999997</v>
      </c>
    </row>
    <row r="222" spans="2:14" x14ac:dyDescent="0.25">
      <c r="B222">
        <v>989300000</v>
      </c>
      <c r="C222">
        <v>-5.7909036</v>
      </c>
      <c r="D222">
        <v>-8.7985802</v>
      </c>
      <c r="L222">
        <v>989300000</v>
      </c>
      <c r="M222">
        <v>-7.2120775999999998</v>
      </c>
      <c r="N222">
        <v>-8.1589536999999996</v>
      </c>
    </row>
    <row r="223" spans="2:14" x14ac:dyDescent="0.25">
      <c r="B223">
        <v>1129200000</v>
      </c>
      <c r="C223">
        <v>-5.8322691999999998</v>
      </c>
      <c r="D223">
        <v>-9.1665869000000004</v>
      </c>
      <c r="L223">
        <v>1129200000</v>
      </c>
      <c r="M223">
        <v>-7.2412805999999996</v>
      </c>
      <c r="N223">
        <v>-8.6551285</v>
      </c>
    </row>
    <row r="224" spans="2:14" x14ac:dyDescent="0.25">
      <c r="B224">
        <v>1269100000</v>
      </c>
      <c r="C224">
        <v>-5.8607959999999997</v>
      </c>
      <c r="D224">
        <v>-9.2185925999999991</v>
      </c>
      <c r="L224">
        <v>1269100000</v>
      </c>
      <c r="M224">
        <v>-7.2517170999999996</v>
      </c>
      <c r="N224">
        <v>-8.8026160999999998</v>
      </c>
    </row>
    <row r="225" spans="2:14" x14ac:dyDescent="0.25">
      <c r="B225">
        <v>1409000000</v>
      </c>
      <c r="C225">
        <v>-5.8915296000000001</v>
      </c>
      <c r="D225">
        <v>-9.5358447999999996</v>
      </c>
      <c r="L225">
        <v>1409000000</v>
      </c>
      <c r="M225">
        <v>-7.2512302000000002</v>
      </c>
      <c r="N225">
        <v>-9.1888246999999996</v>
      </c>
    </row>
    <row r="226" spans="2:14" x14ac:dyDescent="0.25">
      <c r="B226">
        <v>1548900000</v>
      </c>
      <c r="C226">
        <v>-5.9211340000000003</v>
      </c>
      <c r="D226">
        <v>-9.6000834000000008</v>
      </c>
      <c r="L226">
        <v>1548900000</v>
      </c>
      <c r="M226">
        <v>-7.2713489999999998</v>
      </c>
      <c r="N226">
        <v>-9.2618980000000004</v>
      </c>
    </row>
    <row r="227" spans="2:14" x14ac:dyDescent="0.25">
      <c r="B227">
        <v>1688800000</v>
      </c>
      <c r="C227">
        <v>-5.9213972000000004</v>
      </c>
      <c r="D227">
        <v>-9.9326763000000007</v>
      </c>
      <c r="L227">
        <v>1688800000</v>
      </c>
      <c r="M227">
        <v>-7.3040152000000003</v>
      </c>
      <c r="N227">
        <v>-9.5506019999999996</v>
      </c>
    </row>
    <row r="228" spans="2:14" x14ac:dyDescent="0.25">
      <c r="B228">
        <v>1828700000</v>
      </c>
      <c r="C228">
        <v>-5.9191604</v>
      </c>
      <c r="D228">
        <v>-9.9647322000000003</v>
      </c>
      <c r="L228">
        <v>1828700000</v>
      </c>
      <c r="M228">
        <v>-7.3629164999999999</v>
      </c>
      <c r="N228">
        <v>-9.6077881000000005</v>
      </c>
    </row>
    <row r="229" spans="2:14" x14ac:dyDescent="0.25">
      <c r="B229">
        <v>1968600000</v>
      </c>
      <c r="C229">
        <v>-5.9052043000000003</v>
      </c>
      <c r="D229">
        <v>-10.213778</v>
      </c>
      <c r="L229">
        <v>1968600000</v>
      </c>
      <c r="M229">
        <v>-7.4406594999999998</v>
      </c>
      <c r="N229">
        <v>-9.8972025000000006</v>
      </c>
    </row>
    <row r="230" spans="2:14" x14ac:dyDescent="0.25">
      <c r="B230">
        <v>2108500000</v>
      </c>
      <c r="C230">
        <v>-5.9049972999999998</v>
      </c>
      <c r="D230">
        <v>-10.161199</v>
      </c>
      <c r="L230">
        <v>2108500000</v>
      </c>
      <c r="M230">
        <v>-7.4788937999999998</v>
      </c>
      <c r="N230">
        <v>-10.001136000000001</v>
      </c>
    </row>
    <row r="231" spans="2:14" x14ac:dyDescent="0.25">
      <c r="B231">
        <v>2248400000</v>
      </c>
      <c r="C231">
        <v>-5.8997498000000004</v>
      </c>
      <c r="D231">
        <v>-10.315521</v>
      </c>
      <c r="L231">
        <v>2248400000</v>
      </c>
      <c r="M231">
        <v>-7.4969172000000004</v>
      </c>
      <c r="N231">
        <v>-10.158587000000001</v>
      </c>
    </row>
    <row r="232" spans="2:14" x14ac:dyDescent="0.25">
      <c r="B232">
        <v>2388300000</v>
      </c>
      <c r="C232">
        <v>-5.9047241000000001</v>
      </c>
      <c r="D232">
        <v>-10.267054999999999</v>
      </c>
      <c r="L232">
        <v>2388300000</v>
      </c>
      <c r="M232">
        <v>-7.459816</v>
      </c>
      <c r="N232">
        <v>-10.173651</v>
      </c>
    </row>
    <row r="233" spans="2:14" x14ac:dyDescent="0.25">
      <c r="B233">
        <v>2528200000</v>
      </c>
      <c r="C233">
        <v>-5.9230280000000004</v>
      </c>
      <c r="D233">
        <v>-10.472386999999999</v>
      </c>
      <c r="L233">
        <v>2528200000</v>
      </c>
      <c r="M233">
        <v>-7.4368577</v>
      </c>
      <c r="N233">
        <v>-10.272019</v>
      </c>
    </row>
    <row r="234" spans="2:14" x14ac:dyDescent="0.25">
      <c r="B234">
        <v>2668100000</v>
      </c>
      <c r="C234">
        <v>-5.9571227999999996</v>
      </c>
      <c r="D234">
        <v>-10.594168</v>
      </c>
      <c r="L234">
        <v>2668100000</v>
      </c>
      <c r="M234">
        <v>-7.3989333999999998</v>
      </c>
      <c r="N234">
        <v>-10.180585000000001</v>
      </c>
    </row>
    <row r="235" spans="2:14" x14ac:dyDescent="0.25">
      <c r="B235">
        <v>2808000000</v>
      </c>
      <c r="C235">
        <v>-5.9855293999999999</v>
      </c>
      <c r="D235">
        <v>-10.843</v>
      </c>
      <c r="L235">
        <v>2808000000</v>
      </c>
      <c r="M235">
        <v>-7.3869113999999998</v>
      </c>
      <c r="N235">
        <v>-10.246328999999999</v>
      </c>
    </row>
    <row r="236" spans="2:14" x14ac:dyDescent="0.25">
      <c r="B236">
        <v>2947900000</v>
      </c>
      <c r="C236">
        <v>-6.0189542999999999</v>
      </c>
      <c r="D236">
        <v>-10.908963999999999</v>
      </c>
      <c r="L236">
        <v>2947900000</v>
      </c>
      <c r="M236">
        <v>-7.3948517000000002</v>
      </c>
      <c r="N236">
        <v>-10.220851</v>
      </c>
    </row>
    <row r="237" spans="2:14" x14ac:dyDescent="0.25">
      <c r="B237">
        <v>3087800000</v>
      </c>
      <c r="C237">
        <v>-6.025836</v>
      </c>
      <c r="D237">
        <v>-10.976288</v>
      </c>
      <c r="L237">
        <v>3087800000</v>
      </c>
      <c r="M237">
        <v>-7.4656738999999996</v>
      </c>
      <c r="N237">
        <v>-10.338794999999999</v>
      </c>
    </row>
    <row r="238" spans="2:14" x14ac:dyDescent="0.25">
      <c r="B238">
        <v>3227700000</v>
      </c>
      <c r="C238">
        <v>-6.0200443000000003</v>
      </c>
      <c r="D238">
        <v>-10.869761</v>
      </c>
      <c r="L238">
        <v>3227700000</v>
      </c>
      <c r="M238">
        <v>-7.5367951</v>
      </c>
      <c r="N238">
        <v>-10.377186</v>
      </c>
    </row>
    <row r="239" spans="2:14" x14ac:dyDescent="0.25">
      <c r="B239">
        <v>3367600000</v>
      </c>
      <c r="C239">
        <v>-6.0051394</v>
      </c>
      <c r="D239">
        <v>-10.800098999999999</v>
      </c>
      <c r="L239">
        <v>3367600000</v>
      </c>
      <c r="M239">
        <v>-7.6254077000000002</v>
      </c>
      <c r="N239">
        <v>-10.452218</v>
      </c>
    </row>
    <row r="240" spans="2:14" x14ac:dyDescent="0.25">
      <c r="B240">
        <v>3507500000</v>
      </c>
      <c r="C240">
        <v>-6.0223927000000002</v>
      </c>
      <c r="D240">
        <v>-10.683400000000001</v>
      </c>
      <c r="L240">
        <v>3507500000</v>
      </c>
      <c r="M240">
        <v>-7.7092748000000002</v>
      </c>
      <c r="N240">
        <v>-10.434447</v>
      </c>
    </row>
    <row r="241" spans="2:14" x14ac:dyDescent="0.25">
      <c r="B241">
        <v>3647400000</v>
      </c>
      <c r="C241">
        <v>-6.0516949000000002</v>
      </c>
      <c r="D241">
        <v>-10.550431</v>
      </c>
      <c r="L241">
        <v>3647400000</v>
      </c>
      <c r="M241">
        <v>-7.8091458999999999</v>
      </c>
      <c r="N241">
        <v>-10.478291</v>
      </c>
    </row>
    <row r="242" spans="2:14" x14ac:dyDescent="0.25">
      <c r="B242">
        <v>3787300000</v>
      </c>
      <c r="C242">
        <v>-6.0900521000000003</v>
      </c>
      <c r="D242">
        <v>-10.414407000000001</v>
      </c>
      <c r="L242">
        <v>3787300000</v>
      </c>
      <c r="M242">
        <v>-7.9163337</v>
      </c>
      <c r="N242">
        <v>-10.473495</v>
      </c>
    </row>
    <row r="243" spans="2:14" x14ac:dyDescent="0.25">
      <c r="B243">
        <v>3927200000</v>
      </c>
      <c r="C243">
        <v>-6.1250324000000003</v>
      </c>
      <c r="D243">
        <v>-10.231096000000001</v>
      </c>
      <c r="L243">
        <v>3927200000</v>
      </c>
      <c r="M243">
        <v>-8.0038338000000007</v>
      </c>
      <c r="N243">
        <v>-10.514151</v>
      </c>
    </row>
    <row r="244" spans="2:14" x14ac:dyDescent="0.25">
      <c r="B244">
        <v>4067100000</v>
      </c>
      <c r="C244">
        <v>-6.1981124999999997</v>
      </c>
      <c r="D244">
        <v>-10.043077</v>
      </c>
      <c r="L244">
        <v>4067100000</v>
      </c>
      <c r="M244">
        <v>-8.1072816999999997</v>
      </c>
      <c r="N244">
        <v>-10.528102000000001</v>
      </c>
    </row>
    <row r="245" spans="2:14" x14ac:dyDescent="0.25">
      <c r="B245">
        <v>4207000000</v>
      </c>
      <c r="C245">
        <v>-6.2387332999999998</v>
      </c>
      <c r="D245">
        <v>-9.8927937000000004</v>
      </c>
      <c r="L245">
        <v>4207000000</v>
      </c>
      <c r="M245">
        <v>-8.1543530999999998</v>
      </c>
      <c r="N245">
        <v>-10.44462</v>
      </c>
    </row>
    <row r="246" spans="2:14" x14ac:dyDescent="0.25">
      <c r="B246">
        <v>4346900000</v>
      </c>
      <c r="C246">
        <v>-6.2733711999999997</v>
      </c>
      <c r="D246">
        <v>-9.8318071000000007</v>
      </c>
      <c r="L246">
        <v>4346900000</v>
      </c>
      <c r="M246">
        <v>-8.1852511999999997</v>
      </c>
      <c r="N246">
        <v>-10.394792000000001</v>
      </c>
    </row>
    <row r="247" spans="2:14" x14ac:dyDescent="0.25">
      <c r="B247">
        <v>4486800000</v>
      </c>
      <c r="C247">
        <v>-6.2982087</v>
      </c>
      <c r="D247">
        <v>-9.7333611999999992</v>
      </c>
      <c r="L247">
        <v>4486800000</v>
      </c>
      <c r="M247">
        <v>-8.1527718999999994</v>
      </c>
      <c r="N247">
        <v>-10.292457000000001</v>
      </c>
    </row>
    <row r="248" spans="2:14" x14ac:dyDescent="0.25">
      <c r="B248">
        <v>4626700000</v>
      </c>
      <c r="C248">
        <v>-6.3776197000000003</v>
      </c>
      <c r="D248">
        <v>-9.7059250000000006</v>
      </c>
      <c r="L248">
        <v>4626700000</v>
      </c>
      <c r="M248">
        <v>-8.1147098999999994</v>
      </c>
      <c r="N248">
        <v>-10.22785</v>
      </c>
    </row>
    <row r="249" spans="2:14" x14ac:dyDescent="0.25">
      <c r="B249">
        <v>4766600000</v>
      </c>
      <c r="C249">
        <v>-6.4637098000000002</v>
      </c>
      <c r="D249">
        <v>-9.6250896000000008</v>
      </c>
      <c r="L249">
        <v>4766600000</v>
      </c>
      <c r="M249">
        <v>-8.0604791999999996</v>
      </c>
      <c r="N249">
        <v>-10.112762999999999</v>
      </c>
    </row>
    <row r="250" spans="2:14" x14ac:dyDescent="0.25">
      <c r="B250">
        <v>4906500000</v>
      </c>
      <c r="C250">
        <v>-6.5387782999999997</v>
      </c>
      <c r="D250">
        <v>-9.5214624000000008</v>
      </c>
      <c r="L250">
        <v>4906500000</v>
      </c>
      <c r="M250">
        <v>-8.0518073999999995</v>
      </c>
      <c r="N250">
        <v>-10.080219</v>
      </c>
    </row>
    <row r="251" spans="2:14" x14ac:dyDescent="0.25">
      <c r="B251">
        <v>5046400000</v>
      </c>
      <c r="C251">
        <v>-6.5818458</v>
      </c>
      <c r="D251">
        <v>-9.3045931</v>
      </c>
      <c r="L251">
        <v>5046400000</v>
      </c>
      <c r="M251">
        <v>-8.0827846999999995</v>
      </c>
      <c r="N251">
        <v>-9.9572076999999997</v>
      </c>
    </row>
    <row r="252" spans="2:14" x14ac:dyDescent="0.25">
      <c r="B252">
        <v>5186300000</v>
      </c>
      <c r="C252">
        <v>-6.6151175000000002</v>
      </c>
      <c r="D252">
        <v>-9.1722841000000006</v>
      </c>
      <c r="L252">
        <v>5186300000</v>
      </c>
      <c r="M252">
        <v>-8.1384582999999999</v>
      </c>
      <c r="N252">
        <v>-9.8974142000000001</v>
      </c>
    </row>
    <row r="253" spans="2:14" x14ac:dyDescent="0.25">
      <c r="B253">
        <v>5326200000</v>
      </c>
      <c r="C253">
        <v>-6.6397633999999996</v>
      </c>
      <c r="D253">
        <v>-8.9573622000000004</v>
      </c>
      <c r="L253">
        <v>5326200000</v>
      </c>
      <c r="M253">
        <v>-8.1979713000000007</v>
      </c>
      <c r="N253">
        <v>-9.654973</v>
      </c>
    </row>
    <row r="254" spans="2:14" x14ac:dyDescent="0.25">
      <c r="B254">
        <v>5466100000</v>
      </c>
      <c r="C254">
        <v>-6.6390224</v>
      </c>
      <c r="D254">
        <v>-8.8591785000000005</v>
      </c>
      <c r="L254">
        <v>5466100000</v>
      </c>
      <c r="M254">
        <v>-8.2589722000000005</v>
      </c>
      <c r="N254">
        <v>-9.5689887999999996</v>
      </c>
    </row>
    <row r="255" spans="2:14" x14ac:dyDescent="0.25">
      <c r="B255">
        <v>5606000000</v>
      </c>
      <c r="C255">
        <v>-6.6277417999999999</v>
      </c>
      <c r="D255">
        <v>-8.6655292999999993</v>
      </c>
      <c r="L255">
        <v>5606000000</v>
      </c>
      <c r="M255">
        <v>-8.3245477999999995</v>
      </c>
      <c r="N255">
        <v>-9.3862486000000001</v>
      </c>
    </row>
    <row r="256" spans="2:14" x14ac:dyDescent="0.25">
      <c r="B256">
        <v>5745900000</v>
      </c>
      <c r="C256">
        <v>-6.5843635000000003</v>
      </c>
      <c r="D256">
        <v>-8.6597004000000002</v>
      </c>
      <c r="L256">
        <v>5745900000</v>
      </c>
      <c r="M256">
        <v>-8.3677510999999996</v>
      </c>
      <c r="N256">
        <v>-9.3709983999999995</v>
      </c>
    </row>
    <row r="257" spans="2:14" x14ac:dyDescent="0.25">
      <c r="B257">
        <v>5885800000</v>
      </c>
      <c r="C257">
        <v>-6.6210966000000004</v>
      </c>
      <c r="D257">
        <v>-8.5048665999999997</v>
      </c>
      <c r="L257">
        <v>5885800000</v>
      </c>
      <c r="M257">
        <v>-8.4185885999999996</v>
      </c>
      <c r="N257">
        <v>-9.1615753000000009</v>
      </c>
    </row>
    <row r="258" spans="2:14" x14ac:dyDescent="0.25">
      <c r="B258">
        <v>6025700000</v>
      </c>
      <c r="C258">
        <v>-6.6775507999999997</v>
      </c>
      <c r="D258">
        <v>-8.5498753000000001</v>
      </c>
      <c r="L258">
        <v>6025700000</v>
      </c>
      <c r="M258">
        <v>-8.4912785999999993</v>
      </c>
      <c r="N258">
        <v>-9.1054210999999992</v>
      </c>
    </row>
    <row r="259" spans="2:14" x14ac:dyDescent="0.25">
      <c r="B259">
        <v>6165600000</v>
      </c>
      <c r="C259">
        <v>-6.7512711999999997</v>
      </c>
      <c r="D259">
        <v>-8.4939947</v>
      </c>
      <c r="L259">
        <v>6165600000</v>
      </c>
      <c r="M259">
        <v>-8.5491896000000001</v>
      </c>
      <c r="N259">
        <v>-8.8639344999999992</v>
      </c>
    </row>
    <row r="260" spans="2:14" x14ac:dyDescent="0.25">
      <c r="B260">
        <v>6305500000</v>
      </c>
      <c r="C260">
        <v>-6.7437304999999999</v>
      </c>
      <c r="D260">
        <v>-8.5993881000000005</v>
      </c>
      <c r="L260">
        <v>6305500000</v>
      </c>
      <c r="M260">
        <v>-8.5761956999999995</v>
      </c>
      <c r="N260">
        <v>-8.8198966999999993</v>
      </c>
    </row>
    <row r="261" spans="2:14" x14ac:dyDescent="0.25">
      <c r="B261">
        <v>6445400000</v>
      </c>
      <c r="C261">
        <v>-6.7655219999999998</v>
      </c>
      <c r="D261">
        <v>-8.5566416000000007</v>
      </c>
      <c r="L261">
        <v>6445400000</v>
      </c>
      <c r="M261">
        <v>-8.5931940000000004</v>
      </c>
      <c r="N261">
        <v>-8.6071939000000004</v>
      </c>
    </row>
    <row r="262" spans="2:14" x14ac:dyDescent="0.25">
      <c r="B262">
        <v>6585300000</v>
      </c>
      <c r="C262">
        <v>-6.7551598999999998</v>
      </c>
      <c r="D262">
        <v>-8.7326859999999993</v>
      </c>
      <c r="L262">
        <v>6585300000</v>
      </c>
      <c r="M262">
        <v>-8.5891800000000007</v>
      </c>
      <c r="N262">
        <v>-8.6052265000000006</v>
      </c>
    </row>
    <row r="263" spans="2:14" x14ac:dyDescent="0.25">
      <c r="B263">
        <v>6725200000</v>
      </c>
      <c r="C263">
        <v>-6.8159685000000003</v>
      </c>
      <c r="D263">
        <v>-8.7398758000000001</v>
      </c>
      <c r="L263">
        <v>6725200000</v>
      </c>
      <c r="M263">
        <v>-8.6139212000000001</v>
      </c>
      <c r="N263">
        <v>-8.4753837999999995</v>
      </c>
    </row>
    <row r="264" spans="2:14" x14ac:dyDescent="0.25">
      <c r="B264">
        <v>6865100000</v>
      </c>
      <c r="C264">
        <v>-6.8322034</v>
      </c>
      <c r="D264">
        <v>-8.8512877999999997</v>
      </c>
      <c r="L264">
        <v>6865100000</v>
      </c>
      <c r="M264">
        <v>-8.6188754999999997</v>
      </c>
      <c r="N264">
        <v>-8.5877771000000003</v>
      </c>
    </row>
    <row r="265" spans="2:14" x14ac:dyDescent="0.25">
      <c r="B265">
        <v>7005000000</v>
      </c>
      <c r="C265">
        <v>-6.8990878999999996</v>
      </c>
      <c r="D265">
        <v>-8.8246765000000007</v>
      </c>
      <c r="L265">
        <v>7005000000</v>
      </c>
      <c r="M265">
        <v>-8.6757193000000008</v>
      </c>
      <c r="N265">
        <v>-8.4641103999999991</v>
      </c>
    </row>
    <row r="266" spans="2:14" x14ac:dyDescent="0.25">
      <c r="B266">
        <v>7144900000</v>
      </c>
      <c r="C266">
        <v>-6.9430695</v>
      </c>
      <c r="D266">
        <v>-8.9302358999999996</v>
      </c>
      <c r="L266">
        <v>7144900000</v>
      </c>
      <c r="M266">
        <v>-8.7209825999999993</v>
      </c>
      <c r="N266">
        <v>-8.5638045999999992</v>
      </c>
    </row>
    <row r="267" spans="2:14" x14ac:dyDescent="0.25">
      <c r="B267">
        <v>7284800000</v>
      </c>
      <c r="C267">
        <v>-7.0120592000000004</v>
      </c>
      <c r="D267">
        <v>-8.8957833999999991</v>
      </c>
      <c r="L267">
        <v>7284800000</v>
      </c>
      <c r="M267">
        <v>-8.7932997000000004</v>
      </c>
      <c r="N267">
        <v>-8.4831141999999993</v>
      </c>
    </row>
    <row r="268" spans="2:14" x14ac:dyDescent="0.25">
      <c r="B268">
        <v>7424700000</v>
      </c>
      <c r="C268">
        <v>-7.0690049999999998</v>
      </c>
      <c r="D268">
        <v>-9.1040840000000003</v>
      </c>
      <c r="L268">
        <v>7424700000</v>
      </c>
      <c r="M268">
        <v>-8.8307695000000006</v>
      </c>
      <c r="N268">
        <v>-8.6540050999999991</v>
      </c>
    </row>
    <row r="269" spans="2:14" x14ac:dyDescent="0.25">
      <c r="B269">
        <v>7564600000</v>
      </c>
      <c r="C269">
        <v>-7.1341839</v>
      </c>
      <c r="D269">
        <v>-9.1558437000000001</v>
      </c>
      <c r="L269">
        <v>7564600000</v>
      </c>
      <c r="M269">
        <v>-8.8832988999999998</v>
      </c>
      <c r="N269">
        <v>-8.6283311999999999</v>
      </c>
    </row>
    <row r="270" spans="2:14" x14ac:dyDescent="0.25">
      <c r="B270">
        <v>7704500000</v>
      </c>
      <c r="C270">
        <v>-7.2059302000000001</v>
      </c>
      <c r="D270">
        <v>-9.4238291000000007</v>
      </c>
      <c r="L270">
        <v>7704500000</v>
      </c>
      <c r="M270">
        <v>-8.9287089999999996</v>
      </c>
      <c r="N270">
        <v>-8.8073902000000004</v>
      </c>
    </row>
    <row r="271" spans="2:14" x14ac:dyDescent="0.25">
      <c r="B271">
        <v>7844400000</v>
      </c>
      <c r="C271">
        <v>-7.2912249999999998</v>
      </c>
      <c r="D271">
        <v>-9.4885520999999997</v>
      </c>
      <c r="L271">
        <v>7844400000</v>
      </c>
      <c r="M271">
        <v>-9.0026072999999993</v>
      </c>
      <c r="N271">
        <v>-8.7980356000000004</v>
      </c>
    </row>
    <row r="272" spans="2:14" x14ac:dyDescent="0.25">
      <c r="B272">
        <v>7984300000</v>
      </c>
      <c r="C272">
        <v>-7.3875780000000004</v>
      </c>
      <c r="D272">
        <v>-9.6905899000000009</v>
      </c>
      <c r="L272">
        <v>7984300000</v>
      </c>
      <c r="M272">
        <v>-9.0877780999999995</v>
      </c>
      <c r="N272">
        <v>-8.9421177000000007</v>
      </c>
    </row>
    <row r="273" spans="2:14" x14ac:dyDescent="0.25">
      <c r="B273">
        <v>8124200000</v>
      </c>
      <c r="C273">
        <v>-7.5046214999999998</v>
      </c>
      <c r="D273">
        <v>-9.6011410000000001</v>
      </c>
      <c r="L273">
        <v>8124200000</v>
      </c>
      <c r="M273">
        <v>-9.2066584000000002</v>
      </c>
      <c r="N273">
        <v>-8.9026078999999996</v>
      </c>
    </row>
    <row r="274" spans="2:14" x14ac:dyDescent="0.25">
      <c r="B274">
        <v>8264100000</v>
      </c>
      <c r="C274">
        <v>-7.6458320999999998</v>
      </c>
      <c r="D274">
        <v>-9.5063372000000008</v>
      </c>
      <c r="L274">
        <v>8264100000</v>
      </c>
      <c r="M274">
        <v>-9.3051472000000004</v>
      </c>
      <c r="N274">
        <v>-8.9158010000000001</v>
      </c>
    </row>
    <row r="275" spans="2:14" x14ac:dyDescent="0.25">
      <c r="B275">
        <v>8404000000</v>
      </c>
      <c r="C275">
        <v>-7.8361238999999996</v>
      </c>
      <c r="D275">
        <v>-9.1404513999999999</v>
      </c>
      <c r="L275">
        <v>8404000000</v>
      </c>
      <c r="M275">
        <v>-9.4136323999999991</v>
      </c>
      <c r="N275">
        <v>-8.8051720000000007</v>
      </c>
    </row>
    <row r="276" spans="2:14" x14ac:dyDescent="0.25">
      <c r="B276">
        <v>8543900000</v>
      </c>
      <c r="C276">
        <v>-8.0292034000000001</v>
      </c>
      <c r="D276">
        <v>-8.8657684000000003</v>
      </c>
      <c r="L276">
        <v>8543900000</v>
      </c>
      <c r="M276">
        <v>-9.4180822000000006</v>
      </c>
      <c r="N276">
        <v>-8.8457909000000008</v>
      </c>
    </row>
    <row r="277" spans="2:14" x14ac:dyDescent="0.25">
      <c r="B277">
        <v>8683800000</v>
      </c>
      <c r="C277">
        <v>-8.2188110000000005</v>
      </c>
      <c r="D277">
        <v>-8.4449252999999995</v>
      </c>
      <c r="L277">
        <v>8683800000</v>
      </c>
      <c r="M277">
        <v>-9.4354305000000007</v>
      </c>
      <c r="N277">
        <v>-8.7889403999999995</v>
      </c>
    </row>
    <row r="278" spans="2:14" x14ac:dyDescent="0.25">
      <c r="B278">
        <v>8823700000</v>
      </c>
      <c r="C278">
        <v>-8.3582696999999992</v>
      </c>
      <c r="D278">
        <v>-8.1572932999999992</v>
      </c>
      <c r="L278">
        <v>8823700000</v>
      </c>
      <c r="M278">
        <v>-9.4073171999999996</v>
      </c>
      <c r="N278">
        <v>-8.7984266000000009</v>
      </c>
    </row>
    <row r="279" spans="2:14" x14ac:dyDescent="0.25">
      <c r="B279">
        <v>8963600000</v>
      </c>
      <c r="C279">
        <v>-8.4450245000000006</v>
      </c>
      <c r="D279">
        <v>-7.8001037000000002</v>
      </c>
      <c r="L279">
        <v>8963600000</v>
      </c>
      <c r="M279">
        <v>-9.4332923999999991</v>
      </c>
      <c r="N279">
        <v>-8.7035073999999994</v>
      </c>
    </row>
    <row r="280" spans="2:14" x14ac:dyDescent="0.25">
      <c r="B280">
        <v>9103500000</v>
      </c>
      <c r="C280">
        <v>-8.5971641999999999</v>
      </c>
      <c r="D280">
        <v>-7.5710911999999997</v>
      </c>
      <c r="L280">
        <v>9103500000</v>
      </c>
      <c r="M280">
        <v>-9.5214233000000004</v>
      </c>
      <c r="N280">
        <v>-8.6401538999999996</v>
      </c>
    </row>
    <row r="281" spans="2:14" x14ac:dyDescent="0.25">
      <c r="B281">
        <v>9243400000</v>
      </c>
      <c r="C281">
        <v>-8.7080859999999998</v>
      </c>
      <c r="D281">
        <v>-7.2318239000000002</v>
      </c>
      <c r="L281">
        <v>9243400000</v>
      </c>
      <c r="M281">
        <v>-9.6428946999999994</v>
      </c>
      <c r="N281">
        <v>-8.3569756000000002</v>
      </c>
    </row>
    <row r="282" spans="2:14" x14ac:dyDescent="0.25">
      <c r="B282">
        <v>9383300000</v>
      </c>
      <c r="C282">
        <v>-8.9660664000000008</v>
      </c>
      <c r="D282">
        <v>-6.9200616000000004</v>
      </c>
      <c r="L282">
        <v>9383300000</v>
      </c>
      <c r="M282">
        <v>-9.8671932000000009</v>
      </c>
      <c r="N282">
        <v>-8.0044155000000003</v>
      </c>
    </row>
    <row r="283" spans="2:14" x14ac:dyDescent="0.25">
      <c r="B283">
        <v>9523200000</v>
      </c>
      <c r="C283">
        <v>-9.1508120999999996</v>
      </c>
      <c r="D283">
        <v>-6.5558858000000004</v>
      </c>
      <c r="L283">
        <v>9523200000</v>
      </c>
      <c r="M283">
        <v>-10.070686</v>
      </c>
      <c r="N283">
        <v>-7.4956918000000003</v>
      </c>
    </row>
    <row r="284" spans="2:14" x14ac:dyDescent="0.25">
      <c r="B284">
        <v>9663100000</v>
      </c>
      <c r="C284">
        <v>-9.3864450000000001</v>
      </c>
      <c r="D284">
        <v>-6.2606196000000001</v>
      </c>
      <c r="L284">
        <v>9663100000</v>
      </c>
      <c r="M284">
        <v>-10.401959</v>
      </c>
      <c r="N284">
        <v>-6.9795484999999999</v>
      </c>
    </row>
    <row r="285" spans="2:14" x14ac:dyDescent="0.25">
      <c r="B285">
        <v>9803000000</v>
      </c>
      <c r="C285">
        <v>-9.5983561999999996</v>
      </c>
      <c r="D285">
        <v>-5.9351311000000004</v>
      </c>
      <c r="L285">
        <v>9803000000</v>
      </c>
      <c r="M285">
        <v>-10.776337</v>
      </c>
      <c r="N285">
        <v>-6.3912864000000003</v>
      </c>
    </row>
    <row r="286" spans="2:14" x14ac:dyDescent="0.25">
      <c r="B286">
        <v>9942900000</v>
      </c>
      <c r="C286">
        <v>-9.8201388999999999</v>
      </c>
      <c r="D286">
        <v>-5.6595173000000001</v>
      </c>
      <c r="L286">
        <v>9942900000</v>
      </c>
      <c r="M286">
        <v>-11.247555999999999</v>
      </c>
      <c r="N286">
        <v>-5.8063779000000002</v>
      </c>
    </row>
    <row r="287" spans="2:14" x14ac:dyDescent="0.25">
      <c r="B287">
        <v>10082800000</v>
      </c>
      <c r="C287">
        <v>-10.073325000000001</v>
      </c>
      <c r="D287">
        <v>-5.3660426000000001</v>
      </c>
      <c r="L287">
        <v>10082800000</v>
      </c>
      <c r="M287">
        <v>-11.767706</v>
      </c>
      <c r="N287">
        <v>-5.2433686000000002</v>
      </c>
    </row>
    <row r="288" spans="2:14" x14ac:dyDescent="0.25">
      <c r="B288">
        <v>10222700000</v>
      </c>
      <c r="C288">
        <v>-10.382403</v>
      </c>
      <c r="D288">
        <v>-5.0197061999999999</v>
      </c>
      <c r="L288">
        <v>10222700000</v>
      </c>
      <c r="M288">
        <v>-12.392018999999999</v>
      </c>
      <c r="N288">
        <v>-4.7249289000000001</v>
      </c>
    </row>
    <row r="289" spans="2:14" x14ac:dyDescent="0.25">
      <c r="B289">
        <v>10362600000</v>
      </c>
      <c r="C289">
        <v>-10.796649</v>
      </c>
      <c r="D289">
        <v>-4.6793817999999998</v>
      </c>
      <c r="L289">
        <v>10362600000</v>
      </c>
      <c r="M289">
        <v>-13.109495000000001</v>
      </c>
      <c r="N289">
        <v>-4.2713450999999996</v>
      </c>
    </row>
    <row r="290" spans="2:14" x14ac:dyDescent="0.25">
      <c r="B290">
        <v>10502500000</v>
      </c>
      <c r="C290">
        <v>-11.376858</v>
      </c>
      <c r="D290">
        <v>-4.3000959999999999</v>
      </c>
      <c r="L290">
        <v>10502500000</v>
      </c>
      <c r="M290">
        <v>-13.857946999999999</v>
      </c>
      <c r="N290">
        <v>-3.8578763</v>
      </c>
    </row>
    <row r="291" spans="2:14" x14ac:dyDescent="0.25">
      <c r="B291">
        <v>10642400000</v>
      </c>
      <c r="C291">
        <v>-12.070459</v>
      </c>
      <c r="D291">
        <v>-3.9232051000000001</v>
      </c>
      <c r="L291">
        <v>10642400000</v>
      </c>
      <c r="M291">
        <v>-14.610651000000001</v>
      </c>
      <c r="N291">
        <v>-3.5267407999999998</v>
      </c>
    </row>
    <row r="292" spans="2:14" x14ac:dyDescent="0.25">
      <c r="B292">
        <v>10782300000</v>
      </c>
      <c r="C292">
        <v>-12.911161999999999</v>
      </c>
      <c r="D292">
        <v>-3.5559256000000001</v>
      </c>
      <c r="L292">
        <v>10782300000</v>
      </c>
      <c r="M292">
        <v>-15.372661000000001</v>
      </c>
      <c r="N292">
        <v>-3.2260067000000001</v>
      </c>
    </row>
    <row r="293" spans="2:14" x14ac:dyDescent="0.25">
      <c r="B293">
        <v>10922200000</v>
      </c>
      <c r="C293">
        <v>-13.768509</v>
      </c>
      <c r="D293">
        <v>-3.2555211000000002</v>
      </c>
      <c r="L293">
        <v>10922200000</v>
      </c>
      <c r="M293">
        <v>-16.185146</v>
      </c>
      <c r="N293">
        <v>-3.0122292000000002</v>
      </c>
    </row>
    <row r="294" spans="2:14" x14ac:dyDescent="0.25">
      <c r="B294">
        <v>11062100000</v>
      </c>
      <c r="C294">
        <v>-14.612374000000001</v>
      </c>
      <c r="D294">
        <v>-2.9720773999999999</v>
      </c>
      <c r="L294">
        <v>11062100000</v>
      </c>
      <c r="M294">
        <v>-16.966560000000001</v>
      </c>
      <c r="N294">
        <v>-2.8041656000000001</v>
      </c>
    </row>
    <row r="295" spans="2:14" x14ac:dyDescent="0.25">
      <c r="B295">
        <v>11202000000</v>
      </c>
      <c r="C295">
        <v>-15.451586000000001</v>
      </c>
      <c r="D295">
        <v>-2.7556330999999998</v>
      </c>
      <c r="L295">
        <v>11202000000</v>
      </c>
      <c r="M295">
        <v>-17.742819000000001</v>
      </c>
      <c r="N295">
        <v>-2.6543166999999999</v>
      </c>
    </row>
    <row r="296" spans="2:14" x14ac:dyDescent="0.25">
      <c r="B296">
        <v>11341900000</v>
      </c>
      <c r="C296">
        <v>-16.370833999999999</v>
      </c>
      <c r="D296">
        <v>-2.5597661</v>
      </c>
      <c r="L296">
        <v>11341900000</v>
      </c>
      <c r="M296">
        <v>-18.439577</v>
      </c>
      <c r="N296">
        <v>-2.5073264000000002</v>
      </c>
    </row>
    <row r="297" spans="2:14" x14ac:dyDescent="0.25">
      <c r="B297">
        <v>11481800000</v>
      </c>
      <c r="C297">
        <v>-17.377222</v>
      </c>
      <c r="D297">
        <v>-2.4161313</v>
      </c>
      <c r="L297">
        <v>11481800000</v>
      </c>
      <c r="M297">
        <v>-19.191061000000001</v>
      </c>
      <c r="N297">
        <v>-2.4047312999999999</v>
      </c>
    </row>
    <row r="298" spans="2:14" x14ac:dyDescent="0.25">
      <c r="B298">
        <v>11621700000</v>
      </c>
      <c r="C298">
        <v>-18.432497000000001</v>
      </c>
      <c r="D298">
        <v>-2.2617387999999998</v>
      </c>
      <c r="L298">
        <v>11621700000</v>
      </c>
      <c r="M298">
        <v>-20.026721999999999</v>
      </c>
      <c r="N298">
        <v>-2.2768039999999998</v>
      </c>
    </row>
    <row r="299" spans="2:14" x14ac:dyDescent="0.25">
      <c r="B299">
        <v>11761600000</v>
      </c>
      <c r="C299">
        <v>-19.509588000000001</v>
      </c>
      <c r="D299">
        <v>-2.1591635</v>
      </c>
      <c r="L299">
        <v>11761600000</v>
      </c>
      <c r="M299">
        <v>-21.067696000000002</v>
      </c>
      <c r="N299">
        <v>-2.1868017000000002</v>
      </c>
    </row>
    <row r="300" spans="2:14" x14ac:dyDescent="0.25">
      <c r="B300">
        <v>11901500000</v>
      </c>
      <c r="C300">
        <v>-20.582923999999998</v>
      </c>
      <c r="D300">
        <v>-2.0405945999999999</v>
      </c>
      <c r="L300">
        <v>11901500000</v>
      </c>
      <c r="M300">
        <v>-22.223092999999999</v>
      </c>
      <c r="N300">
        <v>-2.0641371999999998</v>
      </c>
    </row>
    <row r="301" spans="2:14" x14ac:dyDescent="0.25">
      <c r="B301">
        <v>12041400000</v>
      </c>
      <c r="C301">
        <v>-21.718423999999999</v>
      </c>
      <c r="D301">
        <v>-1.9744295000000001</v>
      </c>
      <c r="L301">
        <v>12041400000</v>
      </c>
      <c r="M301">
        <v>-23.486851000000001</v>
      </c>
      <c r="N301">
        <v>-1.9895608</v>
      </c>
    </row>
    <row r="302" spans="2:14" x14ac:dyDescent="0.25">
      <c r="B302">
        <v>12181300000</v>
      </c>
      <c r="C302">
        <v>-22.923985999999999</v>
      </c>
      <c r="D302">
        <v>-1.8878328</v>
      </c>
      <c r="L302">
        <v>12181300000</v>
      </c>
      <c r="M302">
        <v>-24.78651</v>
      </c>
      <c r="N302">
        <v>-1.8929045</v>
      </c>
    </row>
    <row r="303" spans="2:14" x14ac:dyDescent="0.25">
      <c r="B303">
        <v>12321200000</v>
      </c>
      <c r="C303">
        <v>-24.194374</v>
      </c>
      <c r="D303">
        <v>-1.8491782000000001</v>
      </c>
      <c r="L303">
        <v>12321200000</v>
      </c>
      <c r="M303">
        <v>-26.176352000000001</v>
      </c>
      <c r="N303">
        <v>-1.847334</v>
      </c>
    </row>
    <row r="304" spans="2:14" x14ac:dyDescent="0.25">
      <c r="B304">
        <v>12461100000</v>
      </c>
      <c r="C304">
        <v>-25.491575000000001</v>
      </c>
      <c r="D304">
        <v>-1.7898540000000001</v>
      </c>
      <c r="L304">
        <v>12461100000</v>
      </c>
      <c r="M304">
        <v>-27.591975999999999</v>
      </c>
      <c r="N304">
        <v>-1.7834042000000001</v>
      </c>
    </row>
    <row r="305" spans="2:14" x14ac:dyDescent="0.25">
      <c r="B305">
        <v>12601000000</v>
      </c>
      <c r="C305">
        <v>-26.778964999999999</v>
      </c>
      <c r="D305">
        <v>-1.7828926</v>
      </c>
      <c r="L305">
        <v>12601000000</v>
      </c>
      <c r="M305">
        <v>-28.961113000000001</v>
      </c>
      <c r="N305">
        <v>-1.7745787</v>
      </c>
    </row>
    <row r="306" spans="2:14" x14ac:dyDescent="0.25">
      <c r="B306">
        <v>12740900000</v>
      </c>
      <c r="C306">
        <v>-28.101032</v>
      </c>
      <c r="D306">
        <v>-1.7417076</v>
      </c>
      <c r="L306">
        <v>12740900000</v>
      </c>
      <c r="M306">
        <v>-30.332542</v>
      </c>
      <c r="N306">
        <v>-1.7315128</v>
      </c>
    </row>
    <row r="307" spans="2:14" x14ac:dyDescent="0.25">
      <c r="B307">
        <v>12880800000</v>
      </c>
      <c r="C307">
        <v>-29.476355000000002</v>
      </c>
      <c r="D307">
        <v>-1.7510983</v>
      </c>
      <c r="L307">
        <v>12880800000</v>
      </c>
      <c r="M307">
        <v>-31.722812999999999</v>
      </c>
      <c r="N307">
        <v>-1.7404803</v>
      </c>
    </row>
    <row r="308" spans="2:14" x14ac:dyDescent="0.25">
      <c r="B308">
        <v>13020700000</v>
      </c>
      <c r="C308">
        <v>-30.965996000000001</v>
      </c>
      <c r="D308">
        <v>-1.7326419</v>
      </c>
      <c r="L308">
        <v>13020700000</v>
      </c>
      <c r="M308">
        <v>-33.276130999999999</v>
      </c>
      <c r="N308">
        <v>-1.7216743999999999</v>
      </c>
    </row>
    <row r="309" spans="2:14" x14ac:dyDescent="0.25">
      <c r="B309">
        <v>13160600000</v>
      </c>
      <c r="C309">
        <v>-32.546787000000002</v>
      </c>
      <c r="D309">
        <v>-1.7551258000000001</v>
      </c>
      <c r="L309">
        <v>13160600000</v>
      </c>
      <c r="M309">
        <v>-34.897269999999999</v>
      </c>
      <c r="N309">
        <v>-1.7443655</v>
      </c>
    </row>
    <row r="310" spans="2:14" x14ac:dyDescent="0.25">
      <c r="B310">
        <v>13300500000</v>
      </c>
      <c r="C310">
        <v>-34.349254999999999</v>
      </c>
      <c r="D310">
        <v>-1.7441739000000001</v>
      </c>
      <c r="L310">
        <v>13300500000</v>
      </c>
      <c r="M310">
        <v>-36.512824999999999</v>
      </c>
      <c r="N310">
        <v>-1.7340106</v>
      </c>
    </row>
    <row r="311" spans="2:14" x14ac:dyDescent="0.25">
      <c r="B311">
        <v>13440400000</v>
      </c>
      <c r="C311">
        <v>-36.276961999999997</v>
      </c>
      <c r="D311">
        <v>-1.7828236</v>
      </c>
      <c r="L311">
        <v>13440400000</v>
      </c>
      <c r="M311">
        <v>-38.026772000000001</v>
      </c>
      <c r="N311">
        <v>-1.7726227000000001</v>
      </c>
    </row>
    <row r="312" spans="2:14" x14ac:dyDescent="0.25">
      <c r="B312">
        <v>13580300000</v>
      </c>
      <c r="C312">
        <v>-38.471519000000001</v>
      </c>
      <c r="D312">
        <v>-1.7863131000000001</v>
      </c>
      <c r="L312">
        <v>13580300000</v>
      </c>
      <c r="M312">
        <v>-39.615794999999999</v>
      </c>
      <c r="N312">
        <v>-1.7761891000000001</v>
      </c>
    </row>
    <row r="313" spans="2:14" x14ac:dyDescent="0.25">
      <c r="B313">
        <v>13720200000</v>
      </c>
      <c r="C313">
        <v>-40.691578</v>
      </c>
      <c r="D313">
        <v>-1.8326532</v>
      </c>
      <c r="L313">
        <v>13720200000</v>
      </c>
      <c r="M313">
        <v>-41.242106999999997</v>
      </c>
      <c r="N313">
        <v>-1.8231200999999999</v>
      </c>
    </row>
    <row r="314" spans="2:14" x14ac:dyDescent="0.25">
      <c r="B314">
        <v>13860100000</v>
      </c>
      <c r="C314">
        <v>-42.959774000000003</v>
      </c>
      <c r="D314">
        <v>-1.8594394000000001</v>
      </c>
      <c r="L314">
        <v>13860100000</v>
      </c>
      <c r="M314">
        <v>-42.747760999999997</v>
      </c>
      <c r="N314">
        <v>-1.8499222</v>
      </c>
    </row>
    <row r="315" spans="2:14" x14ac:dyDescent="0.25">
      <c r="B315">
        <v>14000000000</v>
      </c>
      <c r="C315">
        <v>-44.414065999999998</v>
      </c>
      <c r="D315">
        <v>-1.8996279</v>
      </c>
      <c r="L315">
        <v>14000000000</v>
      </c>
      <c r="M315">
        <v>-43.625247999999999</v>
      </c>
      <c r="N315">
        <v>-1.8901924000000001</v>
      </c>
    </row>
    <row r="316" spans="2:14" x14ac:dyDescent="0.25">
      <c r="B316" t="s">
        <v>26</v>
      </c>
      <c r="L316" t="s">
        <v>26</v>
      </c>
    </row>
    <row r="319" spans="2:14" x14ac:dyDescent="0.25">
      <c r="B319" t="s">
        <v>27</v>
      </c>
      <c r="L319" t="s">
        <v>27</v>
      </c>
    </row>
    <row r="320" spans="2:14" x14ac:dyDescent="0.25">
      <c r="B320" t="s">
        <v>22</v>
      </c>
      <c r="C320" t="s">
        <v>229</v>
      </c>
      <c r="D320" t="s">
        <v>111</v>
      </c>
      <c r="L320" t="s">
        <v>22</v>
      </c>
      <c r="M320" t="s">
        <v>229</v>
      </c>
      <c r="N320" t="s">
        <v>111</v>
      </c>
    </row>
    <row r="321" spans="2:14" x14ac:dyDescent="0.25">
      <c r="B321">
        <v>10000000</v>
      </c>
      <c r="C321">
        <v>-7.7802576999999999</v>
      </c>
      <c r="D321">
        <v>-28.407366</v>
      </c>
      <c r="L321">
        <v>10000000</v>
      </c>
      <c r="M321">
        <v>-10.234202</v>
      </c>
      <c r="N321">
        <v>-25.779388000000001</v>
      </c>
    </row>
    <row r="322" spans="2:14" x14ac:dyDescent="0.25">
      <c r="B322">
        <v>149900000</v>
      </c>
      <c r="C322">
        <v>-7.7895541000000001</v>
      </c>
      <c r="D322">
        <v>-26.843478999999999</v>
      </c>
      <c r="L322">
        <v>149900000</v>
      </c>
      <c r="M322">
        <v>-10.294347</v>
      </c>
      <c r="N322">
        <v>-23.760919999999999</v>
      </c>
    </row>
    <row r="323" spans="2:14" x14ac:dyDescent="0.25">
      <c r="B323">
        <v>289800000</v>
      </c>
      <c r="C323">
        <v>-7.8156514000000001</v>
      </c>
      <c r="D323">
        <v>-27.732472999999999</v>
      </c>
      <c r="L323">
        <v>289800000</v>
      </c>
      <c r="M323">
        <v>-10.351361000000001</v>
      </c>
      <c r="N323">
        <v>-22.733297</v>
      </c>
    </row>
    <row r="324" spans="2:14" x14ac:dyDescent="0.25">
      <c r="B324">
        <v>429700000</v>
      </c>
      <c r="C324">
        <v>-7.7585483000000002</v>
      </c>
      <c r="D324">
        <v>-28.177488</v>
      </c>
      <c r="L324">
        <v>429700000</v>
      </c>
      <c r="M324">
        <v>-10.410392999999999</v>
      </c>
      <c r="N324">
        <v>-20.911379</v>
      </c>
    </row>
    <row r="325" spans="2:14" x14ac:dyDescent="0.25">
      <c r="B325">
        <v>569600000</v>
      </c>
      <c r="C325">
        <v>-7.7141032000000003</v>
      </c>
      <c r="D325">
        <v>-29.255382999999998</v>
      </c>
      <c r="L325">
        <v>569600000</v>
      </c>
      <c r="M325">
        <v>-10.441895000000001</v>
      </c>
      <c r="N325">
        <v>-22.068939</v>
      </c>
    </row>
    <row r="326" spans="2:14" x14ac:dyDescent="0.25">
      <c r="B326">
        <v>709500000</v>
      </c>
      <c r="C326">
        <v>-7.6056537999999998</v>
      </c>
      <c r="D326">
        <v>-35.483528</v>
      </c>
      <c r="L326">
        <v>709500000</v>
      </c>
      <c r="M326">
        <v>-10.443027000000001</v>
      </c>
      <c r="N326">
        <v>-21.0198</v>
      </c>
    </row>
    <row r="327" spans="2:14" x14ac:dyDescent="0.25">
      <c r="B327">
        <v>849400000</v>
      </c>
      <c r="C327">
        <v>-7.5775733000000001</v>
      </c>
      <c r="D327">
        <v>-36.336692999999997</v>
      </c>
      <c r="L327">
        <v>849400000</v>
      </c>
      <c r="M327">
        <v>-10.445883</v>
      </c>
      <c r="N327">
        <v>-22.174316000000001</v>
      </c>
    </row>
    <row r="328" spans="2:14" x14ac:dyDescent="0.25">
      <c r="B328">
        <v>989300000</v>
      </c>
      <c r="C328">
        <v>-7.5400419000000003</v>
      </c>
      <c r="D328">
        <v>-38.101185000000001</v>
      </c>
      <c r="L328">
        <v>989300000</v>
      </c>
      <c r="M328">
        <v>-10.428053999999999</v>
      </c>
      <c r="N328">
        <v>-21.528666000000001</v>
      </c>
    </row>
    <row r="329" spans="2:14" x14ac:dyDescent="0.25">
      <c r="B329">
        <v>1129200000</v>
      </c>
      <c r="C329">
        <v>-7.5610967000000002</v>
      </c>
      <c r="D329">
        <v>-37.337184999999998</v>
      </c>
      <c r="L329">
        <v>1129200000</v>
      </c>
      <c r="M329">
        <v>-10.459082</v>
      </c>
      <c r="N329">
        <v>-22.482807000000001</v>
      </c>
    </row>
    <row r="330" spans="2:14" x14ac:dyDescent="0.25">
      <c r="B330">
        <v>1269100000</v>
      </c>
      <c r="C330">
        <v>-7.5529304000000002</v>
      </c>
      <c r="D330">
        <v>-38.922508000000001</v>
      </c>
      <c r="L330">
        <v>1269100000</v>
      </c>
      <c r="M330">
        <v>-10.471151000000001</v>
      </c>
      <c r="N330">
        <v>-21.188431000000001</v>
      </c>
    </row>
    <row r="331" spans="2:14" x14ac:dyDescent="0.25">
      <c r="B331">
        <v>1409000000</v>
      </c>
      <c r="C331">
        <v>-7.5315471000000001</v>
      </c>
      <c r="D331">
        <v>-33.150795000000002</v>
      </c>
      <c r="L331">
        <v>1409000000</v>
      </c>
      <c r="M331">
        <v>-10.478947</v>
      </c>
      <c r="N331">
        <v>-21.762238</v>
      </c>
    </row>
    <row r="332" spans="2:14" x14ac:dyDescent="0.25">
      <c r="B332">
        <v>1548900000</v>
      </c>
      <c r="C332">
        <v>-7.5273876</v>
      </c>
      <c r="D332">
        <v>-34.536071999999997</v>
      </c>
      <c r="L332">
        <v>1548900000</v>
      </c>
      <c r="M332">
        <v>-10.511267999999999</v>
      </c>
      <c r="N332">
        <v>-20.876716999999999</v>
      </c>
    </row>
    <row r="333" spans="2:14" x14ac:dyDescent="0.25">
      <c r="B333">
        <v>1688800000</v>
      </c>
      <c r="C333">
        <v>-7.5269041000000003</v>
      </c>
      <c r="D333">
        <v>-31.779432</v>
      </c>
      <c r="L333">
        <v>1688800000</v>
      </c>
      <c r="M333">
        <v>-10.538548</v>
      </c>
      <c r="N333">
        <v>-21.718889000000001</v>
      </c>
    </row>
    <row r="334" spans="2:14" x14ac:dyDescent="0.25">
      <c r="B334">
        <v>1828700000</v>
      </c>
      <c r="C334">
        <v>-7.5334034000000001</v>
      </c>
      <c r="D334">
        <v>-32.102879000000001</v>
      </c>
      <c r="L334">
        <v>1828700000</v>
      </c>
      <c r="M334">
        <v>-10.564386000000001</v>
      </c>
      <c r="N334">
        <v>-21.260576</v>
      </c>
    </row>
    <row r="335" spans="2:14" x14ac:dyDescent="0.25">
      <c r="B335">
        <v>1968600000</v>
      </c>
      <c r="C335">
        <v>-7.5163374000000003</v>
      </c>
      <c r="D335">
        <v>-31.057397999999999</v>
      </c>
      <c r="L335">
        <v>1968600000</v>
      </c>
      <c r="M335">
        <v>-10.577271</v>
      </c>
      <c r="N335">
        <v>-22.250399000000002</v>
      </c>
    </row>
    <row r="336" spans="2:14" x14ac:dyDescent="0.25">
      <c r="B336">
        <v>2108500000</v>
      </c>
      <c r="C336">
        <v>-7.5272702999999996</v>
      </c>
      <c r="D336">
        <v>-33.052799</v>
      </c>
      <c r="L336">
        <v>2108500000</v>
      </c>
      <c r="M336">
        <v>-10.601528999999999</v>
      </c>
      <c r="N336">
        <v>-21.566358999999999</v>
      </c>
    </row>
    <row r="337" spans="2:14" x14ac:dyDescent="0.25">
      <c r="B337">
        <v>2248400000</v>
      </c>
      <c r="C337">
        <v>-7.5752683000000003</v>
      </c>
      <c r="D337">
        <v>-32.522537</v>
      </c>
      <c r="L337">
        <v>2248400000</v>
      </c>
      <c r="M337">
        <v>-10.651951</v>
      </c>
      <c r="N337">
        <v>-22.353245000000001</v>
      </c>
    </row>
    <row r="338" spans="2:14" x14ac:dyDescent="0.25">
      <c r="B338">
        <v>2388300000</v>
      </c>
      <c r="C338">
        <v>-7.6550058999999999</v>
      </c>
      <c r="D338">
        <v>-32.853637999999997</v>
      </c>
      <c r="L338">
        <v>2388300000</v>
      </c>
      <c r="M338">
        <v>-10.707050000000001</v>
      </c>
      <c r="N338">
        <v>-21.697111</v>
      </c>
    </row>
    <row r="339" spans="2:14" x14ac:dyDescent="0.25">
      <c r="B339">
        <v>2528200000</v>
      </c>
      <c r="C339">
        <v>-7.7065758999999998</v>
      </c>
      <c r="D339">
        <v>-32.529671</v>
      </c>
      <c r="L339">
        <v>2528200000</v>
      </c>
      <c r="M339">
        <v>-10.748514999999999</v>
      </c>
      <c r="N339">
        <v>-22.19183</v>
      </c>
    </row>
    <row r="340" spans="2:14" x14ac:dyDescent="0.25">
      <c r="B340">
        <v>2668100000</v>
      </c>
      <c r="C340">
        <v>-7.7360110000000004</v>
      </c>
      <c r="D340">
        <v>-34.124186999999999</v>
      </c>
      <c r="L340">
        <v>2668100000</v>
      </c>
      <c r="M340">
        <v>-10.773794000000001</v>
      </c>
      <c r="N340">
        <v>-21.508595</v>
      </c>
    </row>
    <row r="341" spans="2:14" x14ac:dyDescent="0.25">
      <c r="B341">
        <v>2808000000</v>
      </c>
      <c r="C341">
        <v>-7.7515488000000001</v>
      </c>
      <c r="D341">
        <v>-31.739746</v>
      </c>
      <c r="L341">
        <v>2808000000</v>
      </c>
      <c r="M341">
        <v>-10.790172</v>
      </c>
      <c r="N341">
        <v>-22.568783</v>
      </c>
    </row>
    <row r="342" spans="2:14" x14ac:dyDescent="0.25">
      <c r="B342">
        <v>2947900000</v>
      </c>
      <c r="C342">
        <v>-7.7719716999999999</v>
      </c>
      <c r="D342">
        <v>-32.162047999999999</v>
      </c>
      <c r="L342">
        <v>2947900000</v>
      </c>
      <c r="M342">
        <v>-10.804532999999999</v>
      </c>
      <c r="N342">
        <v>-22.285420999999999</v>
      </c>
    </row>
    <row r="343" spans="2:14" x14ac:dyDescent="0.25">
      <c r="B343">
        <v>3087800000</v>
      </c>
      <c r="C343">
        <v>-7.7954812000000002</v>
      </c>
      <c r="D343">
        <v>-31.752464</v>
      </c>
      <c r="L343">
        <v>3087800000</v>
      </c>
      <c r="M343">
        <v>-10.823071000000001</v>
      </c>
      <c r="N343">
        <v>-23.078516</v>
      </c>
    </row>
    <row r="344" spans="2:14" x14ac:dyDescent="0.25">
      <c r="B344">
        <v>3227700000</v>
      </c>
      <c r="C344">
        <v>-7.8022942999999998</v>
      </c>
      <c r="D344">
        <v>-32.632106999999998</v>
      </c>
      <c r="L344">
        <v>3227700000</v>
      </c>
      <c r="M344">
        <v>-10.821389</v>
      </c>
      <c r="N344">
        <v>-22.600398999999999</v>
      </c>
    </row>
    <row r="345" spans="2:14" x14ac:dyDescent="0.25">
      <c r="B345">
        <v>3367600000</v>
      </c>
      <c r="C345">
        <v>-7.8135218999999996</v>
      </c>
      <c r="D345">
        <v>-30.522081</v>
      </c>
      <c r="L345">
        <v>3367600000</v>
      </c>
      <c r="M345">
        <v>-10.837702999999999</v>
      </c>
      <c r="N345">
        <v>-23.040890000000001</v>
      </c>
    </row>
    <row r="346" spans="2:14" x14ac:dyDescent="0.25">
      <c r="B346">
        <v>3507500000</v>
      </c>
      <c r="C346">
        <v>-7.8253969999999997</v>
      </c>
      <c r="D346">
        <v>-34.046962999999998</v>
      </c>
      <c r="L346">
        <v>3507500000</v>
      </c>
      <c r="M346">
        <v>-10.842873000000001</v>
      </c>
      <c r="N346">
        <v>-22.484480000000001</v>
      </c>
    </row>
    <row r="347" spans="2:14" x14ac:dyDescent="0.25">
      <c r="B347">
        <v>3647400000</v>
      </c>
      <c r="C347">
        <v>-7.8443151000000002</v>
      </c>
      <c r="D347">
        <v>-32.488681999999997</v>
      </c>
      <c r="L347">
        <v>3647400000</v>
      </c>
      <c r="M347">
        <v>-10.840788999999999</v>
      </c>
      <c r="N347">
        <v>-22.466843000000001</v>
      </c>
    </row>
    <row r="348" spans="2:14" x14ac:dyDescent="0.25">
      <c r="B348">
        <v>3787300000</v>
      </c>
      <c r="C348">
        <v>-7.8722944000000004</v>
      </c>
      <c r="D348">
        <v>-33.272198000000003</v>
      </c>
      <c r="L348">
        <v>3787300000</v>
      </c>
      <c r="M348">
        <v>-10.860300000000001</v>
      </c>
      <c r="N348">
        <v>-21.922934999999999</v>
      </c>
    </row>
    <row r="349" spans="2:14" x14ac:dyDescent="0.25">
      <c r="B349">
        <v>3927200000</v>
      </c>
      <c r="C349">
        <v>-7.8693261000000003</v>
      </c>
      <c r="D349">
        <v>-31.504733999999999</v>
      </c>
      <c r="L349">
        <v>3927200000</v>
      </c>
      <c r="M349">
        <v>-10.858402</v>
      </c>
      <c r="N349">
        <v>-21.945229999999999</v>
      </c>
    </row>
    <row r="350" spans="2:14" x14ac:dyDescent="0.25">
      <c r="B350">
        <v>4067100000</v>
      </c>
      <c r="C350">
        <v>-7.9114890000000004</v>
      </c>
      <c r="D350">
        <v>-31.504293000000001</v>
      </c>
      <c r="L350">
        <v>4067100000</v>
      </c>
      <c r="M350">
        <v>-10.912798</v>
      </c>
      <c r="N350">
        <v>-21.785758999999999</v>
      </c>
    </row>
    <row r="351" spans="2:14" x14ac:dyDescent="0.25">
      <c r="B351">
        <v>4207000000</v>
      </c>
      <c r="C351">
        <v>-7.9440283999999997</v>
      </c>
      <c r="D351">
        <v>-26.226837</v>
      </c>
      <c r="L351">
        <v>4207000000</v>
      </c>
      <c r="M351">
        <v>-10.908303999999999</v>
      </c>
      <c r="N351">
        <v>-21.544079</v>
      </c>
    </row>
    <row r="352" spans="2:14" x14ac:dyDescent="0.25">
      <c r="B352">
        <v>4346900000</v>
      </c>
      <c r="C352">
        <v>-8.0388765000000006</v>
      </c>
      <c r="D352">
        <v>-26.298407000000001</v>
      </c>
      <c r="L352">
        <v>4346900000</v>
      </c>
      <c r="M352">
        <v>-10.940215999999999</v>
      </c>
      <c r="N352">
        <v>-21.479675</v>
      </c>
    </row>
    <row r="353" spans="2:14" x14ac:dyDescent="0.25">
      <c r="B353">
        <v>4486800000</v>
      </c>
      <c r="C353">
        <v>-8.0689697000000002</v>
      </c>
      <c r="D353">
        <v>-24.055330000000001</v>
      </c>
      <c r="L353">
        <v>4486800000</v>
      </c>
      <c r="M353">
        <v>-10.958171999999999</v>
      </c>
      <c r="N353">
        <v>-21.148149</v>
      </c>
    </row>
    <row r="354" spans="2:14" x14ac:dyDescent="0.25">
      <c r="B354">
        <v>4626700000</v>
      </c>
      <c r="C354">
        <v>-8.0941887000000001</v>
      </c>
      <c r="D354">
        <v>-23.802658000000001</v>
      </c>
      <c r="L354">
        <v>4626700000</v>
      </c>
      <c r="M354">
        <v>-11.013154</v>
      </c>
      <c r="N354">
        <v>-21.028842999999998</v>
      </c>
    </row>
    <row r="355" spans="2:14" x14ac:dyDescent="0.25">
      <c r="B355">
        <v>4766600000</v>
      </c>
      <c r="C355">
        <v>-8.1223688000000003</v>
      </c>
      <c r="D355">
        <v>-21.781096999999999</v>
      </c>
      <c r="L355">
        <v>4766600000</v>
      </c>
      <c r="M355">
        <v>-11.053710000000001</v>
      </c>
      <c r="N355">
        <v>-20.085777</v>
      </c>
    </row>
    <row r="356" spans="2:14" x14ac:dyDescent="0.25">
      <c r="B356">
        <v>4906500000</v>
      </c>
      <c r="C356">
        <v>-8.3073558999999992</v>
      </c>
      <c r="D356">
        <v>-21.472283999999998</v>
      </c>
      <c r="L356">
        <v>4906500000</v>
      </c>
      <c r="M356">
        <v>-11.175852000000001</v>
      </c>
      <c r="N356">
        <v>-19.873467999999999</v>
      </c>
    </row>
    <row r="357" spans="2:14" x14ac:dyDescent="0.25">
      <c r="B357">
        <v>5046400000</v>
      </c>
      <c r="C357">
        <v>-8.4315586000000007</v>
      </c>
      <c r="D357">
        <v>-20.030101999999999</v>
      </c>
      <c r="L357">
        <v>5046400000</v>
      </c>
      <c r="M357">
        <v>-11.223231999999999</v>
      </c>
      <c r="N357">
        <v>-19.250895</v>
      </c>
    </row>
    <row r="358" spans="2:14" x14ac:dyDescent="0.25">
      <c r="B358">
        <v>5186300000</v>
      </c>
      <c r="C358">
        <v>-8.4886807999999991</v>
      </c>
      <c r="D358">
        <v>-19.510845</v>
      </c>
      <c r="L358">
        <v>5186300000</v>
      </c>
      <c r="M358">
        <v>-11.272789</v>
      </c>
      <c r="N358">
        <v>-19.030588000000002</v>
      </c>
    </row>
    <row r="359" spans="2:14" x14ac:dyDescent="0.25">
      <c r="B359">
        <v>5326200000</v>
      </c>
      <c r="C359">
        <v>-8.4323530000000009</v>
      </c>
      <c r="D359">
        <v>-18.288478999999999</v>
      </c>
      <c r="L359">
        <v>5326200000</v>
      </c>
      <c r="M359">
        <v>-11.21917</v>
      </c>
      <c r="N359">
        <v>-18.308205000000001</v>
      </c>
    </row>
    <row r="360" spans="2:14" x14ac:dyDescent="0.25">
      <c r="B360">
        <v>5466100000</v>
      </c>
      <c r="C360">
        <v>-8.4238520000000001</v>
      </c>
      <c r="D360">
        <v>-18.382746000000001</v>
      </c>
      <c r="L360">
        <v>5466100000</v>
      </c>
      <c r="M360">
        <v>-11.208525</v>
      </c>
      <c r="N360">
        <v>-18.471188000000001</v>
      </c>
    </row>
    <row r="361" spans="2:14" x14ac:dyDescent="0.25">
      <c r="B361">
        <v>5606000000</v>
      </c>
      <c r="C361">
        <v>-8.4688625000000002</v>
      </c>
      <c r="D361">
        <v>-17.486834999999999</v>
      </c>
      <c r="L361">
        <v>5606000000</v>
      </c>
      <c r="M361">
        <v>-11.217209</v>
      </c>
      <c r="N361">
        <v>-17.572441000000001</v>
      </c>
    </row>
    <row r="362" spans="2:14" x14ac:dyDescent="0.25">
      <c r="B362">
        <v>5745900000</v>
      </c>
      <c r="C362">
        <v>-8.4762258999999993</v>
      </c>
      <c r="D362">
        <v>-17.000664</v>
      </c>
      <c r="L362">
        <v>5745900000</v>
      </c>
      <c r="M362">
        <v>-11.224525999999999</v>
      </c>
      <c r="N362">
        <v>-17.204696999999999</v>
      </c>
    </row>
    <row r="363" spans="2:14" x14ac:dyDescent="0.25">
      <c r="B363">
        <v>5885800000</v>
      </c>
      <c r="C363">
        <v>-8.5284633999999997</v>
      </c>
      <c r="D363">
        <v>-16.003302000000001</v>
      </c>
      <c r="L363">
        <v>5885800000</v>
      </c>
      <c r="M363">
        <v>-11.276301</v>
      </c>
      <c r="N363">
        <v>-16.281245999999999</v>
      </c>
    </row>
    <row r="364" spans="2:14" x14ac:dyDescent="0.25">
      <c r="B364">
        <v>6025700000</v>
      </c>
      <c r="C364">
        <v>-8.5557251000000001</v>
      </c>
      <c r="D364">
        <v>-15.602342</v>
      </c>
      <c r="L364">
        <v>6025700000</v>
      </c>
      <c r="M364">
        <v>-11.335404</v>
      </c>
      <c r="N364">
        <v>-15.711475999999999</v>
      </c>
    </row>
    <row r="365" spans="2:14" x14ac:dyDescent="0.25">
      <c r="B365">
        <v>6165600000</v>
      </c>
      <c r="C365">
        <v>-8.6073093000000007</v>
      </c>
      <c r="D365">
        <v>-14.770117000000001</v>
      </c>
      <c r="L365">
        <v>6165600000</v>
      </c>
      <c r="M365">
        <v>-11.407619</v>
      </c>
      <c r="N365">
        <v>-14.768579000000001</v>
      </c>
    </row>
    <row r="366" spans="2:14" x14ac:dyDescent="0.25">
      <c r="B366">
        <v>6305500000</v>
      </c>
      <c r="C366">
        <v>-8.6495571000000009</v>
      </c>
      <c r="D366">
        <v>-14.355366999999999</v>
      </c>
      <c r="L366">
        <v>6305500000</v>
      </c>
      <c r="M366">
        <v>-11.462221</v>
      </c>
      <c r="N366">
        <v>-14.300670999999999</v>
      </c>
    </row>
    <row r="367" spans="2:14" x14ac:dyDescent="0.25">
      <c r="B367">
        <v>6445400000</v>
      </c>
      <c r="C367">
        <v>-8.7048626000000002</v>
      </c>
      <c r="D367">
        <v>-13.581801</v>
      </c>
      <c r="L367">
        <v>6445400000</v>
      </c>
      <c r="M367">
        <v>-11.531072</v>
      </c>
      <c r="N367">
        <v>-13.419288999999999</v>
      </c>
    </row>
    <row r="368" spans="2:14" x14ac:dyDescent="0.25">
      <c r="B368">
        <v>6585300000</v>
      </c>
      <c r="C368">
        <v>-8.7278471</v>
      </c>
      <c r="D368">
        <v>-13.129917000000001</v>
      </c>
      <c r="L368">
        <v>6585300000</v>
      </c>
      <c r="M368">
        <v>-11.581492000000001</v>
      </c>
      <c r="N368">
        <v>-12.981030000000001</v>
      </c>
    </row>
    <row r="369" spans="2:14" x14ac:dyDescent="0.25">
      <c r="B369">
        <v>6725200000</v>
      </c>
      <c r="C369">
        <v>-8.7647238000000005</v>
      </c>
      <c r="D369">
        <v>-12.354203</v>
      </c>
      <c r="L369">
        <v>6725200000</v>
      </c>
      <c r="M369">
        <v>-11.658716</v>
      </c>
      <c r="N369">
        <v>-12.281376</v>
      </c>
    </row>
    <row r="370" spans="2:14" x14ac:dyDescent="0.25">
      <c r="B370">
        <v>6865100000</v>
      </c>
      <c r="C370">
        <v>-8.8416958000000001</v>
      </c>
      <c r="D370">
        <v>-11.931072</v>
      </c>
      <c r="L370">
        <v>6865100000</v>
      </c>
      <c r="M370">
        <v>-11.743967</v>
      </c>
      <c r="N370">
        <v>-11.897062999999999</v>
      </c>
    </row>
    <row r="371" spans="2:14" x14ac:dyDescent="0.25">
      <c r="B371">
        <v>7005000000</v>
      </c>
      <c r="C371">
        <v>-8.9276934000000008</v>
      </c>
      <c r="D371">
        <v>-11.180515</v>
      </c>
      <c r="L371">
        <v>7005000000</v>
      </c>
      <c r="M371">
        <v>-11.813528</v>
      </c>
      <c r="N371">
        <v>-11.261962</v>
      </c>
    </row>
    <row r="372" spans="2:14" x14ac:dyDescent="0.25">
      <c r="B372">
        <v>7144900000</v>
      </c>
      <c r="C372">
        <v>-9.1472987999999997</v>
      </c>
      <c r="D372">
        <v>-10.704007000000001</v>
      </c>
      <c r="L372">
        <v>7144900000</v>
      </c>
      <c r="M372">
        <v>-11.939672</v>
      </c>
      <c r="N372">
        <v>-10.999491000000001</v>
      </c>
    </row>
    <row r="373" spans="2:14" x14ac:dyDescent="0.25">
      <c r="B373">
        <v>7284800000</v>
      </c>
      <c r="C373">
        <v>-9.2348842999999992</v>
      </c>
      <c r="D373">
        <v>-10.025138</v>
      </c>
      <c r="L373">
        <v>7284800000</v>
      </c>
      <c r="M373">
        <v>-11.937129000000001</v>
      </c>
      <c r="N373">
        <v>-10.518881</v>
      </c>
    </row>
    <row r="374" spans="2:14" x14ac:dyDescent="0.25">
      <c r="B374">
        <v>7424700000</v>
      </c>
      <c r="C374">
        <v>-9.4080476999999991</v>
      </c>
      <c r="D374">
        <v>-9.5938348999999992</v>
      </c>
      <c r="L374">
        <v>7424700000</v>
      </c>
      <c r="M374">
        <v>-11.992020999999999</v>
      </c>
      <c r="N374">
        <v>-10.28584</v>
      </c>
    </row>
    <row r="375" spans="2:14" x14ac:dyDescent="0.25">
      <c r="B375">
        <v>7564600000</v>
      </c>
      <c r="C375">
        <v>-9.4292555</v>
      </c>
      <c r="D375">
        <v>-9.0750256</v>
      </c>
      <c r="L375">
        <v>7564600000</v>
      </c>
      <c r="M375">
        <v>-12.015202</v>
      </c>
      <c r="N375">
        <v>-9.8915167000000004</v>
      </c>
    </row>
    <row r="376" spans="2:14" x14ac:dyDescent="0.25">
      <c r="B376">
        <v>7704500000</v>
      </c>
      <c r="C376">
        <v>-9.5116539000000007</v>
      </c>
      <c r="D376">
        <v>-8.8144722000000009</v>
      </c>
      <c r="L376">
        <v>7704500000</v>
      </c>
      <c r="M376">
        <v>-12.101787</v>
      </c>
      <c r="N376">
        <v>-9.7311735000000006</v>
      </c>
    </row>
    <row r="377" spans="2:14" x14ac:dyDescent="0.25">
      <c r="B377">
        <v>7844400000</v>
      </c>
      <c r="C377">
        <v>-9.5460242999999991</v>
      </c>
      <c r="D377">
        <v>-8.4099845999999996</v>
      </c>
      <c r="L377">
        <v>7844400000</v>
      </c>
      <c r="M377">
        <v>-12.198964</v>
      </c>
      <c r="N377">
        <v>-9.3149671999999999</v>
      </c>
    </row>
    <row r="378" spans="2:14" x14ac:dyDescent="0.25">
      <c r="B378">
        <v>7984300000</v>
      </c>
      <c r="C378">
        <v>-9.5645523000000008</v>
      </c>
      <c r="D378">
        <v>-8.2003193000000003</v>
      </c>
      <c r="L378">
        <v>7984300000</v>
      </c>
      <c r="M378">
        <v>-12.256057999999999</v>
      </c>
      <c r="N378">
        <v>-9.0382899999999999</v>
      </c>
    </row>
    <row r="379" spans="2:14" x14ac:dyDescent="0.25">
      <c r="B379">
        <v>8124200000</v>
      </c>
      <c r="C379">
        <v>-9.7083396999999998</v>
      </c>
      <c r="D379">
        <v>-7.9296794000000004</v>
      </c>
      <c r="L379">
        <v>8124200000</v>
      </c>
      <c r="M379">
        <v>-12.406902000000001</v>
      </c>
      <c r="N379">
        <v>-8.6654549000000003</v>
      </c>
    </row>
    <row r="380" spans="2:14" x14ac:dyDescent="0.25">
      <c r="B380">
        <v>8264100000</v>
      </c>
      <c r="C380">
        <v>-9.7994766000000002</v>
      </c>
      <c r="D380">
        <v>-7.7663111999999996</v>
      </c>
      <c r="L380">
        <v>8264100000</v>
      </c>
      <c r="M380">
        <v>-12.581697</v>
      </c>
      <c r="N380">
        <v>-8.4097899999999992</v>
      </c>
    </row>
    <row r="381" spans="2:14" x14ac:dyDescent="0.25">
      <c r="B381">
        <v>8404000000</v>
      </c>
      <c r="C381">
        <v>-10.022949000000001</v>
      </c>
      <c r="D381">
        <v>-7.5862793999999996</v>
      </c>
      <c r="L381">
        <v>8404000000</v>
      </c>
      <c r="M381">
        <v>-12.874881999999999</v>
      </c>
      <c r="N381">
        <v>-8.1656817999999998</v>
      </c>
    </row>
    <row r="382" spans="2:14" x14ac:dyDescent="0.25">
      <c r="B382">
        <v>8543900000</v>
      </c>
      <c r="C382">
        <v>-10.090439</v>
      </c>
      <c r="D382">
        <v>-7.5634531999999997</v>
      </c>
      <c r="L382">
        <v>8543900000</v>
      </c>
      <c r="M382">
        <v>-13.020735999999999</v>
      </c>
      <c r="N382">
        <v>-8.1141585999999997</v>
      </c>
    </row>
    <row r="383" spans="2:14" x14ac:dyDescent="0.25">
      <c r="B383">
        <v>8683800000</v>
      </c>
      <c r="C383">
        <v>-10.268663</v>
      </c>
      <c r="D383">
        <v>-7.6032251999999998</v>
      </c>
      <c r="L383">
        <v>8683800000</v>
      </c>
      <c r="M383">
        <v>-13.143044</v>
      </c>
      <c r="N383">
        <v>-8.1015587</v>
      </c>
    </row>
    <row r="384" spans="2:14" x14ac:dyDescent="0.25">
      <c r="B384">
        <v>8823700000</v>
      </c>
      <c r="C384">
        <v>-10.549026</v>
      </c>
      <c r="D384">
        <v>-7.6879682999999996</v>
      </c>
      <c r="L384">
        <v>8823700000</v>
      </c>
      <c r="M384">
        <v>-13.22161</v>
      </c>
      <c r="N384">
        <v>-8.3520678999999998</v>
      </c>
    </row>
    <row r="385" spans="2:14" x14ac:dyDescent="0.25">
      <c r="B385">
        <v>8963600000</v>
      </c>
      <c r="C385">
        <v>-10.650333</v>
      </c>
      <c r="D385">
        <v>-7.8862928999999999</v>
      </c>
      <c r="L385">
        <v>8963600000</v>
      </c>
      <c r="M385">
        <v>-13.281836</v>
      </c>
      <c r="N385">
        <v>-8.7584219000000001</v>
      </c>
    </row>
    <row r="386" spans="2:14" x14ac:dyDescent="0.25">
      <c r="B386">
        <v>9103500000</v>
      </c>
      <c r="C386">
        <v>-10.807546</v>
      </c>
      <c r="D386">
        <v>-7.9795160000000003</v>
      </c>
      <c r="L386">
        <v>9103500000</v>
      </c>
      <c r="M386">
        <v>-13.367697</v>
      </c>
      <c r="N386">
        <v>-9.0780039000000006</v>
      </c>
    </row>
    <row r="387" spans="2:14" x14ac:dyDescent="0.25">
      <c r="B387">
        <v>9243400000</v>
      </c>
      <c r="C387">
        <v>-10.682641</v>
      </c>
      <c r="D387">
        <v>-7.9178309000000002</v>
      </c>
      <c r="L387">
        <v>9243400000</v>
      </c>
      <c r="M387">
        <v>-13.332314999999999</v>
      </c>
      <c r="N387">
        <v>-9.0520277</v>
      </c>
    </row>
    <row r="388" spans="2:14" x14ac:dyDescent="0.25">
      <c r="B388">
        <v>9383300000</v>
      </c>
      <c r="C388">
        <v>-10.872168</v>
      </c>
      <c r="D388">
        <v>-7.5604148000000002</v>
      </c>
      <c r="L388">
        <v>9383300000</v>
      </c>
      <c r="M388">
        <v>-13.428775</v>
      </c>
      <c r="N388">
        <v>-8.7387037000000003</v>
      </c>
    </row>
    <row r="389" spans="2:14" x14ac:dyDescent="0.25">
      <c r="B389">
        <v>9523200000</v>
      </c>
      <c r="C389">
        <v>-11.095306000000001</v>
      </c>
      <c r="D389">
        <v>-7.0296516000000002</v>
      </c>
      <c r="L389">
        <v>9523200000</v>
      </c>
      <c r="M389">
        <v>-13.676531000000001</v>
      </c>
      <c r="N389">
        <v>-8.0176839999999991</v>
      </c>
    </row>
    <row r="390" spans="2:14" x14ac:dyDescent="0.25">
      <c r="B390">
        <v>9663100000</v>
      </c>
      <c r="C390">
        <v>-11.627625999999999</v>
      </c>
      <c r="D390">
        <v>-6.1765622999999996</v>
      </c>
      <c r="L390">
        <v>9663100000</v>
      </c>
      <c r="M390">
        <v>-14.227387</v>
      </c>
      <c r="N390">
        <v>-6.9349227000000004</v>
      </c>
    </row>
    <row r="391" spans="2:14" x14ac:dyDescent="0.25">
      <c r="B391">
        <v>9803000000</v>
      </c>
      <c r="C391">
        <v>-12.405887999999999</v>
      </c>
      <c r="D391">
        <v>-5.3764048000000004</v>
      </c>
      <c r="L391">
        <v>9803000000</v>
      </c>
      <c r="M391">
        <v>-15.087883</v>
      </c>
      <c r="N391">
        <v>-5.8502406999999996</v>
      </c>
    </row>
    <row r="392" spans="2:14" x14ac:dyDescent="0.25">
      <c r="B392">
        <v>9942900000</v>
      </c>
      <c r="C392">
        <v>-13.247096000000001</v>
      </c>
      <c r="D392">
        <v>-4.5901709000000004</v>
      </c>
      <c r="L392">
        <v>9942900000</v>
      </c>
      <c r="M392">
        <v>-15.944699</v>
      </c>
      <c r="N392">
        <v>-4.9226612999999997</v>
      </c>
    </row>
    <row r="393" spans="2:14" x14ac:dyDescent="0.25">
      <c r="B393">
        <v>10082800000</v>
      </c>
      <c r="C393">
        <v>-14.05494</v>
      </c>
      <c r="D393">
        <v>-3.9845107</v>
      </c>
      <c r="L393">
        <v>10082800000</v>
      </c>
      <c r="M393">
        <v>-16.785800999999999</v>
      </c>
      <c r="N393">
        <v>-4.2238902999999999</v>
      </c>
    </row>
    <row r="394" spans="2:14" x14ac:dyDescent="0.25">
      <c r="B394">
        <v>10222700000</v>
      </c>
      <c r="C394">
        <v>-14.766021</v>
      </c>
      <c r="D394">
        <v>-3.5204129000000002</v>
      </c>
      <c r="L394">
        <v>10222700000</v>
      </c>
      <c r="M394">
        <v>-17.502915999999999</v>
      </c>
      <c r="N394">
        <v>-3.7021014999999999</v>
      </c>
    </row>
    <row r="395" spans="2:14" x14ac:dyDescent="0.25">
      <c r="B395">
        <v>10362600000</v>
      </c>
      <c r="C395">
        <v>-15.390406</v>
      </c>
      <c r="D395">
        <v>-3.2096480999999999</v>
      </c>
      <c r="L395">
        <v>10362600000</v>
      </c>
      <c r="M395">
        <v>-18.209195999999999</v>
      </c>
      <c r="N395">
        <v>-3.3598279999999998</v>
      </c>
    </row>
    <row r="396" spans="2:14" x14ac:dyDescent="0.25">
      <c r="B396">
        <v>10502500000</v>
      </c>
      <c r="C396">
        <v>-16.003401</v>
      </c>
      <c r="D396">
        <v>-2.9582272000000001</v>
      </c>
      <c r="L396">
        <v>10502500000</v>
      </c>
      <c r="M396">
        <v>-18.887060000000002</v>
      </c>
      <c r="N396">
        <v>-3.0747415999999999</v>
      </c>
    </row>
    <row r="397" spans="2:14" x14ac:dyDescent="0.25">
      <c r="B397">
        <v>10642400000</v>
      </c>
      <c r="C397">
        <v>-16.611754999999999</v>
      </c>
      <c r="D397">
        <v>-2.7782323</v>
      </c>
      <c r="L397">
        <v>10642400000</v>
      </c>
      <c r="M397">
        <v>-19.558218</v>
      </c>
      <c r="N397">
        <v>-2.8686449999999999</v>
      </c>
    </row>
    <row r="398" spans="2:14" x14ac:dyDescent="0.25">
      <c r="B398">
        <v>10782300000</v>
      </c>
      <c r="C398">
        <v>-17.235825999999999</v>
      </c>
      <c r="D398">
        <v>-2.6133928000000002</v>
      </c>
      <c r="L398">
        <v>10782300000</v>
      </c>
      <c r="M398">
        <v>-20.227411</v>
      </c>
      <c r="N398">
        <v>-2.6816477999999999</v>
      </c>
    </row>
    <row r="399" spans="2:14" x14ac:dyDescent="0.25">
      <c r="B399">
        <v>10922200000</v>
      </c>
      <c r="C399">
        <v>-17.879346999999999</v>
      </c>
      <c r="D399">
        <v>-2.4982793000000001</v>
      </c>
      <c r="L399">
        <v>10922200000</v>
      </c>
      <c r="M399">
        <v>-20.870636000000001</v>
      </c>
      <c r="N399">
        <v>-2.5514003999999999</v>
      </c>
    </row>
    <row r="400" spans="2:14" x14ac:dyDescent="0.25">
      <c r="B400">
        <v>11062100000</v>
      </c>
      <c r="C400">
        <v>-18.466248</v>
      </c>
      <c r="D400">
        <v>-2.3731213000000002</v>
      </c>
      <c r="L400">
        <v>11062100000</v>
      </c>
      <c r="M400">
        <v>-21.517485000000001</v>
      </c>
      <c r="N400">
        <v>-2.4137762</v>
      </c>
    </row>
    <row r="401" spans="2:14" x14ac:dyDescent="0.25">
      <c r="B401">
        <v>11202000000</v>
      </c>
      <c r="C401">
        <v>-19.144991000000001</v>
      </c>
      <c r="D401">
        <v>-2.2873809000000001</v>
      </c>
      <c r="L401">
        <v>11202000000</v>
      </c>
      <c r="M401">
        <v>-22.154692000000001</v>
      </c>
      <c r="N401">
        <v>-2.3183094999999998</v>
      </c>
    </row>
    <row r="402" spans="2:14" x14ac:dyDescent="0.25">
      <c r="B402">
        <v>11341900000</v>
      </c>
      <c r="C402">
        <v>-19.798266999999999</v>
      </c>
      <c r="D402">
        <v>-2.1925373000000001</v>
      </c>
      <c r="L402">
        <v>11341900000</v>
      </c>
      <c r="M402">
        <v>-22.850527</v>
      </c>
      <c r="N402">
        <v>-2.2156872999999999</v>
      </c>
    </row>
    <row r="403" spans="2:14" x14ac:dyDescent="0.25">
      <c r="B403">
        <v>11481800000</v>
      </c>
      <c r="C403">
        <v>-20.506975000000001</v>
      </c>
      <c r="D403">
        <v>-2.1351494999999998</v>
      </c>
      <c r="L403">
        <v>11481800000</v>
      </c>
      <c r="M403">
        <v>-23.570841000000001</v>
      </c>
      <c r="N403">
        <v>-2.1461619999999999</v>
      </c>
    </row>
    <row r="404" spans="2:14" x14ac:dyDescent="0.25">
      <c r="B404">
        <v>11621700000</v>
      </c>
      <c r="C404">
        <v>-21.18111</v>
      </c>
      <c r="D404">
        <v>-2.0503612000000002</v>
      </c>
      <c r="L404">
        <v>11621700000</v>
      </c>
      <c r="M404">
        <v>-24.338329000000002</v>
      </c>
      <c r="N404">
        <v>-2.0537105000000002</v>
      </c>
    </row>
    <row r="405" spans="2:14" x14ac:dyDescent="0.25">
      <c r="B405">
        <v>11761600000</v>
      </c>
      <c r="C405">
        <v>-21.906110999999999</v>
      </c>
      <c r="D405">
        <v>-2.0032104999999998</v>
      </c>
      <c r="L405">
        <v>11761600000</v>
      </c>
      <c r="M405">
        <v>-25.146858000000002</v>
      </c>
      <c r="N405">
        <v>-1.9989623000000001</v>
      </c>
    </row>
    <row r="406" spans="2:14" x14ac:dyDescent="0.25">
      <c r="B406">
        <v>11901500000</v>
      </c>
      <c r="C406">
        <v>-22.664211000000002</v>
      </c>
      <c r="D406">
        <v>-1.9269885</v>
      </c>
      <c r="L406">
        <v>11901500000</v>
      </c>
      <c r="M406">
        <v>-25.964217999999999</v>
      </c>
      <c r="N406">
        <v>-1.9160666</v>
      </c>
    </row>
    <row r="407" spans="2:14" x14ac:dyDescent="0.25">
      <c r="B407">
        <v>12041400000</v>
      </c>
      <c r="C407">
        <v>-23.503067000000001</v>
      </c>
      <c r="D407">
        <v>-1.8907442000000001</v>
      </c>
      <c r="L407">
        <v>12041400000</v>
      </c>
      <c r="M407">
        <v>-26.799783999999999</v>
      </c>
      <c r="N407">
        <v>-1.8769176999999999</v>
      </c>
    </row>
    <row r="408" spans="2:14" x14ac:dyDescent="0.25">
      <c r="B408">
        <v>12181300000</v>
      </c>
      <c r="C408">
        <v>-24.411805999999999</v>
      </c>
      <c r="D408">
        <v>-1.8262111999999999</v>
      </c>
      <c r="L408">
        <v>12181300000</v>
      </c>
      <c r="M408">
        <v>-27.641673999999998</v>
      </c>
      <c r="N408">
        <v>-1.8116189</v>
      </c>
    </row>
    <row r="409" spans="2:14" x14ac:dyDescent="0.25">
      <c r="B409">
        <v>12321200000</v>
      </c>
      <c r="C409">
        <v>-25.399636999999998</v>
      </c>
      <c r="D409">
        <v>-1.8017299</v>
      </c>
      <c r="L409">
        <v>12321200000</v>
      </c>
      <c r="M409">
        <v>-28.561934000000001</v>
      </c>
      <c r="N409">
        <v>-1.789868</v>
      </c>
    </row>
    <row r="410" spans="2:14" x14ac:dyDescent="0.25">
      <c r="B410">
        <v>12461100000</v>
      </c>
      <c r="C410">
        <v>-26.431885000000001</v>
      </c>
      <c r="D410">
        <v>-1.7541001000000001</v>
      </c>
      <c r="L410">
        <v>12461100000</v>
      </c>
      <c r="M410">
        <v>-29.549098999999998</v>
      </c>
      <c r="N410">
        <v>-1.7429265</v>
      </c>
    </row>
    <row r="411" spans="2:14" x14ac:dyDescent="0.25">
      <c r="B411">
        <v>12601000000</v>
      </c>
      <c r="C411">
        <v>-27.523738999999999</v>
      </c>
      <c r="D411">
        <v>-1.7539502</v>
      </c>
      <c r="L411">
        <v>12601000000</v>
      </c>
      <c r="M411">
        <v>-30.592328999999999</v>
      </c>
      <c r="N411">
        <v>-1.7446710999999999</v>
      </c>
    </row>
    <row r="412" spans="2:14" x14ac:dyDescent="0.25">
      <c r="B412">
        <v>12740900000</v>
      </c>
      <c r="C412">
        <v>-28.702579</v>
      </c>
      <c r="D412">
        <v>-1.717562</v>
      </c>
      <c r="L412">
        <v>12740900000</v>
      </c>
      <c r="M412">
        <v>-31.806011000000002</v>
      </c>
      <c r="N412">
        <v>-1.7090597000000001</v>
      </c>
    </row>
    <row r="413" spans="2:14" x14ac:dyDescent="0.25">
      <c r="B413">
        <v>12880800000</v>
      </c>
      <c r="C413">
        <v>-29.974968000000001</v>
      </c>
      <c r="D413">
        <v>-1.7299443000000001</v>
      </c>
      <c r="L413">
        <v>12880800000</v>
      </c>
      <c r="M413">
        <v>-33.125782000000001</v>
      </c>
      <c r="N413">
        <v>-1.7219526999999999</v>
      </c>
    </row>
    <row r="414" spans="2:14" x14ac:dyDescent="0.25">
      <c r="B414">
        <v>13020700000</v>
      </c>
      <c r="C414">
        <v>-31.398401</v>
      </c>
      <c r="D414">
        <v>-1.7140660000000001</v>
      </c>
      <c r="L414">
        <v>13020700000</v>
      </c>
      <c r="M414">
        <v>-34.598483999999999</v>
      </c>
      <c r="N414">
        <v>-1.7054956999999999</v>
      </c>
    </row>
    <row r="415" spans="2:14" x14ac:dyDescent="0.25">
      <c r="B415">
        <v>13160600000</v>
      </c>
      <c r="C415">
        <v>-32.943565</v>
      </c>
      <c r="D415">
        <v>-1.7386869</v>
      </c>
      <c r="L415">
        <v>13160600000</v>
      </c>
      <c r="M415">
        <v>-36.073833</v>
      </c>
      <c r="N415">
        <v>-1.7294582000000001</v>
      </c>
    </row>
    <row r="416" spans="2:14" x14ac:dyDescent="0.25">
      <c r="B416">
        <v>13300500000</v>
      </c>
      <c r="C416">
        <v>-34.712539999999997</v>
      </c>
      <c r="D416">
        <v>-1.7301835999999999</v>
      </c>
      <c r="L416">
        <v>13300500000</v>
      </c>
      <c r="M416">
        <v>-37.762366999999998</v>
      </c>
      <c r="N416">
        <v>-1.7205111</v>
      </c>
    </row>
    <row r="417" spans="2:16" x14ac:dyDescent="0.25">
      <c r="B417">
        <v>13440400000</v>
      </c>
      <c r="C417">
        <v>-36.579990000000002</v>
      </c>
      <c r="D417">
        <v>-1.7704070999999999</v>
      </c>
      <c r="L417">
        <v>13440400000</v>
      </c>
      <c r="M417">
        <v>-39.582951000000001</v>
      </c>
      <c r="N417">
        <v>-1.7604162000000001</v>
      </c>
    </row>
    <row r="418" spans="2:16" x14ac:dyDescent="0.25">
      <c r="B418">
        <v>13580300000</v>
      </c>
      <c r="C418">
        <v>-38.688248000000002</v>
      </c>
      <c r="D418">
        <v>-1.7748872</v>
      </c>
      <c r="L418">
        <v>13580300000</v>
      </c>
      <c r="M418">
        <v>-41.589576999999998</v>
      </c>
      <c r="N418">
        <v>-1.7653513999999999</v>
      </c>
    </row>
    <row r="419" spans="2:16" x14ac:dyDescent="0.25">
      <c r="B419">
        <v>13720200000</v>
      </c>
      <c r="C419">
        <v>-40.889420000000001</v>
      </c>
      <c r="D419">
        <v>-1.8219395</v>
      </c>
      <c r="L419">
        <v>13720200000</v>
      </c>
      <c r="M419">
        <v>-43.594219000000002</v>
      </c>
      <c r="N419">
        <v>-1.8127169999999999</v>
      </c>
    </row>
    <row r="420" spans="2:16" x14ac:dyDescent="0.25">
      <c r="B420">
        <v>13860100000</v>
      </c>
      <c r="C420">
        <v>-42.943108000000002</v>
      </c>
      <c r="D420">
        <v>-1.8486967999999999</v>
      </c>
      <c r="L420">
        <v>13860100000</v>
      </c>
      <c r="M420">
        <v>-45.318336000000002</v>
      </c>
      <c r="N420">
        <v>-1.8401186</v>
      </c>
    </row>
    <row r="421" spans="2:16" x14ac:dyDescent="0.25">
      <c r="B421">
        <v>14000000000</v>
      </c>
      <c r="C421">
        <v>-44.205551</v>
      </c>
      <c r="D421">
        <v>-1.888528</v>
      </c>
      <c r="L421">
        <v>14000000000</v>
      </c>
      <c r="M421">
        <v>-46.348433999999997</v>
      </c>
      <c r="N421">
        <v>-1.8806632000000001</v>
      </c>
    </row>
    <row r="422" spans="2:16" x14ac:dyDescent="0.25">
      <c r="B422" t="s">
        <v>26</v>
      </c>
      <c r="L422" t="s">
        <v>26</v>
      </c>
    </row>
    <row r="425" spans="2:16" x14ac:dyDescent="0.25">
      <c r="B425" t="s">
        <v>29</v>
      </c>
      <c r="L425" t="s">
        <v>29</v>
      </c>
    </row>
    <row r="426" spans="2:16" x14ac:dyDescent="0.25">
      <c r="B426" t="s">
        <v>22</v>
      </c>
      <c r="C426" t="s">
        <v>112</v>
      </c>
      <c r="D426" t="s">
        <v>113</v>
      </c>
      <c r="E426" t="s">
        <v>114</v>
      </c>
      <c r="F426" t="s">
        <v>115</v>
      </c>
      <c r="L426" t="s">
        <v>22</v>
      </c>
      <c r="M426" t="s">
        <v>112</v>
      </c>
      <c r="N426" t="s">
        <v>113</v>
      </c>
      <c r="O426" t="s">
        <v>114</v>
      </c>
      <c r="P426" t="s">
        <v>115</v>
      </c>
    </row>
    <row r="427" spans="2:16" x14ac:dyDescent="0.25">
      <c r="B427">
        <v>5000000000</v>
      </c>
      <c r="C427">
        <v>-2.3950927000000002</v>
      </c>
      <c r="D427">
        <v>-58.726128000000003</v>
      </c>
      <c r="E427">
        <v>-31.638991999999998</v>
      </c>
      <c r="F427">
        <v>-36.341571999999999</v>
      </c>
      <c r="L427">
        <v>5000000000</v>
      </c>
      <c r="M427">
        <v>-1.8053315999999999</v>
      </c>
      <c r="N427">
        <v>-71.219397999999998</v>
      </c>
      <c r="O427">
        <v>-42.026173</v>
      </c>
      <c r="P427">
        <v>-30.782909</v>
      </c>
    </row>
    <row r="428" spans="2:16" x14ac:dyDescent="0.25">
      <c r="B428">
        <v>5107500000</v>
      </c>
      <c r="C428">
        <v>-2.4986280999999999</v>
      </c>
      <c r="D428">
        <v>-58.419220000000003</v>
      </c>
      <c r="E428">
        <v>-31.389831999999998</v>
      </c>
      <c r="F428">
        <v>-35.651862999999999</v>
      </c>
      <c r="L428">
        <v>5107500000</v>
      </c>
      <c r="M428">
        <v>-2.0143494999999998</v>
      </c>
      <c r="N428">
        <v>-72.147530000000003</v>
      </c>
      <c r="O428">
        <v>-41.908417</v>
      </c>
      <c r="P428">
        <v>-30.52</v>
      </c>
    </row>
    <row r="429" spans="2:16" x14ac:dyDescent="0.25">
      <c r="B429">
        <v>5215000000</v>
      </c>
      <c r="C429">
        <v>-2.6493598999999999</v>
      </c>
      <c r="D429">
        <v>-57.778706</v>
      </c>
      <c r="E429">
        <v>-31.076649</v>
      </c>
      <c r="F429">
        <v>-34.848762999999998</v>
      </c>
      <c r="L429">
        <v>5215000000</v>
      </c>
      <c r="M429">
        <v>-2.3041744</v>
      </c>
      <c r="N429">
        <v>-72.837418</v>
      </c>
      <c r="O429">
        <v>-41.693168999999997</v>
      </c>
      <c r="P429">
        <v>-30.155193000000001</v>
      </c>
    </row>
    <row r="430" spans="2:16" x14ac:dyDescent="0.25">
      <c r="B430">
        <v>5322500000</v>
      </c>
      <c r="C430">
        <v>-2.8565979000000001</v>
      </c>
      <c r="D430">
        <v>-56.955337999999998</v>
      </c>
      <c r="E430">
        <v>-30.639672999999998</v>
      </c>
      <c r="F430">
        <v>-33.940677999999998</v>
      </c>
      <c r="L430">
        <v>5322500000</v>
      </c>
      <c r="M430">
        <v>-2.7117890999999998</v>
      </c>
      <c r="N430">
        <v>-71.665160999999998</v>
      </c>
      <c r="O430">
        <v>-41.35313</v>
      </c>
      <c r="P430">
        <v>-29.662952000000001</v>
      </c>
    </row>
    <row r="431" spans="2:16" x14ac:dyDescent="0.25">
      <c r="B431">
        <v>5430000000</v>
      </c>
      <c r="C431">
        <v>-3.1045935</v>
      </c>
      <c r="D431">
        <v>-56.192410000000002</v>
      </c>
      <c r="E431">
        <v>-30.221743</v>
      </c>
      <c r="F431">
        <v>-33.302582000000001</v>
      </c>
      <c r="L431">
        <v>5430000000</v>
      </c>
      <c r="M431">
        <v>-3.2698003999999998</v>
      </c>
      <c r="N431">
        <v>-67.930458000000002</v>
      </c>
      <c r="O431">
        <v>-41.058109000000002</v>
      </c>
      <c r="P431">
        <v>-29.189425</v>
      </c>
    </row>
    <row r="432" spans="2:16" x14ac:dyDescent="0.25">
      <c r="B432">
        <v>5537500000</v>
      </c>
      <c r="C432">
        <v>-3.4070084</v>
      </c>
      <c r="D432">
        <v>-55.605578999999999</v>
      </c>
      <c r="E432">
        <v>-29.888542000000001</v>
      </c>
      <c r="F432">
        <v>-32.653731999999998</v>
      </c>
      <c r="L432">
        <v>5537500000</v>
      </c>
      <c r="M432">
        <v>-4.0074424999999998</v>
      </c>
      <c r="N432">
        <v>-63.36562</v>
      </c>
      <c r="O432">
        <v>-40.896625999999998</v>
      </c>
      <c r="P432">
        <v>-28.893332999999998</v>
      </c>
    </row>
    <row r="433" spans="2:16" x14ac:dyDescent="0.25">
      <c r="B433">
        <v>5645000000</v>
      </c>
      <c r="C433">
        <v>-3.7836091999999999</v>
      </c>
      <c r="D433">
        <v>-54.949879000000003</v>
      </c>
      <c r="E433">
        <v>-29.427053000000001</v>
      </c>
      <c r="F433">
        <v>-32.256126000000002</v>
      </c>
      <c r="L433">
        <v>5645000000</v>
      </c>
      <c r="M433">
        <v>-4.9322046999999998</v>
      </c>
      <c r="N433">
        <v>-59.741397999999997</v>
      </c>
      <c r="O433">
        <v>-40.543624999999999</v>
      </c>
      <c r="P433">
        <v>-28.534281</v>
      </c>
    </row>
    <row r="434" spans="2:16" x14ac:dyDescent="0.25">
      <c r="B434">
        <v>5752500000</v>
      </c>
      <c r="C434">
        <v>-4.2666969000000003</v>
      </c>
      <c r="D434">
        <v>-54.192841000000001</v>
      </c>
      <c r="E434">
        <v>-28.930363</v>
      </c>
      <c r="F434">
        <v>-31.951443000000001</v>
      </c>
      <c r="L434">
        <v>5752500000</v>
      </c>
      <c r="M434">
        <v>-6.1160312000000001</v>
      </c>
      <c r="N434">
        <v>-56.441864000000002</v>
      </c>
      <c r="O434">
        <v>-40.286952999999997</v>
      </c>
      <c r="P434">
        <v>-28.303443999999999</v>
      </c>
    </row>
    <row r="435" spans="2:16" x14ac:dyDescent="0.25">
      <c r="B435">
        <v>5860000000</v>
      </c>
      <c r="C435">
        <v>-4.9007367999999998</v>
      </c>
      <c r="D435">
        <v>-53.214877999999999</v>
      </c>
      <c r="E435">
        <v>-28.493074</v>
      </c>
      <c r="F435">
        <v>-31.755151999999999</v>
      </c>
      <c r="L435">
        <v>5860000000</v>
      </c>
      <c r="M435">
        <v>-7.6886640000000002</v>
      </c>
      <c r="N435">
        <v>-53.359707</v>
      </c>
      <c r="O435">
        <v>-40.095463000000002</v>
      </c>
      <c r="P435">
        <v>-28.204781000000001</v>
      </c>
    </row>
    <row r="436" spans="2:16" x14ac:dyDescent="0.25">
      <c r="B436">
        <v>5967500000</v>
      </c>
      <c r="C436">
        <v>-5.7588010000000001</v>
      </c>
      <c r="D436">
        <v>-52.370601999999998</v>
      </c>
      <c r="E436">
        <v>-28.077051000000001</v>
      </c>
      <c r="F436">
        <v>-31.625679000000002</v>
      </c>
      <c r="L436">
        <v>5967500000</v>
      </c>
      <c r="M436">
        <v>-9.7097034000000004</v>
      </c>
      <c r="N436">
        <v>-50.628872000000001</v>
      </c>
      <c r="O436">
        <v>-39.959057000000001</v>
      </c>
      <c r="P436">
        <v>-28.232043999999998</v>
      </c>
    </row>
    <row r="437" spans="2:16" x14ac:dyDescent="0.25">
      <c r="B437">
        <v>6075000000</v>
      </c>
      <c r="C437">
        <v>-6.9561337999999999</v>
      </c>
      <c r="D437">
        <v>-51.568427999999997</v>
      </c>
      <c r="E437">
        <v>-27.714421999999999</v>
      </c>
      <c r="F437">
        <v>-31.537554</v>
      </c>
      <c r="L437">
        <v>6075000000</v>
      </c>
      <c r="M437">
        <v>-11.670074</v>
      </c>
      <c r="N437">
        <v>-48.151539</v>
      </c>
      <c r="O437">
        <v>-39.914397999999998</v>
      </c>
      <c r="P437">
        <v>-28.356241000000001</v>
      </c>
    </row>
    <row r="438" spans="2:16" x14ac:dyDescent="0.25">
      <c r="B438">
        <v>6182500000</v>
      </c>
      <c r="C438">
        <v>-8.6779013000000003</v>
      </c>
      <c r="D438">
        <v>-50.831806</v>
      </c>
      <c r="E438">
        <v>-27.631264000000002</v>
      </c>
      <c r="F438">
        <v>-31.373374999999999</v>
      </c>
      <c r="L438">
        <v>6182500000</v>
      </c>
      <c r="M438">
        <v>-13.30198</v>
      </c>
      <c r="N438">
        <v>-45.843848999999999</v>
      </c>
      <c r="O438">
        <v>-40.159477000000003</v>
      </c>
      <c r="P438">
        <v>-28.618839000000001</v>
      </c>
    </row>
    <row r="439" spans="2:16" x14ac:dyDescent="0.25">
      <c r="B439">
        <v>6290000000</v>
      </c>
      <c r="C439">
        <v>-11.192632</v>
      </c>
      <c r="D439">
        <v>-50.159171999999998</v>
      </c>
      <c r="E439">
        <v>-27.626515999999999</v>
      </c>
      <c r="F439">
        <v>-31.374914</v>
      </c>
      <c r="L439">
        <v>6290000000</v>
      </c>
      <c r="M439">
        <v>-14.429824999999999</v>
      </c>
      <c r="N439">
        <v>-43.729706</v>
      </c>
      <c r="O439">
        <v>-40.418018000000004</v>
      </c>
      <c r="P439">
        <v>-28.892488</v>
      </c>
    </row>
    <row r="440" spans="2:16" x14ac:dyDescent="0.25">
      <c r="B440">
        <v>6397500000</v>
      </c>
      <c r="C440">
        <v>-13.958107999999999</v>
      </c>
      <c r="D440">
        <v>-49.518535999999997</v>
      </c>
      <c r="E440">
        <v>-27.726040000000001</v>
      </c>
      <c r="F440">
        <v>-31.442323999999999</v>
      </c>
      <c r="L440">
        <v>6397500000</v>
      </c>
      <c r="M440">
        <v>-15.137689</v>
      </c>
      <c r="N440">
        <v>-41.944468999999998</v>
      </c>
      <c r="O440">
        <v>-40.860149</v>
      </c>
      <c r="P440">
        <v>-29.235191</v>
      </c>
    </row>
    <row r="441" spans="2:16" x14ac:dyDescent="0.25">
      <c r="B441">
        <v>6505000000</v>
      </c>
      <c r="C441">
        <v>-15.575659999999999</v>
      </c>
      <c r="D441">
        <v>-49.033222000000002</v>
      </c>
      <c r="E441">
        <v>-28.017475000000001</v>
      </c>
      <c r="F441">
        <v>-31.489032999999999</v>
      </c>
      <c r="L441">
        <v>6505000000</v>
      </c>
      <c r="M441">
        <v>-15.495186</v>
      </c>
      <c r="N441">
        <v>-40.414721999999998</v>
      </c>
      <c r="O441">
        <v>-41.616050999999999</v>
      </c>
      <c r="P441">
        <v>-29.687256000000001</v>
      </c>
    </row>
    <row r="442" spans="2:16" x14ac:dyDescent="0.25">
      <c r="B442">
        <v>6612500000</v>
      </c>
      <c r="C442">
        <v>-16.086131999999999</v>
      </c>
      <c r="D442">
        <v>-48.786391999999999</v>
      </c>
      <c r="E442">
        <v>-28.513971000000002</v>
      </c>
      <c r="F442">
        <v>-31.684214000000001</v>
      </c>
      <c r="L442">
        <v>6612500000</v>
      </c>
      <c r="M442">
        <v>-15.509086999999999</v>
      </c>
      <c r="N442">
        <v>-39.149673</v>
      </c>
      <c r="O442">
        <v>-42.565086000000001</v>
      </c>
      <c r="P442">
        <v>-30.046686000000001</v>
      </c>
    </row>
    <row r="443" spans="2:16" x14ac:dyDescent="0.25">
      <c r="B443">
        <v>6720000000</v>
      </c>
      <c r="C443">
        <v>-15.523196</v>
      </c>
      <c r="D443">
        <v>-48.943278999999997</v>
      </c>
      <c r="E443">
        <v>-29.049301</v>
      </c>
      <c r="F443">
        <v>-32.051239000000002</v>
      </c>
      <c r="L443">
        <v>6720000000</v>
      </c>
      <c r="M443">
        <v>-15.125571000000001</v>
      </c>
      <c r="N443">
        <v>-38.217010000000002</v>
      </c>
      <c r="O443">
        <v>-43.799743999999997</v>
      </c>
      <c r="P443">
        <v>-30.443218000000002</v>
      </c>
    </row>
    <row r="444" spans="2:16" x14ac:dyDescent="0.25">
      <c r="B444">
        <v>6827500000</v>
      </c>
      <c r="C444">
        <v>-13.729575000000001</v>
      </c>
      <c r="D444">
        <v>-49.250411999999997</v>
      </c>
      <c r="E444">
        <v>-29.831838999999999</v>
      </c>
      <c r="F444">
        <v>-32.263846999999998</v>
      </c>
      <c r="L444">
        <v>6827500000</v>
      </c>
      <c r="M444">
        <v>-14.230449999999999</v>
      </c>
      <c r="N444">
        <v>-37.568629999999999</v>
      </c>
      <c r="O444">
        <v>-45.730656000000003</v>
      </c>
      <c r="P444">
        <v>-30.865614000000001</v>
      </c>
    </row>
    <row r="445" spans="2:16" x14ac:dyDescent="0.25">
      <c r="B445">
        <v>6935000000</v>
      </c>
      <c r="C445">
        <v>-11.285672999999999</v>
      </c>
      <c r="D445">
        <v>-49.663097</v>
      </c>
      <c r="E445">
        <v>-30.673943999999999</v>
      </c>
      <c r="F445">
        <v>-32.494331000000003</v>
      </c>
      <c r="L445">
        <v>6935000000</v>
      </c>
      <c r="M445">
        <v>-12.769030000000001</v>
      </c>
      <c r="N445">
        <v>-37.238598000000003</v>
      </c>
      <c r="O445">
        <v>-48.531630999999997</v>
      </c>
      <c r="P445">
        <v>-31.308176</v>
      </c>
    </row>
    <row r="446" spans="2:16" x14ac:dyDescent="0.25">
      <c r="B446">
        <v>7042500000</v>
      </c>
      <c r="C446">
        <v>-9.5666074999999999</v>
      </c>
      <c r="D446">
        <v>-49.711162999999999</v>
      </c>
      <c r="E446">
        <v>-31.388748</v>
      </c>
      <c r="F446">
        <v>-32.793564000000003</v>
      </c>
      <c r="L446">
        <v>7042500000</v>
      </c>
      <c r="M446">
        <v>-11.247840999999999</v>
      </c>
      <c r="N446">
        <v>-37.152275000000003</v>
      </c>
      <c r="O446">
        <v>-52.720711000000001</v>
      </c>
      <c r="P446">
        <v>-31.760935</v>
      </c>
    </row>
    <row r="447" spans="2:16" x14ac:dyDescent="0.25">
      <c r="B447">
        <v>7150000000</v>
      </c>
      <c r="C447">
        <v>-8.4401445000000006</v>
      </c>
      <c r="D447">
        <v>-49.737907</v>
      </c>
      <c r="E447">
        <v>-32.096770999999997</v>
      </c>
      <c r="F447">
        <v>-32.946548</v>
      </c>
      <c r="L447">
        <v>7150000000</v>
      </c>
      <c r="M447">
        <v>-9.9277266999999991</v>
      </c>
      <c r="N447">
        <v>-37.342998999999999</v>
      </c>
      <c r="O447">
        <v>-55.571781000000001</v>
      </c>
      <c r="P447">
        <v>-32.225265999999998</v>
      </c>
    </row>
    <row r="448" spans="2:16" x14ac:dyDescent="0.25">
      <c r="B448">
        <v>7257500000</v>
      </c>
      <c r="C448">
        <v>-7.6930861000000004</v>
      </c>
      <c r="D448">
        <v>-49.641227999999998</v>
      </c>
      <c r="E448">
        <v>-32.727345</v>
      </c>
      <c r="F448">
        <v>-32.999789999999997</v>
      </c>
      <c r="L448">
        <v>7257500000</v>
      </c>
      <c r="M448">
        <v>-8.9571570999999999</v>
      </c>
      <c r="N448">
        <v>-37.777008000000002</v>
      </c>
      <c r="O448">
        <v>-56.859530999999997</v>
      </c>
      <c r="P448">
        <v>-32.629641999999997</v>
      </c>
    </row>
    <row r="449" spans="2:16" x14ac:dyDescent="0.25">
      <c r="B449">
        <v>7365000000</v>
      </c>
      <c r="C449">
        <v>-7.1965256000000002</v>
      </c>
      <c r="D449">
        <v>-49.680163999999998</v>
      </c>
      <c r="E449">
        <v>-33.172203000000003</v>
      </c>
      <c r="F449">
        <v>-33.062812999999998</v>
      </c>
      <c r="L449">
        <v>7365000000</v>
      </c>
      <c r="M449">
        <v>-8.2226295</v>
      </c>
      <c r="N449">
        <v>-38.465302000000001</v>
      </c>
      <c r="O449">
        <v>-56.796546999999997</v>
      </c>
      <c r="P449">
        <v>-33.061939000000002</v>
      </c>
    </row>
    <row r="450" spans="2:16" x14ac:dyDescent="0.25">
      <c r="B450">
        <v>7472500000</v>
      </c>
      <c r="C450">
        <v>-6.8768463000000004</v>
      </c>
      <c r="D450">
        <v>-49.784270999999997</v>
      </c>
      <c r="E450">
        <v>-33.547027999999997</v>
      </c>
      <c r="F450">
        <v>-33.000866000000002</v>
      </c>
      <c r="L450">
        <v>7472500000</v>
      </c>
      <c r="M450">
        <v>-7.6368451000000004</v>
      </c>
      <c r="N450">
        <v>-39.155937000000002</v>
      </c>
      <c r="O450">
        <v>-55.363776999999999</v>
      </c>
      <c r="P450">
        <v>-33.497428999999997</v>
      </c>
    </row>
    <row r="451" spans="2:16" x14ac:dyDescent="0.25">
      <c r="B451">
        <v>7580000000</v>
      </c>
      <c r="C451">
        <v>-6.6810321999999998</v>
      </c>
      <c r="D451">
        <v>-49.696227999999998</v>
      </c>
      <c r="E451">
        <v>-33.859237999999998</v>
      </c>
      <c r="F451">
        <v>-32.945179000000003</v>
      </c>
      <c r="L451">
        <v>7580000000</v>
      </c>
      <c r="M451">
        <v>-7.1614532000000004</v>
      </c>
      <c r="N451">
        <v>-39.796317999999999</v>
      </c>
      <c r="O451">
        <v>-51.803187999999999</v>
      </c>
      <c r="P451">
        <v>-33.883423000000001</v>
      </c>
    </row>
    <row r="452" spans="2:16" x14ac:dyDescent="0.25">
      <c r="B452">
        <v>7687500000</v>
      </c>
      <c r="C452">
        <v>-6.5808635000000004</v>
      </c>
      <c r="D452">
        <v>-49.630119000000001</v>
      </c>
      <c r="E452">
        <v>-33.901409000000001</v>
      </c>
      <c r="F452">
        <v>-33.023308</v>
      </c>
      <c r="L452">
        <v>7687500000</v>
      </c>
      <c r="M452">
        <v>-6.7834373000000001</v>
      </c>
      <c r="N452">
        <v>-40.403534000000001</v>
      </c>
      <c r="O452">
        <v>-48.927197</v>
      </c>
      <c r="P452">
        <v>-34.388603000000003</v>
      </c>
    </row>
    <row r="453" spans="2:16" x14ac:dyDescent="0.25">
      <c r="B453">
        <v>7795000000</v>
      </c>
      <c r="C453">
        <v>-6.5539984999999996</v>
      </c>
      <c r="D453">
        <v>-49.563797000000001</v>
      </c>
      <c r="E453">
        <v>-33.902641000000003</v>
      </c>
      <c r="F453">
        <v>-33.017017000000003</v>
      </c>
      <c r="L453">
        <v>7795000000</v>
      </c>
      <c r="M453">
        <v>-6.4722900000000001</v>
      </c>
      <c r="N453">
        <v>-41.155242999999999</v>
      </c>
      <c r="O453">
        <v>-47.070335</v>
      </c>
      <c r="P453">
        <v>-34.880177000000003</v>
      </c>
    </row>
    <row r="454" spans="2:16" x14ac:dyDescent="0.25">
      <c r="B454">
        <v>7902500000</v>
      </c>
      <c r="C454">
        <v>-6.5866866000000002</v>
      </c>
      <c r="D454">
        <v>-49.588687999999998</v>
      </c>
      <c r="E454">
        <v>-33.877243</v>
      </c>
      <c r="F454">
        <v>-33.006050000000002</v>
      </c>
      <c r="L454">
        <v>7902500000</v>
      </c>
      <c r="M454">
        <v>-6.2213139999999996</v>
      </c>
      <c r="N454">
        <v>-41.958046000000003</v>
      </c>
      <c r="O454">
        <v>-45.688271</v>
      </c>
      <c r="P454">
        <v>-35.366683999999999</v>
      </c>
    </row>
    <row r="455" spans="2:16" x14ac:dyDescent="0.25">
      <c r="B455">
        <v>8010000000</v>
      </c>
      <c r="C455">
        <v>-6.6657348000000001</v>
      </c>
      <c r="D455">
        <v>-49.647902999999999</v>
      </c>
      <c r="E455">
        <v>-33.742516000000002</v>
      </c>
      <c r="F455">
        <v>-33.051051999999999</v>
      </c>
      <c r="L455">
        <v>8010000000</v>
      </c>
      <c r="M455">
        <v>-6.0160913000000003</v>
      </c>
      <c r="N455">
        <v>-42.735064999999999</v>
      </c>
      <c r="O455">
        <v>-44.548003999999999</v>
      </c>
      <c r="P455">
        <v>-35.798026999999998</v>
      </c>
    </row>
    <row r="456" spans="2:16" x14ac:dyDescent="0.25">
      <c r="B456">
        <v>8117500000</v>
      </c>
      <c r="C456">
        <v>-6.7889843000000001</v>
      </c>
      <c r="D456">
        <v>-49.527225000000001</v>
      </c>
      <c r="E456">
        <v>-33.631466000000003</v>
      </c>
      <c r="F456">
        <v>-33.047623000000002</v>
      </c>
      <c r="L456">
        <v>8117500000</v>
      </c>
      <c r="M456">
        <v>-5.8522062000000004</v>
      </c>
      <c r="N456">
        <v>-43.452998999999998</v>
      </c>
      <c r="O456">
        <v>-43.713313999999997</v>
      </c>
      <c r="P456">
        <v>-36.100037</v>
      </c>
    </row>
    <row r="457" spans="2:16" x14ac:dyDescent="0.25">
      <c r="B457">
        <v>8225000000</v>
      </c>
      <c r="C457">
        <v>-6.9482135999999999</v>
      </c>
      <c r="D457">
        <v>-49.346352000000003</v>
      </c>
      <c r="E457">
        <v>-33.575974000000002</v>
      </c>
      <c r="F457">
        <v>-32.980522000000001</v>
      </c>
      <c r="L457">
        <v>8225000000</v>
      </c>
      <c r="M457">
        <v>-5.7226176000000004</v>
      </c>
      <c r="N457">
        <v>-44.159011999999997</v>
      </c>
      <c r="O457">
        <v>-43.109715000000001</v>
      </c>
      <c r="P457">
        <v>-36.312645000000003</v>
      </c>
    </row>
    <row r="458" spans="2:16" x14ac:dyDescent="0.25">
      <c r="B458">
        <v>8332500000</v>
      </c>
      <c r="C458">
        <v>-7.1406473999999998</v>
      </c>
      <c r="D458">
        <v>-49.133727999999998</v>
      </c>
      <c r="E458">
        <v>-33.512492999999999</v>
      </c>
      <c r="F458">
        <v>-32.975842</v>
      </c>
      <c r="L458">
        <v>8332500000</v>
      </c>
      <c r="M458">
        <v>-5.6249570999999996</v>
      </c>
      <c r="N458">
        <v>-44.905804000000003</v>
      </c>
      <c r="O458">
        <v>-42.570644000000001</v>
      </c>
      <c r="P458">
        <v>-36.444248000000002</v>
      </c>
    </row>
    <row r="459" spans="2:16" x14ac:dyDescent="0.25">
      <c r="B459">
        <v>8440000000</v>
      </c>
      <c r="C459">
        <v>-7.3617248999999996</v>
      </c>
      <c r="D459">
        <v>-49.054088999999998</v>
      </c>
      <c r="E459">
        <v>-33.446925999999998</v>
      </c>
      <c r="F459">
        <v>-32.946373000000001</v>
      </c>
      <c r="L459">
        <v>8440000000</v>
      </c>
      <c r="M459">
        <v>-5.549963</v>
      </c>
      <c r="N459">
        <v>-45.589061999999998</v>
      </c>
      <c r="O459">
        <v>-42.131008000000001</v>
      </c>
      <c r="P459">
        <v>-36.473190000000002</v>
      </c>
    </row>
    <row r="460" spans="2:16" x14ac:dyDescent="0.25">
      <c r="B460">
        <v>8547500000</v>
      </c>
      <c r="C460">
        <v>-7.6117147999999997</v>
      </c>
      <c r="D460">
        <v>-48.991756000000002</v>
      </c>
      <c r="E460">
        <v>-33.485408999999997</v>
      </c>
      <c r="F460">
        <v>-32.874263999999997</v>
      </c>
      <c r="L460">
        <v>8547500000</v>
      </c>
      <c r="M460">
        <v>-5.4914516999999998</v>
      </c>
      <c r="N460">
        <v>-46.245319000000002</v>
      </c>
      <c r="O460">
        <v>-41.757584000000001</v>
      </c>
      <c r="P460">
        <v>-36.441856000000001</v>
      </c>
    </row>
    <row r="461" spans="2:16" x14ac:dyDescent="0.25">
      <c r="B461">
        <v>8655000000</v>
      </c>
      <c r="C461">
        <v>-7.8847646999999998</v>
      </c>
      <c r="D461">
        <v>-48.898738999999999</v>
      </c>
      <c r="E461">
        <v>-33.517532000000003</v>
      </c>
      <c r="F461">
        <v>-32.781981999999999</v>
      </c>
      <c r="L461">
        <v>8655000000</v>
      </c>
      <c r="M461">
        <v>-5.4390492000000004</v>
      </c>
      <c r="N461">
        <v>-46.767192999999999</v>
      </c>
      <c r="O461">
        <v>-41.427933000000003</v>
      </c>
      <c r="P461">
        <v>-36.366092999999999</v>
      </c>
    </row>
    <row r="462" spans="2:16" x14ac:dyDescent="0.25">
      <c r="B462">
        <v>8762500000</v>
      </c>
      <c r="C462">
        <v>-8.1817255000000007</v>
      </c>
      <c r="D462">
        <v>-48.745795999999999</v>
      </c>
      <c r="E462">
        <v>-33.647365999999998</v>
      </c>
      <c r="F462">
        <v>-32.660843</v>
      </c>
      <c r="L462">
        <v>8762500000</v>
      </c>
      <c r="M462">
        <v>-5.3977404</v>
      </c>
      <c r="N462">
        <v>-47.361069000000001</v>
      </c>
      <c r="O462">
        <v>-41.240004999999996</v>
      </c>
      <c r="P462">
        <v>-36.196643999999999</v>
      </c>
    </row>
    <row r="463" spans="2:16" x14ac:dyDescent="0.25">
      <c r="B463">
        <v>8870000000</v>
      </c>
      <c r="C463">
        <v>-8.4985122999999998</v>
      </c>
      <c r="D463">
        <v>-48.606808000000001</v>
      </c>
      <c r="E463">
        <v>-33.798870000000001</v>
      </c>
      <c r="F463">
        <v>-32.484585000000003</v>
      </c>
      <c r="L463">
        <v>8870000000</v>
      </c>
      <c r="M463">
        <v>-5.3650751000000003</v>
      </c>
      <c r="N463">
        <v>-47.995902999999998</v>
      </c>
      <c r="O463">
        <v>-41.085079</v>
      </c>
      <c r="P463">
        <v>-36.011893999999998</v>
      </c>
    </row>
    <row r="464" spans="2:16" x14ac:dyDescent="0.25">
      <c r="B464">
        <v>8977500000</v>
      </c>
      <c r="C464">
        <v>-8.8329667999999995</v>
      </c>
      <c r="D464">
        <v>-48.472487999999998</v>
      </c>
      <c r="E464">
        <v>-34.038490000000003</v>
      </c>
      <c r="F464">
        <v>-32.288871999999998</v>
      </c>
      <c r="L464">
        <v>8977500000</v>
      </c>
      <c r="M464">
        <v>-5.3471875000000004</v>
      </c>
      <c r="N464">
        <v>-48.681128999999999</v>
      </c>
      <c r="O464">
        <v>-40.914085</v>
      </c>
      <c r="P464">
        <v>-35.773308</v>
      </c>
    </row>
    <row r="465" spans="2:16" x14ac:dyDescent="0.25">
      <c r="B465">
        <v>9085000000</v>
      </c>
      <c r="C465">
        <v>-9.1784344000000004</v>
      </c>
      <c r="D465">
        <v>-48.327514999999998</v>
      </c>
      <c r="E465">
        <v>-34.346592000000001</v>
      </c>
      <c r="F465">
        <v>-32.071739000000001</v>
      </c>
      <c r="L465">
        <v>9085000000</v>
      </c>
      <c r="M465">
        <v>-5.3429479999999998</v>
      </c>
      <c r="N465">
        <v>-49.296256999999997</v>
      </c>
      <c r="O465">
        <v>-40.729137000000001</v>
      </c>
      <c r="P465">
        <v>-35.455638999999998</v>
      </c>
    </row>
    <row r="466" spans="2:16" x14ac:dyDescent="0.25">
      <c r="B466">
        <v>9192500000</v>
      </c>
      <c r="C466">
        <v>-9.5289698000000005</v>
      </c>
      <c r="D466">
        <v>-48.171432000000003</v>
      </c>
      <c r="E466">
        <v>-34.738430000000001</v>
      </c>
      <c r="F466">
        <v>-31.859354</v>
      </c>
      <c r="L466">
        <v>9192500000</v>
      </c>
      <c r="M466">
        <v>-5.3578558000000003</v>
      </c>
      <c r="N466">
        <v>-49.883831000000001</v>
      </c>
      <c r="O466">
        <v>-40.493340000000003</v>
      </c>
      <c r="P466">
        <v>-35.111656000000004</v>
      </c>
    </row>
    <row r="467" spans="2:16" x14ac:dyDescent="0.25">
      <c r="B467">
        <v>9300000000</v>
      </c>
      <c r="C467">
        <v>-9.8715323999999995</v>
      </c>
      <c r="D467">
        <v>-47.966900000000003</v>
      </c>
      <c r="E467">
        <v>-35.058422</v>
      </c>
      <c r="F467">
        <v>-31.676210000000001</v>
      </c>
      <c r="L467">
        <v>9300000000</v>
      </c>
      <c r="M467">
        <v>-5.3942556000000002</v>
      </c>
      <c r="N467">
        <v>-50.413325999999998</v>
      </c>
      <c r="O467">
        <v>-40.204802999999998</v>
      </c>
      <c r="P467">
        <v>-34.753647000000001</v>
      </c>
    </row>
    <row r="468" spans="2:16" x14ac:dyDescent="0.25">
      <c r="B468">
        <v>9407500000</v>
      </c>
      <c r="C468">
        <v>-10.194506000000001</v>
      </c>
      <c r="D468">
        <v>-47.837668999999998</v>
      </c>
      <c r="E468">
        <v>-35.317703000000002</v>
      </c>
      <c r="F468">
        <v>-31.486968999999998</v>
      </c>
      <c r="L468">
        <v>9407500000</v>
      </c>
      <c r="M468">
        <v>-5.4491496000000001</v>
      </c>
      <c r="N468">
        <v>-50.918312</v>
      </c>
      <c r="O468">
        <v>-39.805968999999997</v>
      </c>
      <c r="P468">
        <v>-34.397410999999998</v>
      </c>
    </row>
    <row r="469" spans="2:16" x14ac:dyDescent="0.25">
      <c r="B469">
        <v>9515000000</v>
      </c>
      <c r="C469">
        <v>-10.482635</v>
      </c>
      <c r="D469">
        <v>-47.772362000000001</v>
      </c>
      <c r="E469">
        <v>-35.520172000000002</v>
      </c>
      <c r="F469">
        <v>-31.320810000000002</v>
      </c>
      <c r="L469">
        <v>9515000000</v>
      </c>
      <c r="M469">
        <v>-5.5262699</v>
      </c>
      <c r="N469">
        <v>-51.389609999999998</v>
      </c>
      <c r="O469">
        <v>-39.422378999999999</v>
      </c>
      <c r="P469">
        <v>-34.029690000000002</v>
      </c>
    </row>
    <row r="470" spans="2:16" x14ac:dyDescent="0.25">
      <c r="B470">
        <v>9622500000</v>
      </c>
      <c r="C470">
        <v>-10.719722000000001</v>
      </c>
      <c r="D470">
        <v>-47.728198999999996</v>
      </c>
      <c r="E470">
        <v>-35.509338</v>
      </c>
      <c r="F470">
        <v>-31.158477999999999</v>
      </c>
      <c r="L470">
        <v>9622500000</v>
      </c>
      <c r="M470">
        <v>-5.6171211999999997</v>
      </c>
      <c r="N470">
        <v>-51.820591</v>
      </c>
      <c r="O470">
        <v>-38.935982000000003</v>
      </c>
      <c r="P470">
        <v>-33.668979999999998</v>
      </c>
    </row>
    <row r="471" spans="2:16" x14ac:dyDescent="0.25">
      <c r="B471">
        <v>9730000000</v>
      </c>
      <c r="C471">
        <v>-10.892518000000001</v>
      </c>
      <c r="D471">
        <v>-47.696227999999998</v>
      </c>
      <c r="E471">
        <v>-35.244511000000003</v>
      </c>
      <c r="F471">
        <v>-30.993382</v>
      </c>
      <c r="L471">
        <v>9730000000</v>
      </c>
      <c r="M471">
        <v>-5.7208319000000003</v>
      </c>
      <c r="N471">
        <v>-52.25177</v>
      </c>
      <c r="O471">
        <v>-38.337024999999997</v>
      </c>
      <c r="P471">
        <v>-33.331383000000002</v>
      </c>
    </row>
    <row r="472" spans="2:16" x14ac:dyDescent="0.25">
      <c r="B472">
        <v>9837500000</v>
      </c>
      <c r="C472">
        <v>-10.989015</v>
      </c>
      <c r="D472">
        <v>-47.677616</v>
      </c>
      <c r="E472">
        <v>-34.768344999999997</v>
      </c>
      <c r="F472">
        <v>-30.795311000000002</v>
      </c>
      <c r="L472">
        <v>9837500000</v>
      </c>
      <c r="M472">
        <v>-5.8249687999999997</v>
      </c>
      <c r="N472">
        <v>-52.686596000000002</v>
      </c>
      <c r="O472">
        <v>-37.494140999999999</v>
      </c>
      <c r="P472">
        <v>-33.010654000000002</v>
      </c>
    </row>
    <row r="473" spans="2:16" x14ac:dyDescent="0.25">
      <c r="B473">
        <v>9945000000</v>
      </c>
      <c r="C473">
        <v>-11.001765000000001</v>
      </c>
      <c r="D473">
        <v>-47.890663000000004</v>
      </c>
      <c r="E473">
        <v>-34.133296999999999</v>
      </c>
      <c r="F473">
        <v>-30.708970999999998</v>
      </c>
      <c r="L473">
        <v>9945000000</v>
      </c>
      <c r="M473">
        <v>-5.9274000999999998</v>
      </c>
      <c r="N473">
        <v>-53.202950000000001</v>
      </c>
      <c r="O473">
        <v>-36.535899999999998</v>
      </c>
      <c r="P473">
        <v>-32.732407000000002</v>
      </c>
    </row>
    <row r="474" spans="2:16" x14ac:dyDescent="0.25">
      <c r="B474">
        <v>10052500000</v>
      </c>
      <c r="C474">
        <v>-10.926767</v>
      </c>
      <c r="D474">
        <v>-48.190120999999998</v>
      </c>
      <c r="E474">
        <v>-33.328727999999998</v>
      </c>
      <c r="F474">
        <v>-30.587233000000001</v>
      </c>
      <c r="L474">
        <v>10052500000</v>
      </c>
      <c r="M474">
        <v>-6.0290670000000004</v>
      </c>
      <c r="N474">
        <v>-53.870888000000001</v>
      </c>
      <c r="O474">
        <v>-35.469909999999999</v>
      </c>
      <c r="P474">
        <v>-32.529335000000003</v>
      </c>
    </row>
    <row r="475" spans="2:16" x14ac:dyDescent="0.25">
      <c r="B475">
        <v>10160000000</v>
      </c>
      <c r="C475">
        <v>-10.769667999999999</v>
      </c>
      <c r="D475">
        <v>-48.630870999999999</v>
      </c>
      <c r="E475">
        <v>-32.570393000000003</v>
      </c>
      <c r="F475">
        <v>-30.460052000000001</v>
      </c>
      <c r="L475">
        <v>10160000000</v>
      </c>
      <c r="M475">
        <v>-6.1182221999999999</v>
      </c>
      <c r="N475">
        <v>-54.272979999999997</v>
      </c>
      <c r="O475">
        <v>-34.524760999999998</v>
      </c>
      <c r="P475">
        <v>-32.390059999999998</v>
      </c>
    </row>
    <row r="476" spans="2:16" x14ac:dyDescent="0.25">
      <c r="B476">
        <v>10267500000</v>
      </c>
      <c r="C476">
        <v>-10.534106</v>
      </c>
      <c r="D476">
        <v>-49.096313000000002</v>
      </c>
      <c r="E476">
        <v>-31.931643000000001</v>
      </c>
      <c r="F476">
        <v>-30.401489000000002</v>
      </c>
      <c r="L476">
        <v>10267500000</v>
      </c>
      <c r="M476">
        <v>-6.1832713999999998</v>
      </c>
      <c r="N476">
        <v>-54.485992000000003</v>
      </c>
      <c r="O476">
        <v>-33.710182000000003</v>
      </c>
      <c r="P476">
        <v>-32.315578000000002</v>
      </c>
    </row>
    <row r="477" spans="2:16" x14ac:dyDescent="0.25">
      <c r="B477">
        <v>10375000000</v>
      </c>
      <c r="C477">
        <v>-10.236041999999999</v>
      </c>
      <c r="D477">
        <v>-49.666851000000001</v>
      </c>
      <c r="E477">
        <v>-31.499328999999999</v>
      </c>
      <c r="F477">
        <v>-30.36665</v>
      </c>
      <c r="L477">
        <v>10375000000</v>
      </c>
      <c r="M477">
        <v>-6.2173805</v>
      </c>
      <c r="N477">
        <v>-54.423344</v>
      </c>
      <c r="O477">
        <v>-33.127082999999999</v>
      </c>
      <c r="P477">
        <v>-32.288367999999998</v>
      </c>
    </row>
    <row r="478" spans="2:16" x14ac:dyDescent="0.25">
      <c r="B478">
        <v>10482500000</v>
      </c>
      <c r="C478">
        <v>-9.8886413999999991</v>
      </c>
      <c r="D478">
        <v>-50.236629000000001</v>
      </c>
      <c r="E478">
        <v>-31.256523000000001</v>
      </c>
      <c r="F478">
        <v>-30.375546</v>
      </c>
      <c r="L478">
        <v>10482500000</v>
      </c>
      <c r="M478">
        <v>-6.2280331000000002</v>
      </c>
      <c r="N478">
        <v>-54.351554999999998</v>
      </c>
      <c r="O478">
        <v>-32.760876000000003</v>
      </c>
      <c r="P478">
        <v>-32.300837999999999</v>
      </c>
    </row>
    <row r="479" spans="2:16" x14ac:dyDescent="0.25">
      <c r="B479">
        <v>10590000000</v>
      </c>
      <c r="C479">
        <v>-9.5100078999999997</v>
      </c>
      <c r="D479">
        <v>-50.771434999999997</v>
      </c>
      <c r="E479">
        <v>-31.171295000000001</v>
      </c>
      <c r="F479">
        <v>-30.433102000000002</v>
      </c>
      <c r="L479">
        <v>10590000000</v>
      </c>
      <c r="M479">
        <v>-6.2210878999999997</v>
      </c>
      <c r="N479">
        <v>-54.218884000000003</v>
      </c>
      <c r="O479">
        <v>-32.593685000000001</v>
      </c>
      <c r="P479">
        <v>-32.316788000000003</v>
      </c>
    </row>
    <row r="480" spans="2:16" x14ac:dyDescent="0.25">
      <c r="B480">
        <v>10697500000</v>
      </c>
      <c r="C480">
        <v>-9.1128301999999994</v>
      </c>
      <c r="D480">
        <v>-51.256317000000003</v>
      </c>
      <c r="E480">
        <v>-31.195830999999998</v>
      </c>
      <c r="F480">
        <v>-30.570848000000002</v>
      </c>
      <c r="L480">
        <v>10697500000</v>
      </c>
      <c r="M480">
        <v>-6.1958804000000001</v>
      </c>
      <c r="N480">
        <v>-53.844619999999999</v>
      </c>
      <c r="O480">
        <v>-32.496558999999998</v>
      </c>
      <c r="P480">
        <v>-32.381659999999997</v>
      </c>
    </row>
    <row r="481" spans="2:16" x14ac:dyDescent="0.25">
      <c r="B481">
        <v>10805000000</v>
      </c>
      <c r="C481">
        <v>-8.7132377999999999</v>
      </c>
      <c r="D481">
        <v>-51.785988000000003</v>
      </c>
      <c r="E481">
        <v>-31.316813</v>
      </c>
      <c r="F481">
        <v>-30.682257</v>
      </c>
      <c r="L481">
        <v>10805000000</v>
      </c>
      <c r="M481">
        <v>-6.1649580000000004</v>
      </c>
      <c r="N481">
        <v>-53.450665000000001</v>
      </c>
      <c r="O481">
        <v>-32.475929000000001</v>
      </c>
      <c r="P481">
        <v>-32.467018000000003</v>
      </c>
    </row>
    <row r="482" spans="2:16" x14ac:dyDescent="0.25">
      <c r="B482">
        <v>10912500000</v>
      </c>
      <c r="C482">
        <v>-8.3161383000000004</v>
      </c>
      <c r="D482">
        <v>-52.374434999999998</v>
      </c>
      <c r="E482">
        <v>-31.494945999999999</v>
      </c>
      <c r="F482">
        <v>-30.841206</v>
      </c>
      <c r="L482">
        <v>10912500000</v>
      </c>
      <c r="M482">
        <v>-6.1269836</v>
      </c>
      <c r="N482">
        <v>-52.918571</v>
      </c>
      <c r="O482">
        <v>-32.522323999999998</v>
      </c>
      <c r="P482">
        <v>-32.553291000000002</v>
      </c>
    </row>
    <row r="483" spans="2:16" x14ac:dyDescent="0.25">
      <c r="B483">
        <v>11020000000</v>
      </c>
      <c r="C483">
        <v>-7.9309000999999997</v>
      </c>
      <c r="D483">
        <v>-52.933219999999999</v>
      </c>
      <c r="E483">
        <v>-31.726416</v>
      </c>
      <c r="F483">
        <v>-30.907022000000001</v>
      </c>
      <c r="L483">
        <v>11020000000</v>
      </c>
      <c r="M483">
        <v>-6.0879459000000002</v>
      </c>
      <c r="N483">
        <v>-52.492103999999998</v>
      </c>
      <c r="O483">
        <v>-32.624263999999997</v>
      </c>
      <c r="P483">
        <v>-32.648147999999999</v>
      </c>
    </row>
    <row r="484" spans="2:16" x14ac:dyDescent="0.25">
      <c r="B484">
        <v>11127500000</v>
      </c>
      <c r="C484">
        <v>-7.5606479999999996</v>
      </c>
      <c r="D484">
        <v>-53.458751999999997</v>
      </c>
      <c r="E484">
        <v>-31.996195</v>
      </c>
      <c r="F484">
        <v>-31.075862999999998</v>
      </c>
      <c r="L484">
        <v>11127500000</v>
      </c>
      <c r="M484">
        <v>-6.0506301000000002</v>
      </c>
      <c r="N484">
        <v>-52.068072999999998</v>
      </c>
      <c r="O484">
        <v>-32.730316000000002</v>
      </c>
      <c r="P484">
        <v>-32.775531999999998</v>
      </c>
    </row>
    <row r="485" spans="2:16" x14ac:dyDescent="0.25">
      <c r="B485">
        <v>11235000000</v>
      </c>
      <c r="C485">
        <v>-7.2102865999999999</v>
      </c>
      <c r="D485">
        <v>-53.943382</v>
      </c>
      <c r="E485">
        <v>-32.302483000000002</v>
      </c>
      <c r="F485">
        <v>-31.261576000000002</v>
      </c>
      <c r="L485">
        <v>11235000000</v>
      </c>
      <c r="M485">
        <v>-6.0268401999999996</v>
      </c>
      <c r="N485">
        <v>-51.673999999999999</v>
      </c>
      <c r="O485">
        <v>-32.853146000000002</v>
      </c>
      <c r="P485">
        <v>-32.921889999999998</v>
      </c>
    </row>
    <row r="486" spans="2:16" x14ac:dyDescent="0.25">
      <c r="B486">
        <v>11342500000</v>
      </c>
      <c r="C486">
        <v>-6.8794402999999997</v>
      </c>
      <c r="D486">
        <v>-54.443432000000001</v>
      </c>
      <c r="E486">
        <v>-32.628231</v>
      </c>
      <c r="F486">
        <v>-31.483226999999999</v>
      </c>
      <c r="L486">
        <v>11342500000</v>
      </c>
      <c r="M486">
        <v>-6.0258212000000002</v>
      </c>
      <c r="N486">
        <v>-51.329726999999998</v>
      </c>
      <c r="O486">
        <v>-32.990253000000003</v>
      </c>
      <c r="P486">
        <v>-33.085991</v>
      </c>
    </row>
    <row r="487" spans="2:16" x14ac:dyDescent="0.25">
      <c r="B487">
        <v>11450000000</v>
      </c>
      <c r="C487">
        <v>-6.5709270999999996</v>
      </c>
      <c r="D487">
        <v>-55.041893000000002</v>
      </c>
      <c r="E487">
        <v>-32.972392999999997</v>
      </c>
      <c r="F487">
        <v>-31.723799</v>
      </c>
      <c r="L487">
        <v>11450000000</v>
      </c>
      <c r="M487">
        <v>-6.0463996</v>
      </c>
      <c r="N487">
        <v>-50.891426000000003</v>
      </c>
      <c r="O487">
        <v>-33.114646999999998</v>
      </c>
      <c r="P487">
        <v>-33.273803999999998</v>
      </c>
    </row>
    <row r="488" spans="2:16" x14ac:dyDescent="0.25">
      <c r="B488">
        <v>11557500000</v>
      </c>
      <c r="C488">
        <v>-6.2825971000000003</v>
      </c>
      <c r="D488">
        <v>-55.687533999999999</v>
      </c>
      <c r="E488">
        <v>-33.341827000000002</v>
      </c>
      <c r="F488">
        <v>-32.042701999999998</v>
      </c>
      <c r="L488">
        <v>11557500000</v>
      </c>
      <c r="M488">
        <v>-6.0901174999999999</v>
      </c>
      <c r="N488">
        <v>-50.525233999999998</v>
      </c>
      <c r="O488">
        <v>-33.236716999999999</v>
      </c>
      <c r="P488">
        <v>-33.482135999999997</v>
      </c>
    </row>
    <row r="489" spans="2:16" x14ac:dyDescent="0.25">
      <c r="B489">
        <v>11665000000</v>
      </c>
      <c r="C489">
        <v>-6.0153632000000004</v>
      </c>
      <c r="D489">
        <v>-56.352668999999999</v>
      </c>
      <c r="E489">
        <v>-33.724316000000002</v>
      </c>
      <c r="F489">
        <v>-32.310004999999997</v>
      </c>
      <c r="L489">
        <v>11665000000</v>
      </c>
      <c r="M489">
        <v>-6.1517543999999997</v>
      </c>
      <c r="N489">
        <v>-50.132117999999998</v>
      </c>
      <c r="O489">
        <v>-33.362105999999997</v>
      </c>
      <c r="P489">
        <v>-33.715339999999998</v>
      </c>
    </row>
    <row r="490" spans="2:16" x14ac:dyDescent="0.25">
      <c r="B490">
        <v>11772500000</v>
      </c>
      <c r="C490">
        <v>-5.7665557999999999</v>
      </c>
      <c r="D490">
        <v>-56.949832999999998</v>
      </c>
      <c r="E490">
        <v>-34.112633000000002</v>
      </c>
      <c r="F490">
        <v>-32.554321000000002</v>
      </c>
      <c r="L490">
        <v>11772500000</v>
      </c>
      <c r="M490">
        <v>-6.2295984999999998</v>
      </c>
      <c r="N490">
        <v>-49.815376000000001</v>
      </c>
      <c r="O490">
        <v>-33.499222000000003</v>
      </c>
      <c r="P490">
        <v>-33.966022000000002</v>
      </c>
    </row>
    <row r="491" spans="2:16" x14ac:dyDescent="0.25">
      <c r="B491">
        <v>11880000000</v>
      </c>
      <c r="C491">
        <v>-5.5357919000000004</v>
      </c>
      <c r="D491">
        <v>-57.589889999999997</v>
      </c>
      <c r="E491">
        <v>-34.518439999999998</v>
      </c>
      <c r="F491">
        <v>-32.811340000000001</v>
      </c>
      <c r="L491">
        <v>11880000000</v>
      </c>
      <c r="M491">
        <v>-6.3210110999999998</v>
      </c>
      <c r="N491">
        <v>-49.486041999999998</v>
      </c>
      <c r="O491">
        <v>-33.640804000000003</v>
      </c>
      <c r="P491">
        <v>-34.238608999999997</v>
      </c>
    </row>
    <row r="492" spans="2:16" x14ac:dyDescent="0.25">
      <c r="B492">
        <v>11987500000</v>
      </c>
      <c r="C492">
        <v>-5.3238487000000001</v>
      </c>
      <c r="D492">
        <v>-58.278717</v>
      </c>
      <c r="E492">
        <v>-34.925617000000003</v>
      </c>
      <c r="F492">
        <v>-33.039845</v>
      </c>
      <c r="L492">
        <v>11987500000</v>
      </c>
      <c r="M492">
        <v>-6.4152060000000004</v>
      </c>
      <c r="N492">
        <v>-49.098942000000001</v>
      </c>
      <c r="O492">
        <v>-33.778357999999997</v>
      </c>
      <c r="P492">
        <v>-34.525455000000001</v>
      </c>
    </row>
    <row r="493" spans="2:16" x14ac:dyDescent="0.25">
      <c r="B493">
        <v>12095000000</v>
      </c>
      <c r="C493">
        <v>-5.1307526000000001</v>
      </c>
      <c r="D493">
        <v>-58.815002</v>
      </c>
      <c r="E493">
        <v>-35.319996000000003</v>
      </c>
      <c r="F493">
        <v>-33.197364999999998</v>
      </c>
      <c r="L493">
        <v>12095000000</v>
      </c>
      <c r="M493">
        <v>-6.5121760000000002</v>
      </c>
      <c r="N493">
        <v>-48.796000999999997</v>
      </c>
      <c r="O493">
        <v>-33.925601999999998</v>
      </c>
      <c r="P493">
        <v>-34.822338000000002</v>
      </c>
    </row>
    <row r="494" spans="2:16" x14ac:dyDescent="0.25">
      <c r="B494">
        <v>12202500000</v>
      </c>
      <c r="C494">
        <v>-4.9548163000000001</v>
      </c>
      <c r="D494">
        <v>-59.533096</v>
      </c>
      <c r="E494">
        <v>-35.717185999999998</v>
      </c>
      <c r="F494">
        <v>-33.344166000000001</v>
      </c>
      <c r="L494">
        <v>12202500000</v>
      </c>
      <c r="M494">
        <v>-6.6118813000000003</v>
      </c>
      <c r="N494">
        <v>-48.492908</v>
      </c>
      <c r="O494">
        <v>-34.073666000000003</v>
      </c>
      <c r="P494">
        <v>-35.133198</v>
      </c>
    </row>
    <row r="495" spans="2:16" x14ac:dyDescent="0.25">
      <c r="B495">
        <v>12310000000</v>
      </c>
      <c r="C495">
        <v>-4.7979741000000002</v>
      </c>
      <c r="D495">
        <v>-60.399002000000003</v>
      </c>
      <c r="E495">
        <v>-36.111336000000001</v>
      </c>
      <c r="F495">
        <v>-33.425964</v>
      </c>
      <c r="L495">
        <v>12310000000</v>
      </c>
      <c r="M495">
        <v>-6.7091516999999996</v>
      </c>
      <c r="N495">
        <v>-48.188285999999998</v>
      </c>
      <c r="O495">
        <v>-34.228251999999998</v>
      </c>
      <c r="P495">
        <v>-35.469662</v>
      </c>
    </row>
    <row r="496" spans="2:16" x14ac:dyDescent="0.25">
      <c r="B496">
        <v>12417500000</v>
      </c>
      <c r="C496">
        <v>-4.6603718000000001</v>
      </c>
      <c r="D496">
        <v>-61.672587999999998</v>
      </c>
      <c r="E496">
        <v>-36.479911999999999</v>
      </c>
      <c r="F496">
        <v>-33.466427000000003</v>
      </c>
      <c r="L496">
        <v>12417500000</v>
      </c>
      <c r="M496">
        <v>-6.8106898999999999</v>
      </c>
      <c r="N496">
        <v>-47.871699999999997</v>
      </c>
      <c r="O496">
        <v>-34.392868</v>
      </c>
      <c r="P496">
        <v>-35.817149999999998</v>
      </c>
    </row>
    <row r="497" spans="2:16" x14ac:dyDescent="0.25">
      <c r="B497">
        <v>12525000000</v>
      </c>
      <c r="C497">
        <v>-4.5373811999999996</v>
      </c>
      <c r="D497">
        <v>-62.975616000000002</v>
      </c>
      <c r="E497">
        <v>-36.811726</v>
      </c>
      <c r="F497">
        <v>-33.558784000000003</v>
      </c>
      <c r="L497">
        <v>12525000000</v>
      </c>
      <c r="M497">
        <v>-6.9120106999999997</v>
      </c>
      <c r="N497">
        <v>-47.543362000000002</v>
      </c>
      <c r="O497">
        <v>-34.569758999999998</v>
      </c>
      <c r="P497">
        <v>-36.179088999999998</v>
      </c>
    </row>
    <row r="498" spans="2:16" x14ac:dyDescent="0.25">
      <c r="B498">
        <v>12632500000</v>
      </c>
      <c r="C498">
        <v>-4.4315623999999998</v>
      </c>
      <c r="D498">
        <v>-64.702797000000004</v>
      </c>
      <c r="E498">
        <v>-37.120185999999997</v>
      </c>
      <c r="F498">
        <v>-33.808940999999997</v>
      </c>
      <c r="L498">
        <v>12632500000</v>
      </c>
      <c r="M498">
        <v>-7.0171913999999997</v>
      </c>
      <c r="N498">
        <v>-47.297885999999998</v>
      </c>
      <c r="O498">
        <v>-34.747298999999998</v>
      </c>
      <c r="P498">
        <v>-36.505034999999999</v>
      </c>
    </row>
    <row r="499" spans="2:16" x14ac:dyDescent="0.25">
      <c r="B499">
        <v>12740000000</v>
      </c>
      <c r="C499">
        <v>-4.3398509000000001</v>
      </c>
      <c r="D499">
        <v>-66.634155000000007</v>
      </c>
      <c r="E499">
        <v>-37.363514000000002</v>
      </c>
      <c r="F499">
        <v>-34.016005999999997</v>
      </c>
      <c r="L499">
        <v>12740000000</v>
      </c>
      <c r="M499">
        <v>-7.1297188</v>
      </c>
      <c r="N499">
        <v>-46.985290999999997</v>
      </c>
      <c r="O499">
        <v>-34.942295000000001</v>
      </c>
      <c r="P499">
        <v>-36.873157999999997</v>
      </c>
    </row>
    <row r="500" spans="2:16" x14ac:dyDescent="0.25">
      <c r="B500">
        <v>12847500000</v>
      </c>
      <c r="C500">
        <v>-4.2601576000000003</v>
      </c>
      <c r="D500">
        <v>-68.973433999999997</v>
      </c>
      <c r="E500">
        <v>-37.548737000000003</v>
      </c>
      <c r="F500">
        <v>-34.275105000000003</v>
      </c>
      <c r="L500">
        <v>12847500000</v>
      </c>
      <c r="M500">
        <v>-7.2529139999999996</v>
      </c>
      <c r="N500">
        <v>-46.733673000000003</v>
      </c>
      <c r="O500">
        <v>-35.144286999999998</v>
      </c>
      <c r="P500">
        <v>-37.242381999999999</v>
      </c>
    </row>
    <row r="501" spans="2:16" x14ac:dyDescent="0.25">
      <c r="B501">
        <v>12955000000</v>
      </c>
      <c r="C501">
        <v>-4.1921787000000004</v>
      </c>
      <c r="D501">
        <v>-70.987983999999997</v>
      </c>
      <c r="E501">
        <v>-37.667236000000003</v>
      </c>
      <c r="F501">
        <v>-34.628891000000003</v>
      </c>
      <c r="L501">
        <v>12955000000</v>
      </c>
      <c r="M501">
        <v>-7.3873252999999997</v>
      </c>
      <c r="N501">
        <v>-46.474319000000001</v>
      </c>
      <c r="O501">
        <v>-35.359881999999999</v>
      </c>
      <c r="P501">
        <v>-37.580288000000003</v>
      </c>
    </row>
    <row r="502" spans="2:16" x14ac:dyDescent="0.25">
      <c r="B502">
        <v>13062500000</v>
      </c>
      <c r="C502">
        <v>-4.1387815000000003</v>
      </c>
      <c r="D502">
        <v>-75.077866</v>
      </c>
      <c r="E502">
        <v>-37.707954000000001</v>
      </c>
      <c r="F502">
        <v>-34.862594999999999</v>
      </c>
      <c r="L502">
        <v>13062500000</v>
      </c>
      <c r="M502">
        <v>-7.5169287000000002</v>
      </c>
      <c r="N502">
        <v>-46.255626999999997</v>
      </c>
      <c r="O502">
        <v>-35.596626000000001</v>
      </c>
      <c r="P502">
        <v>-37.918007000000003</v>
      </c>
    </row>
    <row r="503" spans="2:16" x14ac:dyDescent="0.25">
      <c r="B503">
        <v>13170000000</v>
      </c>
      <c r="C503">
        <v>-4.0943665999999999</v>
      </c>
      <c r="D503">
        <v>-78.469909999999999</v>
      </c>
      <c r="E503">
        <v>-37.641449000000001</v>
      </c>
      <c r="F503">
        <v>-34.887993000000002</v>
      </c>
      <c r="L503">
        <v>13170000000</v>
      </c>
      <c r="M503">
        <v>-7.6547089000000001</v>
      </c>
      <c r="N503">
        <v>-46.072079000000002</v>
      </c>
      <c r="O503">
        <v>-35.848179000000002</v>
      </c>
      <c r="P503">
        <v>-38.273102000000002</v>
      </c>
    </row>
    <row r="504" spans="2:16" x14ac:dyDescent="0.25">
      <c r="B504">
        <v>13277500000</v>
      </c>
      <c r="C504">
        <v>-4.0636134000000004</v>
      </c>
      <c r="D504">
        <v>-81.055205999999998</v>
      </c>
      <c r="E504">
        <v>-37.489803000000002</v>
      </c>
      <c r="F504">
        <v>-35.043883999999998</v>
      </c>
      <c r="L504">
        <v>13277500000</v>
      </c>
      <c r="M504">
        <v>-7.7894629999999996</v>
      </c>
      <c r="N504">
        <v>-45.842686</v>
      </c>
      <c r="O504">
        <v>-36.109088999999997</v>
      </c>
      <c r="P504">
        <v>-38.533470000000001</v>
      </c>
    </row>
    <row r="505" spans="2:16" x14ac:dyDescent="0.25">
      <c r="B505">
        <v>13385000000</v>
      </c>
      <c r="C505">
        <v>-4.0449966999999996</v>
      </c>
      <c r="D505">
        <v>-80.329291999999995</v>
      </c>
      <c r="E505">
        <v>-37.246929000000002</v>
      </c>
      <c r="F505">
        <v>-35.497303000000002</v>
      </c>
      <c r="L505">
        <v>13385000000</v>
      </c>
      <c r="M505">
        <v>-7.9224094999999997</v>
      </c>
      <c r="N505">
        <v>-45.640220999999997</v>
      </c>
      <c r="O505">
        <v>-36.394539000000002</v>
      </c>
      <c r="P505">
        <v>-38.550705000000001</v>
      </c>
    </row>
    <row r="506" spans="2:16" x14ac:dyDescent="0.25">
      <c r="B506">
        <v>13492500000</v>
      </c>
      <c r="C506">
        <v>-4.0379462000000004</v>
      </c>
      <c r="D506">
        <v>-78.014519000000007</v>
      </c>
      <c r="E506">
        <v>-36.917416000000003</v>
      </c>
      <c r="F506">
        <v>-35.911484000000002</v>
      </c>
      <c r="L506">
        <v>13492500000</v>
      </c>
      <c r="M506">
        <v>-8.0497827999999991</v>
      </c>
      <c r="N506">
        <v>-45.366219000000001</v>
      </c>
      <c r="O506">
        <v>-36.705776</v>
      </c>
      <c r="P506">
        <v>-38.532890000000002</v>
      </c>
    </row>
    <row r="507" spans="2:16" x14ac:dyDescent="0.25">
      <c r="B507">
        <v>13600000000</v>
      </c>
      <c r="C507">
        <v>-4.0402107000000003</v>
      </c>
      <c r="D507">
        <v>-74.240066999999996</v>
      </c>
      <c r="E507">
        <v>-36.527386</v>
      </c>
      <c r="F507">
        <v>-36.427097000000003</v>
      </c>
      <c r="L507">
        <v>13600000000</v>
      </c>
      <c r="M507">
        <v>-8.1748600000000007</v>
      </c>
      <c r="N507">
        <v>-45.100811</v>
      </c>
      <c r="O507">
        <v>-37.048149000000002</v>
      </c>
      <c r="P507">
        <v>-38.409187000000003</v>
      </c>
    </row>
    <row r="508" spans="2:16" x14ac:dyDescent="0.25">
      <c r="B508">
        <v>13707500000</v>
      </c>
      <c r="C508">
        <v>-4.0568261000000003</v>
      </c>
      <c r="D508">
        <v>-72.222054</v>
      </c>
      <c r="E508">
        <v>-36.075142</v>
      </c>
      <c r="F508">
        <v>-37.055442999999997</v>
      </c>
      <c r="L508">
        <v>13707500000</v>
      </c>
      <c r="M508">
        <v>-8.2922440000000002</v>
      </c>
      <c r="N508">
        <v>-44.861702000000001</v>
      </c>
      <c r="O508">
        <v>-37.406711999999999</v>
      </c>
      <c r="P508">
        <v>-38.194149000000003</v>
      </c>
    </row>
    <row r="509" spans="2:16" x14ac:dyDescent="0.25">
      <c r="B509">
        <v>13815000000</v>
      </c>
      <c r="C509">
        <v>-4.0829414999999996</v>
      </c>
      <c r="D509">
        <v>-70.087722999999997</v>
      </c>
      <c r="E509">
        <v>-35.567894000000003</v>
      </c>
      <c r="F509">
        <v>-37.642569999999999</v>
      </c>
      <c r="L509">
        <v>13815000000</v>
      </c>
      <c r="M509">
        <v>-8.4017706000000008</v>
      </c>
      <c r="N509">
        <v>-44.666587999999997</v>
      </c>
      <c r="O509">
        <v>-37.799484</v>
      </c>
      <c r="P509">
        <v>-37.892646999999997</v>
      </c>
    </row>
    <row r="510" spans="2:16" x14ac:dyDescent="0.25">
      <c r="B510">
        <v>13922500000</v>
      </c>
      <c r="C510">
        <v>-4.1198443999999999</v>
      </c>
      <c r="D510">
        <v>-69.884415000000004</v>
      </c>
      <c r="E510">
        <v>-35.017688999999997</v>
      </c>
      <c r="F510">
        <v>-38.010795999999999</v>
      </c>
      <c r="L510">
        <v>13922500000</v>
      </c>
      <c r="M510">
        <v>-8.4998398000000002</v>
      </c>
      <c r="N510">
        <v>-44.529091000000001</v>
      </c>
      <c r="O510">
        <v>-38.228527</v>
      </c>
      <c r="P510">
        <v>-37.640574999999998</v>
      </c>
    </row>
    <row r="511" spans="2:16" x14ac:dyDescent="0.25">
      <c r="B511">
        <v>14030000000</v>
      </c>
      <c r="C511">
        <v>-4.1689204999999996</v>
      </c>
      <c r="D511">
        <v>-67.814200999999997</v>
      </c>
      <c r="E511">
        <v>-34.450031000000003</v>
      </c>
      <c r="F511">
        <v>-38.400149999999996</v>
      </c>
      <c r="L511">
        <v>14030000000</v>
      </c>
      <c r="M511">
        <v>-8.6015034000000004</v>
      </c>
      <c r="N511">
        <v>-44.353431999999998</v>
      </c>
      <c r="O511">
        <v>-38.696742999999998</v>
      </c>
      <c r="P511">
        <v>-37.306648000000003</v>
      </c>
    </row>
    <row r="512" spans="2:16" x14ac:dyDescent="0.25">
      <c r="B512">
        <v>14137500000</v>
      </c>
      <c r="C512">
        <v>-4.2295727999999997</v>
      </c>
      <c r="D512">
        <v>-66.960846000000004</v>
      </c>
      <c r="E512">
        <v>-33.860602999999998</v>
      </c>
      <c r="F512">
        <v>-38.824553999999999</v>
      </c>
      <c r="L512">
        <v>14137500000</v>
      </c>
      <c r="M512">
        <v>-8.6995134000000007</v>
      </c>
      <c r="N512">
        <v>-44.216636999999999</v>
      </c>
      <c r="O512">
        <v>-39.217243000000003</v>
      </c>
      <c r="P512">
        <v>-36.937140999999997</v>
      </c>
    </row>
    <row r="513" spans="2:16" x14ac:dyDescent="0.25">
      <c r="B513">
        <v>14245000000</v>
      </c>
      <c r="C513">
        <v>-4.2990636999999996</v>
      </c>
      <c r="D513">
        <v>-65.739624000000006</v>
      </c>
      <c r="E513">
        <v>-33.263480999999999</v>
      </c>
      <c r="F513">
        <v>-39.312469</v>
      </c>
      <c r="L513">
        <v>14245000000</v>
      </c>
      <c r="M513">
        <v>-8.8013324999999991</v>
      </c>
      <c r="N513">
        <v>-44.110309999999998</v>
      </c>
      <c r="O513">
        <v>-39.803534999999997</v>
      </c>
      <c r="P513">
        <v>-36.537975000000003</v>
      </c>
    </row>
    <row r="514" spans="2:16" x14ac:dyDescent="0.25">
      <c r="B514">
        <v>14352500000</v>
      </c>
      <c r="C514">
        <v>-4.3793588000000003</v>
      </c>
      <c r="D514">
        <v>-64.857276999999996</v>
      </c>
      <c r="E514">
        <v>-32.665317999999999</v>
      </c>
      <c r="F514">
        <v>-39.850174000000003</v>
      </c>
      <c r="L514">
        <v>14352500000</v>
      </c>
      <c r="M514">
        <v>-8.8966398000000009</v>
      </c>
      <c r="N514">
        <v>-44.029891999999997</v>
      </c>
      <c r="O514">
        <v>-40.471438999999997</v>
      </c>
      <c r="P514">
        <v>-36.131667999999998</v>
      </c>
    </row>
    <row r="515" spans="2:16" x14ac:dyDescent="0.25">
      <c r="B515">
        <v>14460000000</v>
      </c>
      <c r="C515">
        <v>-4.4701981999999996</v>
      </c>
      <c r="D515">
        <v>-64.168723999999997</v>
      </c>
      <c r="E515">
        <v>-32.065379999999998</v>
      </c>
      <c r="F515">
        <v>-40.418190000000003</v>
      </c>
      <c r="L515">
        <v>14460000000</v>
      </c>
      <c r="M515">
        <v>-8.9995841999999993</v>
      </c>
      <c r="N515">
        <v>-43.901615</v>
      </c>
      <c r="O515">
        <v>-41.208649000000001</v>
      </c>
      <c r="P515">
        <v>-35.732849000000002</v>
      </c>
    </row>
    <row r="516" spans="2:16" x14ac:dyDescent="0.25">
      <c r="B516">
        <v>14567500000</v>
      </c>
      <c r="C516">
        <v>-4.573175</v>
      </c>
      <c r="D516">
        <v>-63.533389999999997</v>
      </c>
      <c r="E516">
        <v>-31.469687</v>
      </c>
      <c r="F516">
        <v>-41.051913999999996</v>
      </c>
      <c r="L516">
        <v>14567500000</v>
      </c>
      <c r="M516">
        <v>-9.1051140000000004</v>
      </c>
      <c r="N516">
        <v>-43.788353000000001</v>
      </c>
      <c r="O516">
        <v>-42.047451000000002</v>
      </c>
      <c r="P516">
        <v>-35.293098000000001</v>
      </c>
    </row>
    <row r="517" spans="2:16" x14ac:dyDescent="0.25">
      <c r="B517">
        <v>14675000000</v>
      </c>
      <c r="C517">
        <v>-4.6893463000000004</v>
      </c>
      <c r="D517">
        <v>-63.193480999999998</v>
      </c>
      <c r="E517">
        <v>-30.884741000000002</v>
      </c>
      <c r="F517">
        <v>-41.746291999999997</v>
      </c>
      <c r="L517">
        <v>14675000000</v>
      </c>
      <c r="M517">
        <v>-9.2059317000000007</v>
      </c>
      <c r="N517">
        <v>-43.704287999999998</v>
      </c>
      <c r="O517">
        <v>-43.007632999999998</v>
      </c>
      <c r="P517">
        <v>-34.845965999999997</v>
      </c>
    </row>
    <row r="518" spans="2:16" x14ac:dyDescent="0.25">
      <c r="B518">
        <v>14782500000</v>
      </c>
      <c r="C518">
        <v>-4.8176006999999998</v>
      </c>
      <c r="D518">
        <v>-62.516396</v>
      </c>
      <c r="E518">
        <v>-30.318190000000001</v>
      </c>
      <c r="F518">
        <v>-42.481803999999997</v>
      </c>
      <c r="L518">
        <v>14782500000</v>
      </c>
      <c r="M518">
        <v>-9.3058271000000001</v>
      </c>
      <c r="N518">
        <v>-43.646954000000001</v>
      </c>
      <c r="O518">
        <v>-44.150523999999997</v>
      </c>
      <c r="P518">
        <v>-34.379696000000003</v>
      </c>
    </row>
    <row r="519" spans="2:16" x14ac:dyDescent="0.25">
      <c r="B519">
        <v>14890000000</v>
      </c>
      <c r="C519">
        <v>-4.9618177000000001</v>
      </c>
      <c r="D519">
        <v>-61.806984</v>
      </c>
      <c r="E519">
        <v>-29.764654</v>
      </c>
      <c r="F519">
        <v>-43.321261999999997</v>
      </c>
      <c r="L519">
        <v>14890000000</v>
      </c>
      <c r="M519">
        <v>-9.4079037000000003</v>
      </c>
      <c r="N519">
        <v>-43.602893999999999</v>
      </c>
      <c r="O519">
        <v>-45.528888999999999</v>
      </c>
      <c r="P519">
        <v>-33.909022999999998</v>
      </c>
    </row>
    <row r="520" spans="2:16" x14ac:dyDescent="0.25">
      <c r="B520">
        <v>14997500000</v>
      </c>
      <c r="C520">
        <v>-5.1184782999999996</v>
      </c>
      <c r="D520">
        <v>-60.900257000000003</v>
      </c>
      <c r="E520">
        <v>-29.229078000000001</v>
      </c>
      <c r="F520">
        <v>-44.283028000000002</v>
      </c>
      <c r="L520">
        <v>14997500000</v>
      </c>
      <c r="M520">
        <v>-9.5034636999999993</v>
      </c>
      <c r="N520">
        <v>-43.552177</v>
      </c>
      <c r="O520">
        <v>-47.116050999999999</v>
      </c>
      <c r="P520">
        <v>-33.453079000000002</v>
      </c>
    </row>
    <row r="521" spans="2:16" x14ac:dyDescent="0.25">
      <c r="B521">
        <v>15105000000</v>
      </c>
      <c r="C521">
        <v>-5.2854605000000001</v>
      </c>
      <c r="D521">
        <v>-60.315444999999997</v>
      </c>
      <c r="E521">
        <v>-28.712965000000001</v>
      </c>
      <c r="F521">
        <v>-45.401206999999999</v>
      </c>
      <c r="L521">
        <v>15105000000</v>
      </c>
      <c r="M521">
        <v>-9.5998897999999997</v>
      </c>
      <c r="N521">
        <v>-43.504314000000001</v>
      </c>
      <c r="O521">
        <v>-49.071044999999998</v>
      </c>
      <c r="P521">
        <v>-33.020617999999999</v>
      </c>
    </row>
    <row r="522" spans="2:16" x14ac:dyDescent="0.25">
      <c r="B522">
        <v>15212500000</v>
      </c>
      <c r="C522">
        <v>-5.4656706000000002</v>
      </c>
      <c r="D522">
        <v>-59.570746999999997</v>
      </c>
      <c r="E522">
        <v>-28.218641000000002</v>
      </c>
      <c r="F522">
        <v>-46.631897000000002</v>
      </c>
      <c r="L522">
        <v>15212500000</v>
      </c>
      <c r="M522">
        <v>-9.6324719999999999</v>
      </c>
      <c r="N522">
        <v>-43.428866999999997</v>
      </c>
      <c r="O522">
        <v>-51.164679999999997</v>
      </c>
      <c r="P522">
        <v>-32.494613999999999</v>
      </c>
    </row>
    <row r="523" spans="2:16" x14ac:dyDescent="0.25">
      <c r="B523">
        <v>15320000000</v>
      </c>
      <c r="C523">
        <v>-5.6566318999999998</v>
      </c>
      <c r="D523">
        <v>-58.881419999999999</v>
      </c>
      <c r="E523">
        <v>-27.743351000000001</v>
      </c>
      <c r="F523">
        <v>-48.230643999999998</v>
      </c>
      <c r="L523">
        <v>15320000000</v>
      </c>
      <c r="M523">
        <v>-9.7121458000000001</v>
      </c>
      <c r="N523">
        <v>-43.388157</v>
      </c>
      <c r="O523">
        <v>-52.672317999999997</v>
      </c>
      <c r="P523">
        <v>-31.999081</v>
      </c>
    </row>
    <row r="524" spans="2:16" x14ac:dyDescent="0.25">
      <c r="B524">
        <v>15427500000</v>
      </c>
      <c r="C524">
        <v>-5.8561896999999998</v>
      </c>
      <c r="D524">
        <v>-58.005519999999997</v>
      </c>
      <c r="E524">
        <v>-27.296251000000002</v>
      </c>
      <c r="F524">
        <v>-50.299294000000003</v>
      </c>
      <c r="L524">
        <v>15427500000</v>
      </c>
      <c r="M524">
        <v>-9.7827386999999995</v>
      </c>
      <c r="N524">
        <v>-43.374599000000003</v>
      </c>
      <c r="O524">
        <v>-53.227508999999998</v>
      </c>
      <c r="P524">
        <v>-31.526292999999999</v>
      </c>
    </row>
    <row r="525" spans="2:16" x14ac:dyDescent="0.25">
      <c r="B525">
        <v>15535000000</v>
      </c>
      <c r="C525">
        <v>-6.0664281999999998</v>
      </c>
      <c r="D525">
        <v>-57.389907999999998</v>
      </c>
      <c r="E525">
        <v>-26.873749</v>
      </c>
      <c r="F525">
        <v>-53.174294000000003</v>
      </c>
      <c r="L525">
        <v>15535000000</v>
      </c>
      <c r="M525">
        <v>-9.7347040000000007</v>
      </c>
      <c r="N525">
        <v>-43.396332000000001</v>
      </c>
      <c r="O525">
        <v>-52.797504000000004</v>
      </c>
      <c r="P525">
        <v>-31.079294000000001</v>
      </c>
    </row>
    <row r="526" spans="2:16" x14ac:dyDescent="0.25">
      <c r="B526">
        <v>15642500000</v>
      </c>
      <c r="C526">
        <v>-6.2881926999999997</v>
      </c>
      <c r="D526">
        <v>-56.773724000000001</v>
      </c>
      <c r="E526">
        <v>-26.474008999999999</v>
      </c>
      <c r="F526">
        <v>-55.810577000000002</v>
      </c>
      <c r="L526">
        <v>15642500000</v>
      </c>
      <c r="M526">
        <v>-9.7790937000000007</v>
      </c>
      <c r="N526">
        <v>-43.375991999999997</v>
      </c>
      <c r="O526">
        <v>-51.352238</v>
      </c>
      <c r="P526">
        <v>-30.679655</v>
      </c>
    </row>
    <row r="527" spans="2:16" x14ac:dyDescent="0.25">
      <c r="B527">
        <v>15750000000</v>
      </c>
      <c r="C527">
        <v>-6.5181084</v>
      </c>
      <c r="D527">
        <v>-56.097382000000003</v>
      </c>
      <c r="E527">
        <v>-26.105685999999999</v>
      </c>
      <c r="F527">
        <v>-57.173512000000002</v>
      </c>
      <c r="L527">
        <v>15750000000</v>
      </c>
      <c r="M527">
        <v>-9.8451681000000004</v>
      </c>
      <c r="N527">
        <v>-43.368847000000002</v>
      </c>
      <c r="O527">
        <v>-49.148533</v>
      </c>
      <c r="P527">
        <v>-30.414097000000002</v>
      </c>
    </row>
    <row r="528" spans="2:16" x14ac:dyDescent="0.25">
      <c r="B528">
        <v>15857500000</v>
      </c>
      <c r="C528">
        <v>-6.7575177999999996</v>
      </c>
      <c r="D528">
        <v>-55.515403999999997</v>
      </c>
      <c r="E528">
        <v>-25.772653999999999</v>
      </c>
      <c r="F528">
        <v>-57.170673000000001</v>
      </c>
      <c r="L528">
        <v>15857500000</v>
      </c>
      <c r="M528">
        <v>-9.8360375999999992</v>
      </c>
      <c r="N528">
        <v>-43.388030999999998</v>
      </c>
      <c r="O528">
        <v>-46.907471000000001</v>
      </c>
      <c r="P528">
        <v>-30.162389999999998</v>
      </c>
    </row>
    <row r="529" spans="2:16" x14ac:dyDescent="0.25">
      <c r="B529">
        <v>15965000000</v>
      </c>
      <c r="C529">
        <v>-7.0017028000000003</v>
      </c>
      <c r="D529">
        <v>-54.827530000000003</v>
      </c>
      <c r="E529">
        <v>-25.473479999999999</v>
      </c>
      <c r="F529">
        <v>-55.931862000000002</v>
      </c>
      <c r="L529">
        <v>15965000000</v>
      </c>
      <c r="M529">
        <v>-9.8813504999999999</v>
      </c>
      <c r="N529">
        <v>-43.445610000000002</v>
      </c>
      <c r="O529">
        <v>-44.953738999999999</v>
      </c>
      <c r="P529">
        <v>-29.886579999999999</v>
      </c>
    </row>
    <row r="530" spans="2:16" x14ac:dyDescent="0.25">
      <c r="B530">
        <v>16072500000</v>
      </c>
      <c r="C530">
        <v>-7.2485499000000004</v>
      </c>
      <c r="D530">
        <v>-54.352200000000003</v>
      </c>
      <c r="E530">
        <v>-25.209275999999999</v>
      </c>
      <c r="F530">
        <v>-53.182011000000003</v>
      </c>
      <c r="L530">
        <v>16072500000</v>
      </c>
      <c r="M530">
        <v>-9.9194527000000008</v>
      </c>
      <c r="N530">
        <v>-43.493214000000002</v>
      </c>
      <c r="O530">
        <v>-43.374077</v>
      </c>
      <c r="P530">
        <v>-29.612427</v>
      </c>
    </row>
    <row r="531" spans="2:16" x14ac:dyDescent="0.25">
      <c r="B531">
        <v>16180000000</v>
      </c>
      <c r="C531">
        <v>-7.4945149000000004</v>
      </c>
      <c r="D531">
        <v>-53.755394000000003</v>
      </c>
      <c r="E531">
        <v>-24.979552999999999</v>
      </c>
      <c r="F531">
        <v>-49.993518999999999</v>
      </c>
      <c r="L531">
        <v>16180000000</v>
      </c>
      <c r="M531">
        <v>-9.9822539999999993</v>
      </c>
      <c r="N531">
        <v>-43.503281000000001</v>
      </c>
      <c r="O531">
        <v>-42.016666000000001</v>
      </c>
      <c r="P531">
        <v>-29.305060999999998</v>
      </c>
    </row>
    <row r="532" spans="2:16" x14ac:dyDescent="0.25">
      <c r="B532">
        <v>16287500000</v>
      </c>
      <c r="C532">
        <v>-7.7356625000000001</v>
      </c>
      <c r="D532">
        <v>-53.26981</v>
      </c>
      <c r="E532">
        <v>-24.783092</v>
      </c>
      <c r="F532">
        <v>-47.447417999999999</v>
      </c>
      <c r="L532">
        <v>16287500000</v>
      </c>
      <c r="M532">
        <v>-9.9967793999999994</v>
      </c>
      <c r="N532">
        <v>-43.516201000000002</v>
      </c>
      <c r="O532">
        <v>-40.857323000000001</v>
      </c>
      <c r="P532">
        <v>-29.006857</v>
      </c>
    </row>
    <row r="533" spans="2:16" x14ac:dyDescent="0.25">
      <c r="B533">
        <v>16395000000</v>
      </c>
      <c r="C533">
        <v>-7.9688477999999998</v>
      </c>
      <c r="D533">
        <v>-52.839390000000002</v>
      </c>
      <c r="E533">
        <v>-24.625810999999999</v>
      </c>
      <c r="F533">
        <v>-45.403404000000002</v>
      </c>
      <c r="L533">
        <v>16395000000</v>
      </c>
      <c r="M533">
        <v>-9.9946461000000006</v>
      </c>
      <c r="N533">
        <v>-43.529114</v>
      </c>
      <c r="O533">
        <v>-39.856105999999997</v>
      </c>
      <c r="P533">
        <v>-28.732558999999998</v>
      </c>
    </row>
    <row r="534" spans="2:16" x14ac:dyDescent="0.25">
      <c r="B534">
        <v>16502500000</v>
      </c>
      <c r="C534">
        <v>-8.1915692999999994</v>
      </c>
      <c r="D534">
        <v>-52.401299000000002</v>
      </c>
      <c r="E534">
        <v>-24.507721</v>
      </c>
      <c r="F534">
        <v>-43.745368999999997</v>
      </c>
      <c r="L534">
        <v>16502500000</v>
      </c>
      <c r="M534">
        <v>-10.095454</v>
      </c>
      <c r="N534">
        <v>-43.580283999999999</v>
      </c>
      <c r="O534">
        <v>-38.983455999999997</v>
      </c>
      <c r="P534">
        <v>-28.544533000000001</v>
      </c>
    </row>
    <row r="535" spans="2:16" x14ac:dyDescent="0.25">
      <c r="B535">
        <v>16610000000</v>
      </c>
      <c r="C535">
        <v>-8.4028396999999995</v>
      </c>
      <c r="D535">
        <v>-52.025440000000003</v>
      </c>
      <c r="E535">
        <v>-24.428345</v>
      </c>
      <c r="F535">
        <v>-42.374164999999998</v>
      </c>
      <c r="L535">
        <v>16610000000</v>
      </c>
      <c r="M535">
        <v>-10.082205</v>
      </c>
      <c r="N535">
        <v>-43.621684999999999</v>
      </c>
      <c r="O535">
        <v>-38.217556000000002</v>
      </c>
      <c r="P535">
        <v>-28.446024000000001</v>
      </c>
    </row>
    <row r="536" spans="2:16" x14ac:dyDescent="0.25">
      <c r="B536">
        <v>16717500000</v>
      </c>
      <c r="C536">
        <v>-8.5957232000000001</v>
      </c>
      <c r="D536">
        <v>-51.603188000000003</v>
      </c>
      <c r="E536">
        <v>-24.384834000000001</v>
      </c>
      <c r="F536">
        <v>-41.192478000000001</v>
      </c>
      <c r="L536">
        <v>16717500000</v>
      </c>
      <c r="M536">
        <v>-10.027837999999999</v>
      </c>
      <c r="N536">
        <v>-43.681331999999998</v>
      </c>
      <c r="O536">
        <v>-37.543559999999999</v>
      </c>
      <c r="P536">
        <v>-28.444616</v>
      </c>
    </row>
    <row r="537" spans="2:16" x14ac:dyDescent="0.25">
      <c r="B537">
        <v>16825000000</v>
      </c>
      <c r="C537">
        <v>-8.7673053999999997</v>
      </c>
      <c r="D537">
        <v>-51.338572999999997</v>
      </c>
      <c r="E537">
        <v>-24.380220000000001</v>
      </c>
      <c r="F537">
        <v>-40.187111000000002</v>
      </c>
      <c r="L537">
        <v>16825000000</v>
      </c>
      <c r="M537">
        <v>-10.021285000000001</v>
      </c>
      <c r="N537">
        <v>-43.696376999999998</v>
      </c>
      <c r="O537">
        <v>-36.946781000000001</v>
      </c>
      <c r="P537">
        <v>-28.506491</v>
      </c>
    </row>
    <row r="538" spans="2:16" x14ac:dyDescent="0.25">
      <c r="B538">
        <v>16932500000</v>
      </c>
      <c r="C538">
        <v>-8.9128732999999993</v>
      </c>
      <c r="D538">
        <v>-51.126942</v>
      </c>
      <c r="E538">
        <v>-24.411013000000001</v>
      </c>
      <c r="F538">
        <v>-39.39846</v>
      </c>
      <c r="L538">
        <v>16932500000</v>
      </c>
      <c r="M538">
        <v>-9.9575461999999995</v>
      </c>
      <c r="N538">
        <v>-43.751804</v>
      </c>
      <c r="O538">
        <v>-36.408920000000002</v>
      </c>
      <c r="P538">
        <v>-28.635463999999999</v>
      </c>
    </row>
    <row r="539" spans="2:16" x14ac:dyDescent="0.25">
      <c r="B539">
        <v>17040000000</v>
      </c>
      <c r="C539">
        <v>-9.0313224999999999</v>
      </c>
      <c r="D539">
        <v>-50.937739999999998</v>
      </c>
      <c r="E539">
        <v>-24.476814000000001</v>
      </c>
      <c r="F539">
        <v>-38.632866</v>
      </c>
      <c r="L539">
        <v>17040000000</v>
      </c>
      <c r="M539">
        <v>-9.8793039</v>
      </c>
      <c r="N539">
        <v>-43.800369000000003</v>
      </c>
      <c r="O539">
        <v>-35.934387000000001</v>
      </c>
      <c r="P539">
        <v>-28.791077000000001</v>
      </c>
    </row>
    <row r="540" spans="2:16" x14ac:dyDescent="0.25">
      <c r="B540">
        <v>17147500000</v>
      </c>
      <c r="C540">
        <v>-9.1193370999999992</v>
      </c>
      <c r="D540">
        <v>-50.733307000000003</v>
      </c>
      <c r="E540">
        <v>-24.577127000000001</v>
      </c>
      <c r="F540">
        <v>-37.965533999999998</v>
      </c>
      <c r="L540">
        <v>17147500000</v>
      </c>
      <c r="M540">
        <v>-9.7971172000000006</v>
      </c>
      <c r="N540">
        <v>-43.899334000000003</v>
      </c>
      <c r="O540">
        <v>-35.508713</v>
      </c>
      <c r="P540">
        <v>-28.964941</v>
      </c>
    </row>
    <row r="541" spans="2:16" x14ac:dyDescent="0.25">
      <c r="B541">
        <v>17255000000</v>
      </c>
      <c r="C541">
        <v>-9.1817598</v>
      </c>
      <c r="D541">
        <v>-50.419407</v>
      </c>
      <c r="E541">
        <v>-24.719114000000001</v>
      </c>
      <c r="F541">
        <v>-37.410564000000001</v>
      </c>
      <c r="L541">
        <v>17255000000</v>
      </c>
      <c r="M541">
        <v>-9.7193661000000002</v>
      </c>
      <c r="N541">
        <v>-43.975940999999999</v>
      </c>
      <c r="O541">
        <v>-35.136558999999998</v>
      </c>
      <c r="P541">
        <v>-29.141494999999999</v>
      </c>
    </row>
    <row r="542" spans="2:16" x14ac:dyDescent="0.25">
      <c r="B542">
        <v>17362500000</v>
      </c>
      <c r="C542">
        <v>-9.2133303000000009</v>
      </c>
      <c r="D542">
        <v>-50.132286000000001</v>
      </c>
      <c r="E542">
        <v>-24.891995999999999</v>
      </c>
      <c r="F542">
        <v>-36.928482000000002</v>
      </c>
      <c r="L542">
        <v>17362500000</v>
      </c>
      <c r="M542">
        <v>-9.6476517000000008</v>
      </c>
      <c r="N542">
        <v>-44.058101999999998</v>
      </c>
      <c r="O542">
        <v>-34.802135</v>
      </c>
      <c r="P542">
        <v>-29.313976</v>
      </c>
    </row>
    <row r="543" spans="2:16" x14ac:dyDescent="0.25">
      <c r="B543">
        <v>17470000000</v>
      </c>
      <c r="C543">
        <v>-9.2205171999999997</v>
      </c>
      <c r="D543">
        <v>-49.866863000000002</v>
      </c>
      <c r="E543">
        <v>-25.099436000000001</v>
      </c>
      <c r="F543">
        <v>-36.455669</v>
      </c>
      <c r="L543">
        <v>17470000000</v>
      </c>
      <c r="M543">
        <v>-9.5627165000000005</v>
      </c>
      <c r="N543">
        <v>-44.178683999999997</v>
      </c>
      <c r="O543">
        <v>-34.502791999999999</v>
      </c>
      <c r="P543">
        <v>-29.476586999999999</v>
      </c>
    </row>
    <row r="544" spans="2:16" x14ac:dyDescent="0.25">
      <c r="B544">
        <v>17577500000</v>
      </c>
      <c r="C544">
        <v>-9.2028836999999992</v>
      </c>
      <c r="D544">
        <v>-49.738041000000003</v>
      </c>
      <c r="E544">
        <v>-25.337446</v>
      </c>
      <c r="F544">
        <v>-36.042175</v>
      </c>
      <c r="L544">
        <v>17577500000</v>
      </c>
      <c r="M544">
        <v>-9.4742785000000005</v>
      </c>
      <c r="N544">
        <v>-44.279815999999997</v>
      </c>
      <c r="O544">
        <v>-34.231392</v>
      </c>
      <c r="P544">
        <v>-29.658176000000001</v>
      </c>
    </row>
    <row r="545" spans="2:16" x14ac:dyDescent="0.25">
      <c r="B545">
        <v>17685000000</v>
      </c>
      <c r="C545">
        <v>-9.1593342</v>
      </c>
      <c r="D545">
        <v>-49.647010999999999</v>
      </c>
      <c r="E545">
        <v>-25.604939999999999</v>
      </c>
      <c r="F545">
        <v>-35.644150000000003</v>
      </c>
      <c r="L545">
        <v>17685000000</v>
      </c>
      <c r="M545">
        <v>-9.3673076999999996</v>
      </c>
      <c r="N545">
        <v>-44.411121000000001</v>
      </c>
      <c r="O545">
        <v>-33.990313999999998</v>
      </c>
      <c r="P545">
        <v>-29.831747</v>
      </c>
    </row>
    <row r="546" spans="2:16" x14ac:dyDescent="0.25">
      <c r="B546">
        <v>17792500000</v>
      </c>
      <c r="C546">
        <v>-9.0988769999999999</v>
      </c>
      <c r="D546">
        <v>-49.481163000000002</v>
      </c>
      <c r="E546">
        <v>-25.894124999999999</v>
      </c>
      <c r="F546">
        <v>-35.190852999999997</v>
      </c>
      <c r="L546">
        <v>17792500000</v>
      </c>
      <c r="M546">
        <v>-9.2592411000000006</v>
      </c>
      <c r="N546">
        <v>-44.480674999999998</v>
      </c>
      <c r="O546">
        <v>-33.772247</v>
      </c>
      <c r="P546">
        <v>-30.014616</v>
      </c>
    </row>
    <row r="547" spans="2:16" x14ac:dyDescent="0.25">
      <c r="B547">
        <v>17900000000</v>
      </c>
      <c r="C547">
        <v>-9.0241574999999994</v>
      </c>
      <c r="D547">
        <v>-49.348717000000001</v>
      </c>
      <c r="E547">
        <v>-26.207193</v>
      </c>
      <c r="F547">
        <v>-34.785358000000002</v>
      </c>
      <c r="L547">
        <v>17900000000</v>
      </c>
      <c r="M547">
        <v>-9.1438331999999996</v>
      </c>
      <c r="N547">
        <v>-44.577229000000003</v>
      </c>
      <c r="O547">
        <v>-33.575454999999998</v>
      </c>
      <c r="P547">
        <v>-30.207514</v>
      </c>
    </row>
    <row r="548" spans="2:16" x14ac:dyDescent="0.25">
      <c r="B548">
        <v>18007500000</v>
      </c>
      <c r="C548">
        <v>-8.9343652999999996</v>
      </c>
      <c r="D548">
        <v>-49.272689999999997</v>
      </c>
      <c r="E548">
        <v>-26.540172999999999</v>
      </c>
      <c r="F548">
        <v>-34.413634999999999</v>
      </c>
      <c r="L548">
        <v>18007500000</v>
      </c>
      <c r="M548">
        <v>-9.0189228000000004</v>
      </c>
      <c r="N548">
        <v>-44.697387999999997</v>
      </c>
      <c r="O548">
        <v>-33.398544000000001</v>
      </c>
      <c r="P548">
        <v>-30.419886000000002</v>
      </c>
    </row>
    <row r="549" spans="2:16" x14ac:dyDescent="0.25">
      <c r="B549">
        <v>18115000000</v>
      </c>
      <c r="C549">
        <v>-8.8410911999999993</v>
      </c>
      <c r="D549">
        <v>-49.252234999999999</v>
      </c>
      <c r="E549">
        <v>-26.898448999999999</v>
      </c>
      <c r="F549">
        <v>-34.046925000000002</v>
      </c>
      <c r="L549">
        <v>18115000000</v>
      </c>
      <c r="M549">
        <v>-8.9246674000000006</v>
      </c>
      <c r="N549">
        <v>-44.848475999999998</v>
      </c>
      <c r="O549">
        <v>-33.229092000000001</v>
      </c>
      <c r="P549">
        <v>-30.633101</v>
      </c>
    </row>
    <row r="550" spans="2:16" x14ac:dyDescent="0.25">
      <c r="B550">
        <v>18222500000</v>
      </c>
      <c r="C550">
        <v>-8.7478504000000008</v>
      </c>
      <c r="D550">
        <v>-49.221179999999997</v>
      </c>
      <c r="E550">
        <v>-27.272653999999999</v>
      </c>
      <c r="F550">
        <v>-33.675097999999998</v>
      </c>
      <c r="L550">
        <v>18222500000</v>
      </c>
      <c r="M550">
        <v>-8.8103370999999999</v>
      </c>
      <c r="N550">
        <v>-44.998386000000004</v>
      </c>
      <c r="O550">
        <v>-33.073757000000001</v>
      </c>
      <c r="P550">
        <v>-30.859262000000001</v>
      </c>
    </row>
    <row r="551" spans="2:16" x14ac:dyDescent="0.25">
      <c r="B551">
        <v>18330000000</v>
      </c>
      <c r="C551">
        <v>-8.6503858999999999</v>
      </c>
      <c r="D551">
        <v>-49.131453999999998</v>
      </c>
      <c r="E551">
        <v>-27.664078</v>
      </c>
      <c r="F551">
        <v>-33.338729999999998</v>
      </c>
      <c r="L551">
        <v>18330000000</v>
      </c>
      <c r="M551">
        <v>-8.6848478</v>
      </c>
      <c r="N551">
        <v>-45.152245000000001</v>
      </c>
      <c r="O551">
        <v>-32.927295999999998</v>
      </c>
      <c r="P551">
        <v>-31.09845</v>
      </c>
    </row>
    <row r="552" spans="2:16" x14ac:dyDescent="0.25">
      <c r="B552">
        <v>18437500000</v>
      </c>
      <c r="C552">
        <v>-8.5559043999999993</v>
      </c>
      <c r="D552">
        <v>-49.055762999999999</v>
      </c>
      <c r="E552">
        <v>-28.070741999999999</v>
      </c>
      <c r="F552">
        <v>-32.992100000000001</v>
      </c>
      <c r="L552">
        <v>18437500000</v>
      </c>
      <c r="M552">
        <v>-8.5732745999999995</v>
      </c>
      <c r="N552">
        <v>-45.299145000000003</v>
      </c>
      <c r="O552">
        <v>-32.784813</v>
      </c>
      <c r="P552">
        <v>-31.348155999999999</v>
      </c>
    </row>
    <row r="553" spans="2:16" x14ac:dyDescent="0.25">
      <c r="B553">
        <v>18545000000</v>
      </c>
      <c r="C553">
        <v>-8.4649611</v>
      </c>
      <c r="D553">
        <v>-48.974967999999997</v>
      </c>
      <c r="E553">
        <v>-28.497085999999999</v>
      </c>
      <c r="F553">
        <v>-32.656609000000003</v>
      </c>
      <c r="L553">
        <v>18545000000</v>
      </c>
      <c r="M553">
        <v>-8.4714928</v>
      </c>
      <c r="N553">
        <v>-45.456150000000001</v>
      </c>
      <c r="O553">
        <v>-32.651730000000001</v>
      </c>
      <c r="P553">
        <v>-31.609881999999999</v>
      </c>
    </row>
    <row r="554" spans="2:16" x14ac:dyDescent="0.25">
      <c r="B554">
        <v>18652500000</v>
      </c>
      <c r="C554">
        <v>-8.3762387999999994</v>
      </c>
      <c r="D554">
        <v>-48.993279000000001</v>
      </c>
      <c r="E554">
        <v>-28.931152000000001</v>
      </c>
      <c r="F554">
        <v>-32.322356999999997</v>
      </c>
      <c r="L554">
        <v>18652500000</v>
      </c>
      <c r="M554">
        <v>-8.3899460000000001</v>
      </c>
      <c r="N554">
        <v>-45.59272</v>
      </c>
      <c r="O554">
        <v>-32.519221999999999</v>
      </c>
      <c r="P554">
        <v>-31.881491</v>
      </c>
    </row>
    <row r="555" spans="2:16" x14ac:dyDescent="0.25">
      <c r="B555">
        <v>18760000000</v>
      </c>
      <c r="C555">
        <v>-8.2915267999999998</v>
      </c>
      <c r="D555">
        <v>-48.964210999999999</v>
      </c>
      <c r="E555">
        <v>-29.391842</v>
      </c>
      <c r="F555">
        <v>-31.989929</v>
      </c>
      <c r="L555">
        <v>18760000000</v>
      </c>
      <c r="M555">
        <v>-8.3209181000000001</v>
      </c>
      <c r="N555">
        <v>-45.752220000000001</v>
      </c>
      <c r="O555">
        <v>-32.391384000000002</v>
      </c>
      <c r="P555">
        <v>-32.165249000000003</v>
      </c>
    </row>
    <row r="556" spans="2:16" x14ac:dyDescent="0.25">
      <c r="B556">
        <v>18867500000</v>
      </c>
      <c r="C556">
        <v>-8.2120466000000008</v>
      </c>
      <c r="D556">
        <v>-48.948402000000002</v>
      </c>
      <c r="E556">
        <v>-29.874865</v>
      </c>
      <c r="F556">
        <v>-31.727308000000001</v>
      </c>
      <c r="L556">
        <v>18867500000</v>
      </c>
      <c r="M556">
        <v>-8.2564354000000009</v>
      </c>
      <c r="N556">
        <v>-45.934669</v>
      </c>
      <c r="O556">
        <v>-32.263893000000003</v>
      </c>
      <c r="P556">
        <v>-32.505245000000002</v>
      </c>
    </row>
    <row r="557" spans="2:16" x14ac:dyDescent="0.25">
      <c r="B557">
        <v>18975000000</v>
      </c>
      <c r="C557">
        <v>-8.1412039000000007</v>
      </c>
      <c r="D557">
        <v>-48.896048999999998</v>
      </c>
      <c r="E557">
        <v>-30.369796999999998</v>
      </c>
      <c r="F557">
        <v>-31.455551</v>
      </c>
      <c r="L557">
        <v>18975000000</v>
      </c>
      <c r="M557">
        <v>-8.2082423999999996</v>
      </c>
      <c r="N557">
        <v>-46.109034999999999</v>
      </c>
      <c r="O557">
        <v>-32.142547999999998</v>
      </c>
      <c r="P557">
        <v>-32.863475999999999</v>
      </c>
    </row>
    <row r="558" spans="2:16" x14ac:dyDescent="0.25">
      <c r="B558">
        <v>19082500000</v>
      </c>
      <c r="C558">
        <v>-8.0838050999999993</v>
      </c>
      <c r="D558">
        <v>-48.884014000000001</v>
      </c>
      <c r="E558">
        <v>-30.878166</v>
      </c>
      <c r="F558">
        <v>-31.1602</v>
      </c>
      <c r="L558">
        <v>19082500000</v>
      </c>
      <c r="M558">
        <v>-8.1610469999999999</v>
      </c>
      <c r="N558">
        <v>-46.246943999999999</v>
      </c>
      <c r="O558">
        <v>-32.005791000000002</v>
      </c>
      <c r="P558">
        <v>-33.228737000000002</v>
      </c>
    </row>
    <row r="559" spans="2:16" x14ac:dyDescent="0.25">
      <c r="B559">
        <v>19190000000</v>
      </c>
      <c r="C559">
        <v>-8.0336523</v>
      </c>
      <c r="D559">
        <v>-48.906288000000004</v>
      </c>
      <c r="E559">
        <v>-31.40756</v>
      </c>
      <c r="F559">
        <v>-30.859062000000002</v>
      </c>
      <c r="L559">
        <v>19190000000</v>
      </c>
      <c r="M559">
        <v>-8.1198768999999995</v>
      </c>
      <c r="N559">
        <v>-46.402442999999998</v>
      </c>
      <c r="O559">
        <v>-31.873723999999999</v>
      </c>
      <c r="P559">
        <v>-33.609589</v>
      </c>
    </row>
    <row r="560" spans="2:16" x14ac:dyDescent="0.25">
      <c r="B560">
        <v>19297500000</v>
      </c>
      <c r="C560">
        <v>-7.9952869</v>
      </c>
      <c r="D560">
        <v>-48.948363999999998</v>
      </c>
      <c r="E560">
        <v>-31.9541</v>
      </c>
      <c r="F560">
        <v>-30.5459</v>
      </c>
      <c r="L560">
        <v>19297500000</v>
      </c>
      <c r="M560">
        <v>-8.0899210000000004</v>
      </c>
      <c r="N560">
        <v>-46.572048000000002</v>
      </c>
      <c r="O560">
        <v>-31.729120000000002</v>
      </c>
      <c r="P560">
        <v>-33.995021999999999</v>
      </c>
    </row>
    <row r="561" spans="2:16" x14ac:dyDescent="0.25">
      <c r="B561">
        <v>19405000000</v>
      </c>
      <c r="C561">
        <v>-7.9667988000000003</v>
      </c>
      <c r="D561">
        <v>-49.036757999999999</v>
      </c>
      <c r="E561">
        <v>-32.508274</v>
      </c>
      <c r="F561">
        <v>-30.177263</v>
      </c>
      <c r="L561">
        <v>19405000000</v>
      </c>
      <c r="M561">
        <v>-8.0577144999999994</v>
      </c>
      <c r="N561">
        <v>-46.74474</v>
      </c>
      <c r="O561">
        <v>-31.579270999999999</v>
      </c>
      <c r="P561">
        <v>-34.376365999999997</v>
      </c>
    </row>
    <row r="562" spans="2:16" x14ac:dyDescent="0.25">
      <c r="B562">
        <v>19512500000</v>
      </c>
      <c r="C562">
        <v>-7.9515972000000001</v>
      </c>
      <c r="D562">
        <v>-49.045924999999997</v>
      </c>
      <c r="E562">
        <v>-33.095847999999997</v>
      </c>
      <c r="F562">
        <v>-29.806115999999999</v>
      </c>
      <c r="L562">
        <v>19512500000</v>
      </c>
      <c r="M562">
        <v>-8.0389012999999991</v>
      </c>
      <c r="N562">
        <v>-46.873942999999997</v>
      </c>
      <c r="O562">
        <v>-31.414048999999999</v>
      </c>
      <c r="P562">
        <v>-34.741928000000001</v>
      </c>
    </row>
    <row r="563" spans="2:16" x14ac:dyDescent="0.25">
      <c r="B563">
        <v>19620000000</v>
      </c>
      <c r="C563">
        <v>-7.9475102</v>
      </c>
      <c r="D563">
        <v>-49.110759999999999</v>
      </c>
      <c r="E563">
        <v>-33.704163000000001</v>
      </c>
      <c r="F563">
        <v>-29.439339</v>
      </c>
      <c r="L563">
        <v>19620000000</v>
      </c>
      <c r="M563">
        <v>-8.0312786000000003</v>
      </c>
      <c r="N563">
        <v>-47.004958999999999</v>
      </c>
      <c r="O563">
        <v>-31.250484</v>
      </c>
      <c r="P563">
        <v>-35.116672999999999</v>
      </c>
    </row>
    <row r="564" spans="2:16" x14ac:dyDescent="0.25">
      <c r="B564">
        <v>19727500000</v>
      </c>
      <c r="C564">
        <v>-7.9586696999999997</v>
      </c>
      <c r="D564">
        <v>-49.136028000000003</v>
      </c>
      <c r="E564">
        <v>-34.334881000000003</v>
      </c>
      <c r="F564">
        <v>-29.060141000000002</v>
      </c>
      <c r="L564">
        <v>19727500000</v>
      </c>
      <c r="M564">
        <v>-8.0305041999999993</v>
      </c>
      <c r="N564">
        <v>-47.125137000000002</v>
      </c>
      <c r="O564">
        <v>-31.072845000000001</v>
      </c>
      <c r="P564">
        <v>-35.431904000000003</v>
      </c>
    </row>
    <row r="565" spans="2:16" x14ac:dyDescent="0.25">
      <c r="B565">
        <v>19835000000</v>
      </c>
      <c r="C565">
        <v>-7.9846525000000002</v>
      </c>
      <c r="D565">
        <v>-49.230392000000002</v>
      </c>
      <c r="E565">
        <v>-34.993049999999997</v>
      </c>
      <c r="F565">
        <v>-28.606608999999999</v>
      </c>
      <c r="L565">
        <v>19835000000</v>
      </c>
      <c r="M565">
        <v>-8.0295304999999999</v>
      </c>
      <c r="N565">
        <v>-47.239994000000003</v>
      </c>
      <c r="O565">
        <v>-30.885334</v>
      </c>
      <c r="P565">
        <v>-35.625121999999998</v>
      </c>
    </row>
    <row r="566" spans="2:16" x14ac:dyDescent="0.25">
      <c r="B566">
        <v>19942500000</v>
      </c>
      <c r="C566">
        <v>-8.0286244999999994</v>
      </c>
      <c r="D566">
        <v>-49.299725000000002</v>
      </c>
      <c r="E566">
        <v>-35.700572999999999</v>
      </c>
      <c r="F566">
        <v>-28.131302000000002</v>
      </c>
      <c r="L566">
        <v>19942500000</v>
      </c>
      <c r="M566">
        <v>-8.0210399999999993</v>
      </c>
      <c r="N566">
        <v>-47.220806000000003</v>
      </c>
      <c r="O566">
        <v>-30.691275000000001</v>
      </c>
      <c r="P566">
        <v>-35.732868000000003</v>
      </c>
    </row>
    <row r="567" spans="2:16" x14ac:dyDescent="0.25">
      <c r="B567">
        <v>20050000000</v>
      </c>
      <c r="C567">
        <v>-8.0848293000000009</v>
      </c>
      <c r="D567">
        <v>-49.423935</v>
      </c>
      <c r="E567">
        <v>-36.440810999999997</v>
      </c>
      <c r="F567">
        <v>-27.638370999999999</v>
      </c>
      <c r="L567">
        <v>20050000000</v>
      </c>
      <c r="M567">
        <v>-8.0215454000000008</v>
      </c>
      <c r="N567">
        <v>-47.196072000000001</v>
      </c>
      <c r="O567">
        <v>-30.501884</v>
      </c>
      <c r="P567">
        <v>-35.757114000000001</v>
      </c>
    </row>
    <row r="568" spans="2:16" x14ac:dyDescent="0.25">
      <c r="B568">
        <v>20157500000</v>
      </c>
      <c r="C568">
        <v>-8.1639832999999999</v>
      </c>
      <c r="D568">
        <v>-49.590775000000001</v>
      </c>
      <c r="E568">
        <v>-37.233153999999999</v>
      </c>
      <c r="F568">
        <v>-27.138712000000002</v>
      </c>
      <c r="L568">
        <v>20157500000</v>
      </c>
      <c r="M568">
        <v>-8.0181217</v>
      </c>
      <c r="N568">
        <v>-47.188094999999997</v>
      </c>
      <c r="O568">
        <v>-30.300314</v>
      </c>
      <c r="P568">
        <v>-35.664360000000002</v>
      </c>
    </row>
    <row r="569" spans="2:16" x14ac:dyDescent="0.25">
      <c r="B569">
        <v>20265000000</v>
      </c>
      <c r="C569">
        <v>-8.2686968000000007</v>
      </c>
      <c r="D569">
        <v>-49.727469999999997</v>
      </c>
      <c r="E569">
        <v>-38.061256</v>
      </c>
      <c r="F569">
        <v>-26.632352999999998</v>
      </c>
      <c r="L569">
        <v>20265000000</v>
      </c>
      <c r="M569">
        <v>-8.0229558999999995</v>
      </c>
      <c r="N569">
        <v>-47.108051000000003</v>
      </c>
      <c r="O569">
        <v>-30.095562000000001</v>
      </c>
      <c r="P569">
        <v>-35.457832000000003</v>
      </c>
    </row>
    <row r="570" spans="2:16" x14ac:dyDescent="0.25">
      <c r="B570">
        <v>20372500000</v>
      </c>
      <c r="C570">
        <v>-8.4109725999999991</v>
      </c>
      <c r="D570">
        <v>-49.914805999999999</v>
      </c>
      <c r="E570">
        <v>-38.917479999999998</v>
      </c>
      <c r="F570">
        <v>-26.240637</v>
      </c>
      <c r="L570">
        <v>20372500000</v>
      </c>
      <c r="M570">
        <v>-8.0399113</v>
      </c>
      <c r="N570">
        <v>-46.880394000000003</v>
      </c>
      <c r="O570">
        <v>-29.894493000000001</v>
      </c>
      <c r="P570">
        <v>-35.184840999999999</v>
      </c>
    </row>
    <row r="571" spans="2:16" x14ac:dyDescent="0.25">
      <c r="B571">
        <v>20480000000</v>
      </c>
      <c r="C571">
        <v>-8.5990161999999994</v>
      </c>
      <c r="D571">
        <v>-50.164230000000003</v>
      </c>
      <c r="E571">
        <v>-39.797221999999998</v>
      </c>
      <c r="F571">
        <v>-25.908075</v>
      </c>
      <c r="L571">
        <v>20480000000</v>
      </c>
      <c r="M571">
        <v>-8.0652676000000003</v>
      </c>
      <c r="N571">
        <v>-46.496254</v>
      </c>
      <c r="O571">
        <v>-29.710560000000001</v>
      </c>
      <c r="P571">
        <v>-34.745173999999999</v>
      </c>
    </row>
    <row r="572" spans="2:16" x14ac:dyDescent="0.25">
      <c r="B572">
        <v>20587500000</v>
      </c>
      <c r="C572">
        <v>-8.7830628999999991</v>
      </c>
      <c r="D572">
        <v>-50.894314000000001</v>
      </c>
      <c r="E572">
        <v>-40.758414999999999</v>
      </c>
      <c r="F572">
        <v>-25.664332999999999</v>
      </c>
      <c r="L572">
        <v>20587500000</v>
      </c>
      <c r="M572">
        <v>-8.1084727999999995</v>
      </c>
      <c r="N572">
        <v>-46.364086</v>
      </c>
      <c r="O572">
        <v>-29.539622999999999</v>
      </c>
      <c r="P572">
        <v>-34.259887999999997</v>
      </c>
    </row>
    <row r="573" spans="2:16" x14ac:dyDescent="0.25">
      <c r="B573">
        <v>20695000000</v>
      </c>
      <c r="C573">
        <v>-8.9659385999999994</v>
      </c>
      <c r="D573">
        <v>-52.263176000000001</v>
      </c>
      <c r="E573">
        <v>-41.542121999999999</v>
      </c>
      <c r="F573">
        <v>-25.572337999999998</v>
      </c>
      <c r="L573">
        <v>20695000000</v>
      </c>
      <c r="M573">
        <v>-8.1939267999999998</v>
      </c>
      <c r="N573">
        <v>-46.558498</v>
      </c>
      <c r="O573">
        <v>-29.444035</v>
      </c>
      <c r="P573">
        <v>-33.430832000000002</v>
      </c>
    </row>
    <row r="574" spans="2:16" x14ac:dyDescent="0.25">
      <c r="B574">
        <v>20802500000</v>
      </c>
      <c r="C574">
        <v>-9.1664008999999993</v>
      </c>
      <c r="D574">
        <v>-53.467281</v>
      </c>
      <c r="E574">
        <v>-41.818134000000001</v>
      </c>
      <c r="F574">
        <v>-25.695920999999998</v>
      </c>
      <c r="L574">
        <v>20802500000</v>
      </c>
      <c r="M574">
        <v>-8.2267150999999998</v>
      </c>
      <c r="N574">
        <v>-46.334353999999998</v>
      </c>
      <c r="O574">
        <v>-29.55846</v>
      </c>
      <c r="P574">
        <v>-32.070782000000001</v>
      </c>
    </row>
    <row r="575" spans="2:16" x14ac:dyDescent="0.25">
      <c r="B575">
        <v>20910000000</v>
      </c>
      <c r="C575">
        <v>-9.4004525999999995</v>
      </c>
      <c r="D575">
        <v>-54.150928</v>
      </c>
      <c r="E575">
        <v>-41.151587999999997</v>
      </c>
      <c r="F575">
        <v>-26.244968</v>
      </c>
      <c r="L575">
        <v>20910000000</v>
      </c>
      <c r="M575">
        <v>-8.2663097000000008</v>
      </c>
      <c r="N575">
        <v>-45.574748999999997</v>
      </c>
      <c r="O575">
        <v>-29.680077000000001</v>
      </c>
      <c r="P575">
        <v>-31.143339000000001</v>
      </c>
    </row>
    <row r="576" spans="2:16" x14ac:dyDescent="0.25">
      <c r="B576">
        <v>21017500000</v>
      </c>
      <c r="C576">
        <v>-9.6735754000000007</v>
      </c>
      <c r="D576">
        <v>-54.759582999999999</v>
      </c>
      <c r="E576">
        <v>-39.532218999999998</v>
      </c>
      <c r="F576">
        <v>-27.531500000000001</v>
      </c>
      <c r="L576">
        <v>21017500000</v>
      </c>
      <c r="M576">
        <v>-8.2833614000000004</v>
      </c>
      <c r="N576">
        <v>-46.014750999999997</v>
      </c>
      <c r="O576">
        <v>-29.789145000000001</v>
      </c>
      <c r="P576">
        <v>-31.189741000000001</v>
      </c>
    </row>
    <row r="577" spans="2:16" x14ac:dyDescent="0.25">
      <c r="B577">
        <v>21125000000</v>
      </c>
      <c r="C577">
        <v>-9.9551811000000008</v>
      </c>
      <c r="D577">
        <v>-56.343952000000002</v>
      </c>
      <c r="E577">
        <v>-37.753860000000003</v>
      </c>
      <c r="F577">
        <v>-28.004708999999998</v>
      </c>
      <c r="L577">
        <v>21125000000</v>
      </c>
      <c r="M577">
        <v>-8.2753543999999994</v>
      </c>
      <c r="N577">
        <v>-47.136096999999999</v>
      </c>
      <c r="O577">
        <v>-30.274691000000001</v>
      </c>
      <c r="P577">
        <v>-31.734881999999999</v>
      </c>
    </row>
    <row r="578" spans="2:16" x14ac:dyDescent="0.25">
      <c r="B578">
        <v>21232500000</v>
      </c>
      <c r="C578">
        <v>-10.250413</v>
      </c>
      <c r="D578">
        <v>-58.386158000000002</v>
      </c>
      <c r="E578">
        <v>-36.190094000000002</v>
      </c>
      <c r="F578">
        <v>-28.239063000000002</v>
      </c>
      <c r="L578">
        <v>21232500000</v>
      </c>
      <c r="M578">
        <v>-8.2564019999999996</v>
      </c>
      <c r="N578">
        <v>-48.195656</v>
      </c>
      <c r="O578">
        <v>-29.536673</v>
      </c>
      <c r="P578">
        <v>-32.692684</v>
      </c>
    </row>
    <row r="579" spans="2:16" x14ac:dyDescent="0.25">
      <c r="B579">
        <v>21340000000</v>
      </c>
      <c r="C579">
        <v>-10.568731</v>
      </c>
      <c r="D579">
        <v>-59.172749000000003</v>
      </c>
      <c r="E579">
        <v>-35.045357000000003</v>
      </c>
      <c r="F579">
        <v>-28.372173</v>
      </c>
      <c r="L579">
        <v>21340000000</v>
      </c>
      <c r="M579">
        <v>-8.2287806999999997</v>
      </c>
      <c r="N579">
        <v>-47.972014999999999</v>
      </c>
      <c r="O579">
        <v>-28.366522</v>
      </c>
      <c r="P579">
        <v>-34.249454</v>
      </c>
    </row>
    <row r="580" spans="2:16" x14ac:dyDescent="0.25">
      <c r="B580">
        <v>21447500000</v>
      </c>
      <c r="C580">
        <v>-10.895206999999999</v>
      </c>
      <c r="D580">
        <v>-58.879886999999997</v>
      </c>
      <c r="E580">
        <v>-34.642277</v>
      </c>
      <c r="F580">
        <v>-28.1374</v>
      </c>
      <c r="L580">
        <v>21447500000</v>
      </c>
      <c r="M580">
        <v>-8.1859178999999997</v>
      </c>
      <c r="N580">
        <v>-47.596989000000001</v>
      </c>
      <c r="O580">
        <v>-27.237738</v>
      </c>
      <c r="P580">
        <v>-35.444522999999997</v>
      </c>
    </row>
    <row r="581" spans="2:16" x14ac:dyDescent="0.25">
      <c r="B581">
        <v>21555000000</v>
      </c>
      <c r="C581">
        <v>-11.215514000000001</v>
      </c>
      <c r="D581">
        <v>-58.822299999999998</v>
      </c>
      <c r="E581">
        <v>-34.944740000000003</v>
      </c>
      <c r="F581">
        <v>-27.243528000000001</v>
      </c>
      <c r="L581">
        <v>21555000000</v>
      </c>
      <c r="M581">
        <v>-8.1194515000000003</v>
      </c>
      <c r="N581">
        <v>-47.432831</v>
      </c>
      <c r="O581">
        <v>-26.155854999999999</v>
      </c>
      <c r="P581">
        <v>-35.723880999999999</v>
      </c>
    </row>
    <row r="582" spans="2:16" x14ac:dyDescent="0.25">
      <c r="B582">
        <v>21662500000</v>
      </c>
      <c r="C582">
        <v>-11.624762</v>
      </c>
      <c r="D582">
        <v>-59.301411000000002</v>
      </c>
      <c r="E582">
        <v>-35.074883</v>
      </c>
      <c r="F582">
        <v>-27.215997999999999</v>
      </c>
      <c r="L582">
        <v>21662500000</v>
      </c>
      <c r="M582">
        <v>-8.0092154000000004</v>
      </c>
      <c r="N582">
        <v>-46.876499000000003</v>
      </c>
      <c r="O582">
        <v>-24.723182999999999</v>
      </c>
      <c r="P582">
        <v>-35.487606</v>
      </c>
    </row>
    <row r="583" spans="2:16" x14ac:dyDescent="0.25">
      <c r="B583">
        <v>21770000000</v>
      </c>
      <c r="C583">
        <v>-12.113222</v>
      </c>
      <c r="D583">
        <v>-59.482750000000003</v>
      </c>
      <c r="E583">
        <v>-34.890380999999998</v>
      </c>
      <c r="F583">
        <v>-27.436267999999998</v>
      </c>
      <c r="L583">
        <v>21770000000</v>
      </c>
      <c r="M583">
        <v>-7.9583067999999999</v>
      </c>
      <c r="N583">
        <v>-46.011477999999997</v>
      </c>
      <c r="O583">
        <v>-24.489554999999999</v>
      </c>
      <c r="P583">
        <v>-35.123398000000002</v>
      </c>
    </row>
    <row r="584" spans="2:16" x14ac:dyDescent="0.25">
      <c r="B584">
        <v>21877500000</v>
      </c>
      <c r="C584">
        <v>-12.644029</v>
      </c>
      <c r="D584">
        <v>-58.656570000000002</v>
      </c>
      <c r="E584">
        <v>-34.535232999999998</v>
      </c>
      <c r="F584">
        <v>-27.693511999999998</v>
      </c>
      <c r="L584">
        <v>21877500000</v>
      </c>
      <c r="M584">
        <v>-7.9024596000000003</v>
      </c>
      <c r="N584">
        <v>-45.180343999999998</v>
      </c>
      <c r="O584">
        <v>-24.527270999999999</v>
      </c>
      <c r="P584">
        <v>-34.695788999999998</v>
      </c>
    </row>
    <row r="585" spans="2:16" x14ac:dyDescent="0.25">
      <c r="B585">
        <v>21985000000</v>
      </c>
      <c r="C585">
        <v>-13.205686</v>
      </c>
      <c r="D585">
        <v>-57.364834000000002</v>
      </c>
      <c r="E585">
        <v>-34.119365999999999</v>
      </c>
      <c r="F585">
        <v>-27.991119000000001</v>
      </c>
      <c r="L585">
        <v>21985000000</v>
      </c>
      <c r="M585">
        <v>-7.8679427999999998</v>
      </c>
      <c r="N585">
        <v>-44.402732999999998</v>
      </c>
      <c r="O585">
        <v>-24.568017999999999</v>
      </c>
      <c r="P585">
        <v>-34.218040000000002</v>
      </c>
    </row>
    <row r="586" spans="2:16" x14ac:dyDescent="0.25">
      <c r="B586">
        <v>22092500000</v>
      </c>
      <c r="C586">
        <v>-13.775703</v>
      </c>
      <c r="D586">
        <v>-56.187733000000001</v>
      </c>
      <c r="E586">
        <v>-33.684596999999997</v>
      </c>
      <c r="F586">
        <v>-28.290694999999999</v>
      </c>
      <c r="L586">
        <v>22092500000</v>
      </c>
      <c r="M586">
        <v>-7.8588928999999998</v>
      </c>
      <c r="N586">
        <v>-43.722599000000002</v>
      </c>
      <c r="O586">
        <v>-24.617113</v>
      </c>
      <c r="P586">
        <v>-33.743628999999999</v>
      </c>
    </row>
    <row r="587" spans="2:16" x14ac:dyDescent="0.25">
      <c r="B587">
        <v>22200000000</v>
      </c>
      <c r="C587">
        <v>-14.32831</v>
      </c>
      <c r="D587">
        <v>-55.102707000000002</v>
      </c>
      <c r="E587">
        <v>-33.248947000000001</v>
      </c>
      <c r="F587">
        <v>-28.586248000000001</v>
      </c>
      <c r="L587">
        <v>22200000000</v>
      </c>
      <c r="M587">
        <v>-7.8636002999999999</v>
      </c>
      <c r="N587">
        <v>-43.051884000000001</v>
      </c>
      <c r="O587">
        <v>-24.692062</v>
      </c>
      <c r="P587">
        <v>-33.264130000000002</v>
      </c>
    </row>
    <row r="588" spans="2:16" x14ac:dyDescent="0.25">
      <c r="B588">
        <v>22307500000</v>
      </c>
      <c r="C588">
        <v>-14.817612</v>
      </c>
      <c r="D588">
        <v>-54.182502999999997</v>
      </c>
      <c r="E588">
        <v>-32.847092000000004</v>
      </c>
      <c r="F588">
        <v>-28.868137000000001</v>
      </c>
      <c r="L588">
        <v>22307500000</v>
      </c>
      <c r="M588">
        <v>-7.8742342000000001</v>
      </c>
      <c r="N588">
        <v>-42.406185000000001</v>
      </c>
      <c r="O588">
        <v>-24.806882999999999</v>
      </c>
      <c r="P588">
        <v>-32.820095000000002</v>
      </c>
    </row>
    <row r="589" spans="2:16" x14ac:dyDescent="0.25">
      <c r="B589">
        <v>22415000000</v>
      </c>
      <c r="C589">
        <v>-15.213984</v>
      </c>
      <c r="D589">
        <v>-53.288715000000003</v>
      </c>
      <c r="E589">
        <v>-32.470241999999999</v>
      </c>
      <c r="F589">
        <v>-29.151426000000001</v>
      </c>
      <c r="L589">
        <v>22415000000</v>
      </c>
      <c r="M589">
        <v>-7.8995790000000001</v>
      </c>
      <c r="N589">
        <v>-41.816540000000003</v>
      </c>
      <c r="O589">
        <v>-24.961708000000002</v>
      </c>
      <c r="P589">
        <v>-32.402397000000001</v>
      </c>
    </row>
    <row r="590" spans="2:16" x14ac:dyDescent="0.25">
      <c r="B590">
        <v>22522500000</v>
      </c>
      <c r="C590">
        <v>-15.490136</v>
      </c>
      <c r="D590">
        <v>-52.518096999999997</v>
      </c>
      <c r="E590">
        <v>-32.121547999999997</v>
      </c>
      <c r="F590">
        <v>-29.444106999999999</v>
      </c>
      <c r="L590">
        <v>22522500000</v>
      </c>
      <c r="M590">
        <v>-7.9313349999999998</v>
      </c>
      <c r="N590">
        <v>-41.322738999999999</v>
      </c>
      <c r="O590">
        <v>-25.157505</v>
      </c>
      <c r="P590">
        <v>-32.022308000000002</v>
      </c>
    </row>
    <row r="591" spans="2:16" x14ac:dyDescent="0.25">
      <c r="B591">
        <v>22630000000</v>
      </c>
      <c r="C591">
        <v>-15.598796999999999</v>
      </c>
      <c r="D591">
        <v>-51.869796999999998</v>
      </c>
      <c r="E591">
        <v>-31.800207</v>
      </c>
      <c r="F591">
        <v>-29.773427999999999</v>
      </c>
      <c r="L591">
        <v>22630000000</v>
      </c>
      <c r="M591">
        <v>-7.9721313</v>
      </c>
      <c r="N591">
        <v>-40.883972</v>
      </c>
      <c r="O591">
        <v>-25.392696000000001</v>
      </c>
      <c r="P591">
        <v>-31.672384000000001</v>
      </c>
    </row>
    <row r="592" spans="2:16" x14ac:dyDescent="0.25">
      <c r="B592">
        <v>22737500000</v>
      </c>
      <c r="C592">
        <v>-15.522615999999999</v>
      </c>
      <c r="D592">
        <v>-51.322197000000003</v>
      </c>
      <c r="E592">
        <v>-31.525545000000001</v>
      </c>
      <c r="F592">
        <v>-30.127068000000001</v>
      </c>
      <c r="L592">
        <v>22737500000</v>
      </c>
      <c r="M592">
        <v>-8.0256270999999995</v>
      </c>
      <c r="N592">
        <v>-40.456623</v>
      </c>
      <c r="O592">
        <v>-25.662588</v>
      </c>
      <c r="P592">
        <v>-31.369624999999999</v>
      </c>
    </row>
    <row r="593" spans="2:16" x14ac:dyDescent="0.25">
      <c r="B593">
        <v>22845000000</v>
      </c>
      <c r="C593">
        <v>-15.273642000000001</v>
      </c>
      <c r="D593">
        <v>-50.820267000000001</v>
      </c>
      <c r="E593">
        <v>-31.264192999999999</v>
      </c>
      <c r="F593">
        <v>-30.495729000000001</v>
      </c>
      <c r="L593">
        <v>22845000000</v>
      </c>
      <c r="M593">
        <v>-8.0982570999999997</v>
      </c>
      <c r="N593">
        <v>-40.042667000000002</v>
      </c>
      <c r="O593">
        <v>-25.952572</v>
      </c>
      <c r="P593">
        <v>-31.081892</v>
      </c>
    </row>
    <row r="594" spans="2:16" x14ac:dyDescent="0.25">
      <c r="B594">
        <v>22952500000</v>
      </c>
      <c r="C594">
        <v>-14.869039000000001</v>
      </c>
      <c r="D594">
        <v>-50.409942999999998</v>
      </c>
      <c r="E594">
        <v>-31.037690999999999</v>
      </c>
      <c r="F594">
        <v>-30.863185999999999</v>
      </c>
      <c r="L594">
        <v>22952500000</v>
      </c>
      <c r="M594">
        <v>-8.1749162999999996</v>
      </c>
      <c r="N594">
        <v>-39.649405999999999</v>
      </c>
      <c r="O594">
        <v>-26.266746999999999</v>
      </c>
      <c r="P594">
        <v>-30.824912999999999</v>
      </c>
    </row>
    <row r="595" spans="2:16" x14ac:dyDescent="0.25">
      <c r="B595">
        <v>23060000000</v>
      </c>
      <c r="C595">
        <v>-14.331503</v>
      </c>
      <c r="D595">
        <v>-50.121921999999998</v>
      </c>
      <c r="E595">
        <v>-30.840047999999999</v>
      </c>
      <c r="F595">
        <v>-31.232655999999999</v>
      </c>
      <c r="L595">
        <v>23060000000</v>
      </c>
      <c r="M595">
        <v>-8.2746601000000002</v>
      </c>
      <c r="N595">
        <v>-39.269877999999999</v>
      </c>
      <c r="O595">
        <v>-26.597919000000001</v>
      </c>
      <c r="P595">
        <v>-30.596648999999999</v>
      </c>
    </row>
    <row r="596" spans="2:16" x14ac:dyDescent="0.25">
      <c r="B596">
        <v>23167500000</v>
      </c>
      <c r="C596">
        <v>-13.725346</v>
      </c>
      <c r="D596">
        <v>-49.795963</v>
      </c>
      <c r="E596">
        <v>-30.674022999999998</v>
      </c>
      <c r="F596">
        <v>-31.586863000000001</v>
      </c>
      <c r="L596">
        <v>23167500000</v>
      </c>
      <c r="M596">
        <v>-8.3812570999999991</v>
      </c>
      <c r="N596">
        <v>-38.920279999999998</v>
      </c>
      <c r="O596">
        <v>-26.944182999999999</v>
      </c>
      <c r="P596">
        <v>-30.391967999999999</v>
      </c>
    </row>
    <row r="597" spans="2:16" x14ac:dyDescent="0.25">
      <c r="B597">
        <v>23275000000</v>
      </c>
      <c r="C597">
        <v>-13.087815000000001</v>
      </c>
      <c r="D597">
        <v>-49.528717</v>
      </c>
      <c r="E597">
        <v>-30.526803999999998</v>
      </c>
      <c r="F597">
        <v>-31.934099</v>
      </c>
      <c r="L597">
        <v>23275000000</v>
      </c>
      <c r="M597">
        <v>-8.5011834999999998</v>
      </c>
      <c r="N597">
        <v>-38.599026000000002</v>
      </c>
      <c r="O597">
        <v>-27.292449999999999</v>
      </c>
      <c r="P597">
        <v>-30.207190000000001</v>
      </c>
    </row>
    <row r="598" spans="2:16" x14ac:dyDescent="0.25">
      <c r="B598">
        <v>23382500000</v>
      </c>
      <c r="C598">
        <v>-12.446877000000001</v>
      </c>
      <c r="D598">
        <v>-49.305911999999999</v>
      </c>
      <c r="E598">
        <v>-30.409685</v>
      </c>
      <c r="F598">
        <v>-32.269970000000001</v>
      </c>
      <c r="L598">
        <v>23382500000</v>
      </c>
      <c r="M598">
        <v>-8.6163577999999994</v>
      </c>
      <c r="N598">
        <v>-38.319889000000003</v>
      </c>
      <c r="O598">
        <v>-27.645261999999999</v>
      </c>
      <c r="P598">
        <v>-30.039452000000001</v>
      </c>
    </row>
    <row r="599" spans="2:16" x14ac:dyDescent="0.25">
      <c r="B599">
        <v>23490000000</v>
      </c>
      <c r="C599">
        <v>-11.829321999999999</v>
      </c>
      <c r="D599">
        <v>-49.133254999999998</v>
      </c>
      <c r="E599">
        <v>-30.317388999999999</v>
      </c>
      <c r="F599">
        <v>-32.578845999999999</v>
      </c>
      <c r="L599">
        <v>23490000000</v>
      </c>
      <c r="M599">
        <v>-8.7544956000000003</v>
      </c>
      <c r="N599">
        <v>-38.043945000000001</v>
      </c>
      <c r="O599">
        <v>-27.996582</v>
      </c>
      <c r="P599">
        <v>-29.881737000000001</v>
      </c>
    </row>
    <row r="600" spans="2:16" x14ac:dyDescent="0.25">
      <c r="B600">
        <v>23597500000</v>
      </c>
      <c r="C600">
        <v>-11.244650999999999</v>
      </c>
      <c r="D600">
        <v>-48.981731000000003</v>
      </c>
      <c r="E600">
        <v>-30.244682000000001</v>
      </c>
      <c r="F600">
        <v>-32.874870000000001</v>
      </c>
      <c r="L600">
        <v>23597500000</v>
      </c>
      <c r="M600">
        <v>-8.9018230000000003</v>
      </c>
      <c r="N600">
        <v>-37.793990999999998</v>
      </c>
      <c r="O600">
        <v>-28.355820000000001</v>
      </c>
      <c r="P600">
        <v>-29.743582</v>
      </c>
    </row>
    <row r="601" spans="2:16" x14ac:dyDescent="0.25">
      <c r="B601">
        <v>23705000000</v>
      </c>
      <c r="C601">
        <v>-10.705226</v>
      </c>
      <c r="D601">
        <v>-48.872272000000002</v>
      </c>
      <c r="E601">
        <v>-30.194132</v>
      </c>
      <c r="F601">
        <v>-33.142761</v>
      </c>
      <c r="L601">
        <v>23705000000</v>
      </c>
      <c r="M601">
        <v>-9.0519599999999993</v>
      </c>
      <c r="N601">
        <v>-37.572201</v>
      </c>
      <c r="O601">
        <v>-28.711637</v>
      </c>
      <c r="P601">
        <v>-29.626574000000002</v>
      </c>
    </row>
    <row r="602" spans="2:16" x14ac:dyDescent="0.25">
      <c r="B602">
        <v>23812500000</v>
      </c>
      <c r="C602">
        <v>-10.208019</v>
      </c>
      <c r="D602">
        <v>-48.867874</v>
      </c>
      <c r="E602">
        <v>-30.161802000000002</v>
      </c>
      <c r="F602">
        <v>-33.378075000000003</v>
      </c>
      <c r="L602">
        <v>23812500000</v>
      </c>
      <c r="M602">
        <v>-9.2103099999999998</v>
      </c>
      <c r="N602">
        <v>-37.354782</v>
      </c>
      <c r="O602">
        <v>-29.066818000000001</v>
      </c>
      <c r="P602">
        <v>-29.527180000000001</v>
      </c>
    </row>
    <row r="603" spans="2:16" x14ac:dyDescent="0.25">
      <c r="B603">
        <v>23920000000</v>
      </c>
      <c r="C603">
        <v>-9.7575140000000005</v>
      </c>
      <c r="D603">
        <v>-48.879807</v>
      </c>
      <c r="E603">
        <v>-30.154757</v>
      </c>
      <c r="F603">
        <v>-33.554810000000003</v>
      </c>
      <c r="L603">
        <v>23920000000</v>
      </c>
      <c r="M603">
        <v>-9.3726281999999994</v>
      </c>
      <c r="N603">
        <v>-37.145676000000002</v>
      </c>
      <c r="O603">
        <v>-29.420127999999998</v>
      </c>
      <c r="P603">
        <v>-29.455103000000001</v>
      </c>
    </row>
    <row r="604" spans="2:16" x14ac:dyDescent="0.25">
      <c r="B604">
        <v>24027500000</v>
      </c>
      <c r="C604">
        <v>-9.3429927999999993</v>
      </c>
      <c r="D604">
        <v>-48.945816000000001</v>
      </c>
      <c r="E604">
        <v>-30.153780000000001</v>
      </c>
      <c r="F604">
        <v>-33.704712000000001</v>
      </c>
      <c r="L604">
        <v>24027500000</v>
      </c>
      <c r="M604">
        <v>-9.5360431999999999</v>
      </c>
      <c r="N604">
        <v>-36.941265000000001</v>
      </c>
      <c r="O604">
        <v>-29.767697999999999</v>
      </c>
      <c r="P604">
        <v>-29.398378000000001</v>
      </c>
    </row>
    <row r="605" spans="2:16" x14ac:dyDescent="0.25">
      <c r="B605">
        <v>24135000000</v>
      </c>
      <c r="C605">
        <v>-8.9653320000000001</v>
      </c>
      <c r="D605">
        <v>-49.022373000000002</v>
      </c>
      <c r="E605">
        <v>-30.167871000000002</v>
      </c>
      <c r="F605">
        <v>-33.7761</v>
      </c>
      <c r="L605">
        <v>24135000000</v>
      </c>
      <c r="M605">
        <v>-9.7023392000000008</v>
      </c>
      <c r="N605">
        <v>-36.781742000000001</v>
      </c>
      <c r="O605">
        <v>-30.103228000000001</v>
      </c>
      <c r="P605">
        <v>-29.348389000000001</v>
      </c>
    </row>
    <row r="606" spans="2:16" x14ac:dyDescent="0.25">
      <c r="B606">
        <v>24242500000</v>
      </c>
      <c r="C606">
        <v>-8.6187506000000003</v>
      </c>
      <c r="D606">
        <v>-49.171543</v>
      </c>
      <c r="E606">
        <v>-30.200952999999998</v>
      </c>
      <c r="F606">
        <v>-33.797600000000003</v>
      </c>
      <c r="L606">
        <v>24242500000</v>
      </c>
      <c r="M606">
        <v>-9.9140443999999999</v>
      </c>
      <c r="N606">
        <v>-36.645896999999998</v>
      </c>
      <c r="O606">
        <v>-30.435987000000001</v>
      </c>
      <c r="P606">
        <v>-29.320297</v>
      </c>
    </row>
    <row r="607" spans="2:16" x14ac:dyDescent="0.25">
      <c r="B607">
        <v>24350000000</v>
      </c>
      <c r="C607">
        <v>-8.2990866000000008</v>
      </c>
      <c r="D607">
        <v>-49.347709999999999</v>
      </c>
      <c r="E607">
        <v>-30.247169</v>
      </c>
      <c r="F607">
        <v>-33.798763000000001</v>
      </c>
      <c r="L607">
        <v>24350000000</v>
      </c>
      <c r="M607">
        <v>-10.100517</v>
      </c>
      <c r="N607">
        <v>-36.527588000000002</v>
      </c>
      <c r="O607">
        <v>-30.767590999999999</v>
      </c>
      <c r="P607">
        <v>-29.313828999999998</v>
      </c>
    </row>
    <row r="608" spans="2:16" x14ac:dyDescent="0.25">
      <c r="B608">
        <v>24457500000</v>
      </c>
      <c r="C608">
        <v>-8.0083903999999997</v>
      </c>
      <c r="D608">
        <v>-49.428466999999998</v>
      </c>
      <c r="E608">
        <v>-30.301157</v>
      </c>
      <c r="F608">
        <v>-33.751998999999998</v>
      </c>
      <c r="L608">
        <v>24457500000</v>
      </c>
      <c r="M608">
        <v>-10.289751000000001</v>
      </c>
      <c r="N608">
        <v>-36.423222000000003</v>
      </c>
      <c r="O608">
        <v>-31.096087000000001</v>
      </c>
      <c r="P608">
        <v>-29.324480000000001</v>
      </c>
    </row>
    <row r="609" spans="2:16" x14ac:dyDescent="0.25">
      <c r="B609">
        <v>24565000000</v>
      </c>
      <c r="C609">
        <v>-7.7483696999999996</v>
      </c>
      <c r="D609">
        <v>-49.657764</v>
      </c>
      <c r="E609">
        <v>-30.366755999999999</v>
      </c>
      <c r="F609">
        <v>-33.705139000000003</v>
      </c>
      <c r="L609">
        <v>24565000000</v>
      </c>
      <c r="M609">
        <v>-10.494987</v>
      </c>
      <c r="N609">
        <v>-36.338661000000002</v>
      </c>
      <c r="O609">
        <v>-31.422035000000001</v>
      </c>
      <c r="P609">
        <v>-29.361885000000001</v>
      </c>
    </row>
    <row r="610" spans="2:16" x14ac:dyDescent="0.25">
      <c r="B610">
        <v>24672500000</v>
      </c>
      <c r="C610">
        <v>-7.5133348</v>
      </c>
      <c r="D610">
        <v>-49.939700999999999</v>
      </c>
      <c r="E610">
        <v>-30.443587999999998</v>
      </c>
      <c r="F610">
        <v>-33.659081</v>
      </c>
      <c r="L610">
        <v>24672500000</v>
      </c>
      <c r="M610">
        <v>-10.686985</v>
      </c>
      <c r="N610">
        <v>-36.279677999999997</v>
      </c>
      <c r="O610">
        <v>-31.735395</v>
      </c>
      <c r="P610">
        <v>-29.416340000000002</v>
      </c>
    </row>
    <row r="611" spans="2:16" x14ac:dyDescent="0.25">
      <c r="B611">
        <v>24780000000</v>
      </c>
      <c r="C611">
        <v>-7.3015318000000002</v>
      </c>
      <c r="D611">
        <v>-50.326061000000003</v>
      </c>
      <c r="E611">
        <v>-30.518723999999999</v>
      </c>
      <c r="F611">
        <v>-33.589989000000003</v>
      </c>
      <c r="L611">
        <v>24780000000</v>
      </c>
      <c r="M611">
        <v>-10.847676</v>
      </c>
      <c r="N611">
        <v>-36.232810999999998</v>
      </c>
      <c r="O611">
        <v>-32.034218000000003</v>
      </c>
      <c r="P611">
        <v>-29.483582999999999</v>
      </c>
    </row>
    <row r="612" spans="2:16" x14ac:dyDescent="0.25">
      <c r="B612">
        <v>24887500000</v>
      </c>
      <c r="C612">
        <v>-7.1178536000000001</v>
      </c>
      <c r="D612">
        <v>-50.661591000000001</v>
      </c>
      <c r="E612">
        <v>-30.605013</v>
      </c>
      <c r="F612">
        <v>-33.474533000000001</v>
      </c>
      <c r="L612">
        <v>24887500000</v>
      </c>
      <c r="M612">
        <v>-11.064253000000001</v>
      </c>
      <c r="N612">
        <v>-36.215713999999998</v>
      </c>
      <c r="O612">
        <v>-32.327334999999998</v>
      </c>
      <c r="P612">
        <v>-29.567519999999998</v>
      </c>
    </row>
    <row r="613" spans="2:16" x14ac:dyDescent="0.25">
      <c r="B613">
        <v>24995000000</v>
      </c>
      <c r="C613">
        <v>-6.9501442999999998</v>
      </c>
      <c r="D613">
        <v>-50.992348</v>
      </c>
      <c r="E613">
        <v>-30.694497999999999</v>
      </c>
      <c r="F613">
        <v>-33.333778000000002</v>
      </c>
      <c r="L613">
        <v>24995000000</v>
      </c>
      <c r="M613">
        <v>-11.198467000000001</v>
      </c>
      <c r="N613">
        <v>-36.203963999999999</v>
      </c>
      <c r="O613">
        <v>-32.612129000000003</v>
      </c>
      <c r="P613">
        <v>-29.665102000000001</v>
      </c>
    </row>
    <row r="614" spans="2:16" x14ac:dyDescent="0.25">
      <c r="B614">
        <v>25102500000</v>
      </c>
      <c r="C614">
        <v>-6.8029156000000004</v>
      </c>
      <c r="D614">
        <v>-51.409427999999998</v>
      </c>
      <c r="E614">
        <v>-30.792826000000002</v>
      </c>
      <c r="F614">
        <v>-33.111224999999997</v>
      </c>
      <c r="L614">
        <v>25102500000</v>
      </c>
      <c r="M614">
        <v>-11.518490999999999</v>
      </c>
      <c r="N614">
        <v>-36.209423000000001</v>
      </c>
      <c r="O614">
        <v>-32.881073000000001</v>
      </c>
      <c r="P614">
        <v>-29.778729999999999</v>
      </c>
    </row>
    <row r="615" spans="2:16" x14ac:dyDescent="0.25">
      <c r="B615">
        <v>25210000000</v>
      </c>
      <c r="C615">
        <v>-6.6734853000000003</v>
      </c>
      <c r="D615">
        <v>-51.853962000000003</v>
      </c>
      <c r="E615">
        <v>-30.893132999999999</v>
      </c>
      <c r="F615">
        <v>-32.837639000000003</v>
      </c>
      <c r="L615">
        <v>25210000000</v>
      </c>
      <c r="M615">
        <v>-11.842582999999999</v>
      </c>
      <c r="N615">
        <v>-36.239555000000003</v>
      </c>
      <c r="O615">
        <v>-33.133994999999999</v>
      </c>
      <c r="P615">
        <v>-29.909673999999999</v>
      </c>
    </row>
    <row r="616" spans="2:16" x14ac:dyDescent="0.25">
      <c r="B616">
        <v>25317500000</v>
      </c>
      <c r="C616">
        <v>-6.5597553</v>
      </c>
      <c r="D616">
        <v>-52.251143999999996</v>
      </c>
      <c r="E616">
        <v>-30.999502</v>
      </c>
      <c r="F616">
        <v>-32.515563999999998</v>
      </c>
      <c r="L616">
        <v>25317500000</v>
      </c>
      <c r="M616">
        <v>-12.164827000000001</v>
      </c>
      <c r="N616">
        <v>-36.296844</v>
      </c>
      <c r="O616">
        <v>-33.373043000000003</v>
      </c>
      <c r="P616">
        <v>-30.051068999999998</v>
      </c>
    </row>
    <row r="617" spans="2:16" x14ac:dyDescent="0.25">
      <c r="B617">
        <v>25425000000</v>
      </c>
      <c r="C617">
        <v>-6.4582252999999996</v>
      </c>
      <c r="D617">
        <v>-52.704417999999997</v>
      </c>
      <c r="E617">
        <v>-31.105695999999998</v>
      </c>
      <c r="F617">
        <v>-32.174934</v>
      </c>
      <c r="L617">
        <v>25425000000</v>
      </c>
      <c r="M617">
        <v>-12.373419999999999</v>
      </c>
      <c r="N617">
        <v>-36.374119</v>
      </c>
      <c r="O617">
        <v>-33.582915999999997</v>
      </c>
      <c r="P617">
        <v>-30.19989</v>
      </c>
    </row>
    <row r="618" spans="2:16" x14ac:dyDescent="0.25">
      <c r="B618">
        <v>25532500000</v>
      </c>
      <c r="C618">
        <v>-6.3732061</v>
      </c>
      <c r="D618">
        <v>-53.170498000000002</v>
      </c>
      <c r="E618">
        <v>-31.219383000000001</v>
      </c>
      <c r="F618">
        <v>-31.834990999999999</v>
      </c>
      <c r="L618">
        <v>25532500000</v>
      </c>
      <c r="M618">
        <v>-12.621029</v>
      </c>
      <c r="N618">
        <v>-36.458751999999997</v>
      </c>
      <c r="O618">
        <v>-33.762051</v>
      </c>
      <c r="P618">
        <v>-30.359873</v>
      </c>
    </row>
    <row r="619" spans="2:16" x14ac:dyDescent="0.25">
      <c r="B619">
        <v>25640000000</v>
      </c>
      <c r="C619">
        <v>-6.3035245</v>
      </c>
      <c r="D619">
        <v>-53.753025000000001</v>
      </c>
      <c r="E619">
        <v>-31.328904999999999</v>
      </c>
      <c r="F619">
        <v>-31.498287000000001</v>
      </c>
      <c r="L619">
        <v>25640000000</v>
      </c>
      <c r="M619">
        <v>-12.908006</v>
      </c>
      <c r="N619">
        <v>-36.536212999999996</v>
      </c>
      <c r="O619">
        <v>-33.917278000000003</v>
      </c>
      <c r="P619">
        <v>-30.523661000000001</v>
      </c>
    </row>
    <row r="620" spans="2:16" x14ac:dyDescent="0.25">
      <c r="B620">
        <v>25747500000</v>
      </c>
      <c r="C620">
        <v>-6.2469139</v>
      </c>
      <c r="D620">
        <v>-54.177536000000003</v>
      </c>
      <c r="E620">
        <v>-31.441168000000001</v>
      </c>
      <c r="F620">
        <v>-31.164978000000001</v>
      </c>
      <c r="L620">
        <v>25747500000</v>
      </c>
      <c r="M620">
        <v>-13.143065999999999</v>
      </c>
      <c r="N620">
        <v>-36.653629000000002</v>
      </c>
      <c r="O620">
        <v>-34.046314000000002</v>
      </c>
      <c r="P620">
        <v>-30.695696000000002</v>
      </c>
    </row>
    <row r="621" spans="2:16" x14ac:dyDescent="0.25">
      <c r="B621">
        <v>25855000000</v>
      </c>
      <c r="C621">
        <v>-6.1995243999999996</v>
      </c>
      <c r="D621">
        <v>-54.662502000000003</v>
      </c>
      <c r="E621">
        <v>-31.554597999999999</v>
      </c>
      <c r="F621">
        <v>-30.841667000000001</v>
      </c>
      <c r="L621">
        <v>25855000000</v>
      </c>
      <c r="M621">
        <v>-13.193028</v>
      </c>
      <c r="N621">
        <v>-36.773384</v>
      </c>
      <c r="O621">
        <v>-34.136662000000001</v>
      </c>
      <c r="P621">
        <v>-30.876543000000002</v>
      </c>
    </row>
    <row r="622" spans="2:16" x14ac:dyDescent="0.25">
      <c r="B622">
        <v>25962500000</v>
      </c>
      <c r="C622">
        <v>-6.1640538999999999</v>
      </c>
      <c r="D622">
        <v>-55.008892000000003</v>
      </c>
      <c r="E622">
        <v>-31.667363999999999</v>
      </c>
      <c r="F622">
        <v>-30.509888</v>
      </c>
      <c r="L622">
        <v>25962500000</v>
      </c>
      <c r="M622">
        <v>-13.359826999999999</v>
      </c>
      <c r="N622">
        <v>-36.915913000000003</v>
      </c>
      <c r="O622">
        <v>-34.190486999999997</v>
      </c>
      <c r="P622">
        <v>-31.058648999999999</v>
      </c>
    </row>
    <row r="623" spans="2:16" x14ac:dyDescent="0.25">
      <c r="B623">
        <v>26070000000</v>
      </c>
      <c r="C623">
        <v>-6.1363124999999998</v>
      </c>
      <c r="D623">
        <v>-55.205494000000002</v>
      </c>
      <c r="E623">
        <v>-31.774652</v>
      </c>
      <c r="F623">
        <v>-30.183133999999999</v>
      </c>
      <c r="L623">
        <v>26070000000</v>
      </c>
      <c r="M623">
        <v>-13.185483</v>
      </c>
      <c r="N623">
        <v>-37.065632000000001</v>
      </c>
      <c r="O623">
        <v>-34.202582999999997</v>
      </c>
      <c r="P623">
        <v>-31.241861</v>
      </c>
    </row>
    <row r="624" spans="2:16" x14ac:dyDescent="0.25">
      <c r="B624">
        <v>26177500000</v>
      </c>
      <c r="C624">
        <v>-6.1183833999999999</v>
      </c>
      <c r="D624">
        <v>-55.235408999999997</v>
      </c>
      <c r="E624">
        <v>-31.885833999999999</v>
      </c>
      <c r="F624">
        <v>-29.861163999999999</v>
      </c>
      <c r="L624">
        <v>26177500000</v>
      </c>
      <c r="M624">
        <v>-12.945436000000001</v>
      </c>
      <c r="N624">
        <v>-37.228352000000001</v>
      </c>
      <c r="O624">
        <v>-34.165539000000003</v>
      </c>
      <c r="P624">
        <v>-31.432547</v>
      </c>
    </row>
    <row r="625" spans="2:16" x14ac:dyDescent="0.25">
      <c r="B625">
        <v>26285000000</v>
      </c>
      <c r="C625">
        <v>-6.1087617999999999</v>
      </c>
      <c r="D625">
        <v>-55.090739999999997</v>
      </c>
      <c r="E625">
        <v>-31.994171000000001</v>
      </c>
      <c r="F625">
        <v>-29.540261999999998</v>
      </c>
      <c r="L625">
        <v>26285000000</v>
      </c>
      <c r="M625">
        <v>-12.722929000000001</v>
      </c>
      <c r="N625">
        <v>-37.424816</v>
      </c>
      <c r="O625">
        <v>-34.079323000000002</v>
      </c>
      <c r="P625">
        <v>-31.616022000000001</v>
      </c>
    </row>
    <row r="626" spans="2:16" x14ac:dyDescent="0.25">
      <c r="B626">
        <v>26392500000</v>
      </c>
      <c r="C626">
        <v>-6.1077018000000001</v>
      </c>
      <c r="D626">
        <v>-54.777866000000003</v>
      </c>
      <c r="E626">
        <v>-32.078133000000001</v>
      </c>
      <c r="F626">
        <v>-29.288125999999998</v>
      </c>
      <c r="L626">
        <v>26392500000</v>
      </c>
      <c r="M626">
        <v>-12.583042000000001</v>
      </c>
      <c r="N626">
        <v>-37.617100000000001</v>
      </c>
      <c r="O626">
        <v>-33.992919999999998</v>
      </c>
      <c r="P626">
        <v>-31.761210999999999</v>
      </c>
    </row>
    <row r="627" spans="2:16" x14ac:dyDescent="0.25">
      <c r="B627">
        <v>26500000000</v>
      </c>
      <c r="C627">
        <v>-6.1092867999999996</v>
      </c>
      <c r="D627">
        <v>-54.409916000000003</v>
      </c>
      <c r="E627">
        <v>-32.140877000000003</v>
      </c>
      <c r="F627">
        <v>-29.104671</v>
      </c>
      <c r="L627">
        <v>26500000000</v>
      </c>
      <c r="M627">
        <v>-12.369253</v>
      </c>
      <c r="N627">
        <v>-37.759219999999999</v>
      </c>
      <c r="O627">
        <v>-33.912394999999997</v>
      </c>
      <c r="P627">
        <v>-31.873438</v>
      </c>
    </row>
    <row r="628" spans="2:16" x14ac:dyDescent="0.25">
      <c r="B628" t="s">
        <v>26</v>
      </c>
      <c r="L628" t="s">
        <v>26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05"/>
  <sheetViews>
    <sheetView workbookViewId="0">
      <selection activeCell="T3" sqref="T3"/>
    </sheetView>
  </sheetViews>
  <sheetFormatPr defaultRowHeight="15" x14ac:dyDescent="0.25"/>
  <cols>
    <col min="1" max="1" width="13.7109375" style="31" customWidth="1"/>
    <col min="2" max="2" width="11" style="19" bestFit="1" customWidth="1"/>
    <col min="3" max="3" width="2" style="20" customWidth="1"/>
    <col min="4" max="4" width="12.7109375" style="22" bestFit="1" customWidth="1"/>
    <col min="5" max="5" width="2" style="20" customWidth="1"/>
    <col min="6" max="6" width="8.28515625" style="19" bestFit="1" customWidth="1"/>
    <col min="7" max="7" width="2" style="20" customWidth="1"/>
    <col min="8" max="8" width="7.7109375" style="21" bestFit="1" customWidth="1"/>
    <col min="9" max="9" width="2" style="20" customWidth="1"/>
    <col min="10" max="10" width="7.5703125" style="19" bestFit="1" customWidth="1"/>
    <col min="11" max="11" width="13.7109375" style="31" customWidth="1"/>
    <col min="12" max="12" width="11" style="19" bestFit="1" customWidth="1"/>
    <col min="13" max="13" width="2" style="20" customWidth="1"/>
    <col min="14" max="14" width="7.28515625" style="19" bestFit="1" customWidth="1"/>
    <col min="15" max="15" width="2" style="20" customWidth="1"/>
    <col min="16" max="16" width="8.28515625" style="19" bestFit="1" customWidth="1"/>
    <col min="17" max="17" width="2" style="20" customWidth="1"/>
    <col min="18" max="18" width="7.5703125" style="21" bestFit="1" customWidth="1"/>
    <col min="19" max="19" width="2" style="20" customWidth="1"/>
    <col min="20" max="20" width="7.42578125" style="19" bestFit="1" customWidth="1"/>
    <col min="21" max="21" width="2" style="20" customWidth="1"/>
    <col min="23" max="23" width="9.140625" style="71"/>
    <col min="24" max="16384" width="9.140625" style="1"/>
  </cols>
  <sheetData>
    <row r="1" spans="1:23" x14ac:dyDescent="0.25">
      <c r="B1" s="19" t="s">
        <v>0</v>
      </c>
      <c r="D1" s="33" t="str">
        <f>'CL &amp; Data'!C426</f>
        <v>LO Return Loss Log Mag(dB)</v>
      </c>
      <c r="E1" s="36"/>
      <c r="F1" s="33" t="str">
        <f>'CL &amp; Data'!D426</f>
        <v>LO-RF Isolation Log Mag(dB)</v>
      </c>
      <c r="G1" s="36"/>
      <c r="H1" s="33" t="str">
        <f>'CL &amp; Data'!E426</f>
        <v>LO-IF Isolation Log Mag(dB)</v>
      </c>
      <c r="I1" s="36"/>
      <c r="J1" s="33" t="str">
        <f>'CL &amp; Data'!F426</f>
        <v>RF-IF Isolation Log Mag(dB)</v>
      </c>
      <c r="L1" s="19" t="s">
        <v>0</v>
      </c>
      <c r="N1" s="35" t="str">
        <f>'CL &amp; Data'!M426</f>
        <v>LO Return Loss Log Mag(dB)</v>
      </c>
      <c r="O1" s="37"/>
      <c r="P1" s="35" t="str">
        <f>'CL &amp; Data'!N426</f>
        <v>LO-RF Isolation Log Mag(dB)</v>
      </c>
      <c r="Q1" s="37"/>
      <c r="R1" s="35" t="str">
        <f>'CL &amp; Data'!O426</f>
        <v>LO-IF Isolation Log Mag(dB)</v>
      </c>
      <c r="S1" s="37"/>
      <c r="T1" s="35" t="str">
        <f>'CL &amp; Data'!P426</f>
        <v>RF-IF Isolation Log Mag(dB)</v>
      </c>
    </row>
    <row r="2" spans="1:23" x14ac:dyDescent="0.25">
      <c r="A2" s="30" t="s">
        <v>117</v>
      </c>
      <c r="F2" s="14" t="s">
        <v>237</v>
      </c>
      <c r="H2" s="19"/>
      <c r="K2" s="30" t="s">
        <v>118</v>
      </c>
      <c r="P2" s="14" t="s">
        <v>237</v>
      </c>
      <c r="R2" s="19"/>
    </row>
    <row r="3" spans="1:23" s="18" customFormat="1" x14ac:dyDescent="0.25">
      <c r="A3" s="31"/>
      <c r="B3" s="23" t="s">
        <v>13</v>
      </c>
      <c r="C3" s="24"/>
      <c r="D3" s="23">
        <f>AVERAGE(D15:D201)</f>
        <v>-8.3868543278074892</v>
      </c>
      <c r="E3" s="24"/>
      <c r="F3" s="23">
        <f>AVERAGE(F15:F201)</f>
        <v>-53.919169491978586</v>
      </c>
      <c r="G3" s="24"/>
      <c r="H3" s="23">
        <f>AVERAGE(H15:H201)</f>
        <v>-31.916219053475906</v>
      </c>
      <c r="I3" s="24"/>
      <c r="J3" s="23">
        <f>AVERAGE(J15:J201)</f>
        <v>-33.954938796791438</v>
      </c>
      <c r="K3" s="31"/>
      <c r="L3" s="23" t="s">
        <v>13</v>
      </c>
      <c r="M3" s="24"/>
      <c r="N3" s="23">
        <f>AVERAGE(N15:N201)</f>
        <v>-8.5844817080213893</v>
      </c>
      <c r="O3" s="24"/>
      <c r="P3" s="23">
        <f>AVERAGE(P15:P201)</f>
        <v>-44.402027775401088</v>
      </c>
      <c r="Q3" s="24"/>
      <c r="R3" s="23">
        <f>AVERAGE(R15:R201)</f>
        <v>-35.927449037433128</v>
      </c>
      <c r="S3" s="24"/>
      <c r="T3" s="23">
        <f>AVERAGE(T15:T201)</f>
        <v>-32.763673053475934</v>
      </c>
      <c r="U3" s="24"/>
      <c r="W3" s="72"/>
    </row>
    <row r="4" spans="1:23" x14ac:dyDescent="0.25">
      <c r="A4" s="41" t="s">
        <v>128</v>
      </c>
      <c r="H4" s="19"/>
      <c r="K4" s="41" t="s">
        <v>128</v>
      </c>
      <c r="R4" s="19"/>
    </row>
    <row r="5" spans="1:23" x14ac:dyDescent="0.25">
      <c r="A5" s="41" t="s">
        <v>222</v>
      </c>
      <c r="B5" s="3">
        <f>'CL &amp; Data'!B427/1000000000</f>
        <v>5</v>
      </c>
      <c r="D5" s="3">
        <f>'CL &amp; Data'!C427</f>
        <v>-2.3950927000000002</v>
      </c>
      <c r="F5" s="3">
        <f>'CL &amp; Data'!D427</f>
        <v>-58.726128000000003</v>
      </c>
      <c r="H5" s="3">
        <f>'CL &amp; Data'!E427</f>
        <v>-31.638991999999998</v>
      </c>
      <c r="J5" s="3">
        <f>'CL &amp; Data'!F427</f>
        <v>-36.341571999999999</v>
      </c>
      <c r="K5" s="41" t="s">
        <v>222</v>
      </c>
      <c r="L5" s="3">
        <f>'CL &amp; Data'!L427/1000000000</f>
        <v>5</v>
      </c>
      <c r="N5" s="3">
        <f>'CL &amp; Data'!M427</f>
        <v>-1.8053315999999999</v>
      </c>
      <c r="P5" s="3">
        <f>'CL &amp; Data'!N427</f>
        <v>-71.219397999999998</v>
      </c>
      <c r="R5" s="3">
        <f>'CL &amp; Data'!O427</f>
        <v>-42.026173</v>
      </c>
      <c r="T5" s="3">
        <f>'CL &amp; Data'!P427</f>
        <v>-30.782909</v>
      </c>
    </row>
    <row r="6" spans="1:23" x14ac:dyDescent="0.25">
      <c r="A6" s="41" t="s">
        <v>223</v>
      </c>
      <c r="B6" s="3">
        <f>'CL &amp; Data'!B428/1000000000</f>
        <v>5.1074999999999999</v>
      </c>
      <c r="D6" s="3">
        <f>'CL &amp; Data'!C428</f>
        <v>-2.4986280999999999</v>
      </c>
      <c r="F6" s="3">
        <f>'CL &amp; Data'!D428</f>
        <v>-58.419220000000003</v>
      </c>
      <c r="H6" s="3">
        <f>'CL &amp; Data'!E428</f>
        <v>-31.389831999999998</v>
      </c>
      <c r="J6" s="3">
        <f>'CL &amp; Data'!F428</f>
        <v>-35.651862999999999</v>
      </c>
      <c r="K6" s="41" t="s">
        <v>223</v>
      </c>
      <c r="L6" s="3">
        <f>'CL &amp; Data'!L428/1000000000</f>
        <v>5.1074999999999999</v>
      </c>
      <c r="N6" s="3">
        <f>'CL &amp; Data'!M428</f>
        <v>-2.0143494999999998</v>
      </c>
      <c r="P6" s="3">
        <f>'CL &amp; Data'!N428</f>
        <v>-72.147530000000003</v>
      </c>
      <c r="R6" s="3">
        <f>'CL &amp; Data'!O428</f>
        <v>-41.908417</v>
      </c>
      <c r="T6" s="3">
        <f>'CL &amp; Data'!P428</f>
        <v>-30.52</v>
      </c>
    </row>
    <row r="7" spans="1:23" x14ac:dyDescent="0.25">
      <c r="B7" s="3">
        <f>'CL &amp; Data'!B429/1000000000</f>
        <v>5.2149999999999999</v>
      </c>
      <c r="D7" s="3">
        <f>'CL &amp; Data'!C429</f>
        <v>-2.6493598999999999</v>
      </c>
      <c r="F7" s="3">
        <f>'CL &amp; Data'!D429</f>
        <v>-57.778706</v>
      </c>
      <c r="H7" s="3">
        <f>'CL &amp; Data'!E429</f>
        <v>-31.076649</v>
      </c>
      <c r="J7" s="3">
        <f>'CL &amp; Data'!F429</f>
        <v>-34.848762999999998</v>
      </c>
      <c r="L7" s="3">
        <f>'CL &amp; Data'!L429/1000000000</f>
        <v>5.2149999999999999</v>
      </c>
      <c r="N7" s="3">
        <f>'CL &amp; Data'!M429</f>
        <v>-2.3041744</v>
      </c>
      <c r="P7" s="3">
        <f>'CL &amp; Data'!N429</f>
        <v>-72.837418</v>
      </c>
      <c r="R7" s="3">
        <f>'CL &amp; Data'!O429</f>
        <v>-41.693168999999997</v>
      </c>
      <c r="T7" s="3">
        <f>'CL &amp; Data'!P429</f>
        <v>-30.155193000000001</v>
      </c>
    </row>
    <row r="8" spans="1:23" x14ac:dyDescent="0.25">
      <c r="B8" s="3">
        <f>'CL &amp; Data'!B430/1000000000</f>
        <v>5.3224999999999998</v>
      </c>
      <c r="D8" s="3">
        <f>'CL &amp; Data'!C430</f>
        <v>-2.8565979000000001</v>
      </c>
      <c r="F8" s="3">
        <f>'CL &amp; Data'!D430</f>
        <v>-56.955337999999998</v>
      </c>
      <c r="H8" s="3">
        <f>'CL &amp; Data'!E430</f>
        <v>-30.639672999999998</v>
      </c>
      <c r="J8" s="3">
        <f>'CL &amp; Data'!F430</f>
        <v>-33.940677999999998</v>
      </c>
      <c r="L8" s="3">
        <f>'CL &amp; Data'!L430/1000000000</f>
        <v>5.3224999999999998</v>
      </c>
      <c r="N8" s="3">
        <f>'CL &amp; Data'!M430</f>
        <v>-2.7117890999999998</v>
      </c>
      <c r="P8" s="3">
        <f>'CL &amp; Data'!N430</f>
        <v>-71.665160999999998</v>
      </c>
      <c r="R8" s="3">
        <f>'CL &amp; Data'!O430</f>
        <v>-41.35313</v>
      </c>
      <c r="T8" s="3">
        <f>'CL &amp; Data'!P430</f>
        <v>-29.662952000000001</v>
      </c>
    </row>
    <row r="9" spans="1:23" x14ac:dyDescent="0.25">
      <c r="B9" s="3">
        <f>'CL &amp; Data'!B431/1000000000</f>
        <v>5.43</v>
      </c>
      <c r="D9" s="3">
        <f>'CL &amp; Data'!C431</f>
        <v>-3.1045935</v>
      </c>
      <c r="F9" s="3">
        <f>'CL &amp; Data'!D431</f>
        <v>-56.192410000000002</v>
      </c>
      <c r="H9" s="3">
        <f>'CL &amp; Data'!E431</f>
        <v>-30.221743</v>
      </c>
      <c r="J9" s="3">
        <f>'CL &amp; Data'!F431</f>
        <v>-33.302582000000001</v>
      </c>
      <c r="L9" s="3">
        <f>'CL &amp; Data'!L431/1000000000</f>
        <v>5.43</v>
      </c>
      <c r="N9" s="3">
        <f>'CL &amp; Data'!M431</f>
        <v>-3.2698003999999998</v>
      </c>
      <c r="P9" s="3">
        <f>'CL &amp; Data'!N431</f>
        <v>-67.930458000000002</v>
      </c>
      <c r="R9" s="3">
        <f>'CL &amp; Data'!O431</f>
        <v>-41.058109000000002</v>
      </c>
      <c r="T9" s="3">
        <f>'CL &amp; Data'!P431</f>
        <v>-29.189425</v>
      </c>
    </row>
    <row r="10" spans="1:23" x14ac:dyDescent="0.25">
      <c r="B10" s="3">
        <f>'CL &amp; Data'!B432/1000000000</f>
        <v>5.5374999999999996</v>
      </c>
      <c r="D10" s="3">
        <f>'CL &amp; Data'!C432</f>
        <v>-3.4070084</v>
      </c>
      <c r="F10" s="3">
        <f>'CL &amp; Data'!D432</f>
        <v>-55.605578999999999</v>
      </c>
      <c r="H10" s="3">
        <f>'CL &amp; Data'!E432</f>
        <v>-29.888542000000001</v>
      </c>
      <c r="J10" s="3">
        <f>'CL &amp; Data'!F432</f>
        <v>-32.653731999999998</v>
      </c>
      <c r="L10" s="3">
        <f>'CL &amp; Data'!L432/1000000000</f>
        <v>5.5374999999999996</v>
      </c>
      <c r="N10" s="3">
        <f>'CL &amp; Data'!M432</f>
        <v>-4.0074424999999998</v>
      </c>
      <c r="P10" s="3">
        <f>'CL &amp; Data'!N432</f>
        <v>-63.36562</v>
      </c>
      <c r="R10" s="3">
        <f>'CL &amp; Data'!O432</f>
        <v>-40.896625999999998</v>
      </c>
      <c r="T10" s="3">
        <f>'CL &amp; Data'!P432</f>
        <v>-28.893332999999998</v>
      </c>
    </row>
    <row r="11" spans="1:23" x14ac:dyDescent="0.25">
      <c r="B11" s="3">
        <f>'CL &amp; Data'!B433/1000000000</f>
        <v>5.6449999999999996</v>
      </c>
      <c r="D11" s="3">
        <f>'CL &amp; Data'!C433</f>
        <v>-3.7836091999999999</v>
      </c>
      <c r="F11" s="3">
        <f>'CL &amp; Data'!D433</f>
        <v>-54.949879000000003</v>
      </c>
      <c r="H11" s="3">
        <f>'CL &amp; Data'!E433</f>
        <v>-29.427053000000001</v>
      </c>
      <c r="J11" s="3">
        <f>'CL &amp; Data'!F433</f>
        <v>-32.256126000000002</v>
      </c>
      <c r="L11" s="3">
        <f>'CL &amp; Data'!L433/1000000000</f>
        <v>5.6449999999999996</v>
      </c>
      <c r="N11" s="3">
        <f>'CL &amp; Data'!M433</f>
        <v>-4.9322046999999998</v>
      </c>
      <c r="P11" s="3">
        <f>'CL &amp; Data'!N433</f>
        <v>-59.741397999999997</v>
      </c>
      <c r="R11" s="3">
        <f>'CL &amp; Data'!O433</f>
        <v>-40.543624999999999</v>
      </c>
      <c r="T11" s="3">
        <f>'CL &amp; Data'!P433</f>
        <v>-28.534281</v>
      </c>
    </row>
    <row r="12" spans="1:23" x14ac:dyDescent="0.25">
      <c r="B12" s="3">
        <f>'CL &amp; Data'!B434/1000000000</f>
        <v>5.7525000000000004</v>
      </c>
      <c r="D12" s="3">
        <f>'CL &amp; Data'!C434</f>
        <v>-4.2666969000000003</v>
      </c>
      <c r="F12" s="3">
        <f>'CL &amp; Data'!D434</f>
        <v>-54.192841000000001</v>
      </c>
      <c r="H12" s="3">
        <f>'CL &amp; Data'!E434</f>
        <v>-28.930363</v>
      </c>
      <c r="J12" s="3">
        <f>'CL &amp; Data'!F434</f>
        <v>-31.951443000000001</v>
      </c>
      <c r="L12" s="3">
        <f>'CL &amp; Data'!L434/1000000000</f>
        <v>5.7525000000000004</v>
      </c>
      <c r="N12" s="3">
        <f>'CL &amp; Data'!M434</f>
        <v>-6.1160312000000001</v>
      </c>
      <c r="P12" s="3">
        <f>'CL &amp; Data'!N434</f>
        <v>-56.441864000000002</v>
      </c>
      <c r="R12" s="3">
        <f>'CL &amp; Data'!O434</f>
        <v>-40.286952999999997</v>
      </c>
      <c r="T12" s="3">
        <f>'CL &amp; Data'!P434</f>
        <v>-28.303443999999999</v>
      </c>
    </row>
    <row r="13" spans="1:23" x14ac:dyDescent="0.25">
      <c r="B13" s="3">
        <f>'CL &amp; Data'!B435/1000000000</f>
        <v>5.86</v>
      </c>
      <c r="D13" s="3">
        <f>'CL &amp; Data'!C435</f>
        <v>-4.9007367999999998</v>
      </c>
      <c r="F13" s="3">
        <f>'CL &amp; Data'!D435</f>
        <v>-53.214877999999999</v>
      </c>
      <c r="H13" s="3">
        <f>'CL &amp; Data'!E435</f>
        <v>-28.493074</v>
      </c>
      <c r="J13" s="3">
        <f>'CL &amp; Data'!F435</f>
        <v>-31.755151999999999</v>
      </c>
      <c r="L13" s="3">
        <f>'CL &amp; Data'!L435/1000000000</f>
        <v>5.86</v>
      </c>
      <c r="N13" s="3">
        <f>'CL &amp; Data'!M435</f>
        <v>-7.6886640000000002</v>
      </c>
      <c r="P13" s="3">
        <f>'CL &amp; Data'!N435</f>
        <v>-53.359707</v>
      </c>
      <c r="R13" s="3">
        <f>'CL &amp; Data'!O435</f>
        <v>-40.095463000000002</v>
      </c>
      <c r="T13" s="3">
        <f>'CL &amp; Data'!P435</f>
        <v>-28.204781000000001</v>
      </c>
    </row>
    <row r="14" spans="1:23" x14ac:dyDescent="0.25">
      <c r="B14" s="3">
        <f>'CL &amp; Data'!B436/1000000000</f>
        <v>5.9675000000000002</v>
      </c>
      <c r="D14" s="3">
        <f>'CL &amp; Data'!C436</f>
        <v>-5.7588010000000001</v>
      </c>
      <c r="F14" s="3">
        <f>'CL &amp; Data'!D436</f>
        <v>-52.370601999999998</v>
      </c>
      <c r="H14" s="3">
        <f>'CL &amp; Data'!E436</f>
        <v>-28.077051000000001</v>
      </c>
      <c r="J14" s="3">
        <f>'CL &amp; Data'!F436</f>
        <v>-31.625679000000002</v>
      </c>
      <c r="L14" s="3">
        <f>'CL &amp; Data'!L436/1000000000</f>
        <v>5.9675000000000002</v>
      </c>
      <c r="N14" s="3">
        <f>'CL &amp; Data'!M436</f>
        <v>-9.7097034000000004</v>
      </c>
      <c r="P14" s="3">
        <f>'CL &amp; Data'!N436</f>
        <v>-50.628872000000001</v>
      </c>
      <c r="R14" s="3">
        <f>'CL &amp; Data'!O436</f>
        <v>-39.959057000000001</v>
      </c>
      <c r="T14" s="3">
        <f>'CL &amp; Data'!P436</f>
        <v>-28.232043999999998</v>
      </c>
    </row>
    <row r="15" spans="1:23" x14ac:dyDescent="0.25">
      <c r="B15" s="3">
        <f>'CL &amp; Data'!B437/1000000000</f>
        <v>6.0750000000000002</v>
      </c>
      <c r="D15" s="3">
        <f>'CL &amp; Data'!C437</f>
        <v>-6.9561337999999999</v>
      </c>
      <c r="F15" s="3">
        <f>'CL &amp; Data'!D437</f>
        <v>-51.568427999999997</v>
      </c>
      <c r="H15" s="3">
        <f>'CL &amp; Data'!E437</f>
        <v>-27.714421999999999</v>
      </c>
      <c r="J15" s="3">
        <f>'CL &amp; Data'!F437</f>
        <v>-31.537554</v>
      </c>
      <c r="L15" s="3">
        <f>'CL &amp; Data'!L437/1000000000</f>
        <v>6.0750000000000002</v>
      </c>
      <c r="N15" s="3">
        <f>'CL &amp; Data'!M437</f>
        <v>-11.670074</v>
      </c>
      <c r="P15" s="3">
        <f>'CL &amp; Data'!N437</f>
        <v>-48.151539</v>
      </c>
      <c r="R15" s="3">
        <f>'CL &amp; Data'!O437</f>
        <v>-39.914397999999998</v>
      </c>
      <c r="T15" s="3">
        <f>'CL &amp; Data'!P437</f>
        <v>-28.356241000000001</v>
      </c>
    </row>
    <row r="16" spans="1:23" x14ac:dyDescent="0.25">
      <c r="B16" s="3">
        <f>'CL &amp; Data'!B438/1000000000</f>
        <v>6.1825000000000001</v>
      </c>
      <c r="D16" s="3">
        <f>'CL &amp; Data'!C438</f>
        <v>-8.6779013000000003</v>
      </c>
      <c r="F16" s="3">
        <f>'CL &amp; Data'!D438</f>
        <v>-50.831806</v>
      </c>
      <c r="H16" s="3">
        <f>'CL &amp; Data'!E438</f>
        <v>-27.631264000000002</v>
      </c>
      <c r="J16" s="3">
        <f>'CL &amp; Data'!F438</f>
        <v>-31.373374999999999</v>
      </c>
      <c r="L16" s="3">
        <f>'CL &amp; Data'!L438/1000000000</f>
        <v>6.1825000000000001</v>
      </c>
      <c r="N16" s="3">
        <f>'CL &amp; Data'!M438</f>
        <v>-13.30198</v>
      </c>
      <c r="P16" s="3">
        <f>'CL &amp; Data'!N438</f>
        <v>-45.843848999999999</v>
      </c>
      <c r="R16" s="3">
        <f>'CL &amp; Data'!O438</f>
        <v>-40.159477000000003</v>
      </c>
      <c r="T16" s="3">
        <f>'CL &amp; Data'!P438</f>
        <v>-28.618839000000001</v>
      </c>
    </row>
    <row r="17" spans="2:20" x14ac:dyDescent="0.25">
      <c r="B17" s="3">
        <f>'CL &amp; Data'!B439/1000000000</f>
        <v>6.29</v>
      </c>
      <c r="D17" s="3">
        <f>'CL &amp; Data'!C439</f>
        <v>-11.192632</v>
      </c>
      <c r="F17" s="3">
        <f>'CL &amp; Data'!D439</f>
        <v>-50.159171999999998</v>
      </c>
      <c r="H17" s="3">
        <f>'CL &amp; Data'!E439</f>
        <v>-27.626515999999999</v>
      </c>
      <c r="J17" s="3">
        <f>'CL &amp; Data'!F439</f>
        <v>-31.374914</v>
      </c>
      <c r="L17" s="3">
        <f>'CL &amp; Data'!L439/1000000000</f>
        <v>6.29</v>
      </c>
      <c r="N17" s="3">
        <f>'CL &amp; Data'!M439</f>
        <v>-14.429824999999999</v>
      </c>
      <c r="P17" s="3">
        <f>'CL &amp; Data'!N439</f>
        <v>-43.729706</v>
      </c>
      <c r="R17" s="3">
        <f>'CL &amp; Data'!O439</f>
        <v>-40.418018000000004</v>
      </c>
      <c r="T17" s="3">
        <f>'CL &amp; Data'!P439</f>
        <v>-28.892488</v>
      </c>
    </row>
    <row r="18" spans="2:20" x14ac:dyDescent="0.25">
      <c r="B18" s="3">
        <f>'CL &amp; Data'!B440/1000000000</f>
        <v>6.3975</v>
      </c>
      <c r="D18" s="3">
        <f>'CL &amp; Data'!C440</f>
        <v>-13.958107999999999</v>
      </c>
      <c r="F18" s="3">
        <f>'CL &amp; Data'!D440</f>
        <v>-49.518535999999997</v>
      </c>
      <c r="H18" s="3">
        <f>'CL &amp; Data'!E440</f>
        <v>-27.726040000000001</v>
      </c>
      <c r="J18" s="3">
        <f>'CL &amp; Data'!F440</f>
        <v>-31.442323999999999</v>
      </c>
      <c r="L18" s="3">
        <f>'CL &amp; Data'!L440/1000000000</f>
        <v>6.3975</v>
      </c>
      <c r="N18" s="3">
        <f>'CL &amp; Data'!M440</f>
        <v>-15.137689</v>
      </c>
      <c r="P18" s="3">
        <f>'CL &amp; Data'!N440</f>
        <v>-41.944468999999998</v>
      </c>
      <c r="R18" s="3">
        <f>'CL &amp; Data'!O440</f>
        <v>-40.860149</v>
      </c>
      <c r="T18" s="3">
        <f>'CL &amp; Data'!P440</f>
        <v>-29.235191</v>
      </c>
    </row>
    <row r="19" spans="2:20" x14ac:dyDescent="0.25">
      <c r="B19" s="3">
        <f>'CL &amp; Data'!B441/1000000000</f>
        <v>6.5049999999999999</v>
      </c>
      <c r="D19" s="3">
        <f>'CL &amp; Data'!C441</f>
        <v>-15.575659999999999</v>
      </c>
      <c r="F19" s="3">
        <f>'CL &amp; Data'!D441</f>
        <v>-49.033222000000002</v>
      </c>
      <c r="H19" s="3">
        <f>'CL &amp; Data'!E441</f>
        <v>-28.017475000000001</v>
      </c>
      <c r="J19" s="3">
        <f>'CL &amp; Data'!F441</f>
        <v>-31.489032999999999</v>
      </c>
      <c r="L19" s="3">
        <f>'CL &amp; Data'!L441/1000000000</f>
        <v>6.5049999999999999</v>
      </c>
      <c r="N19" s="3">
        <f>'CL &amp; Data'!M441</f>
        <v>-15.495186</v>
      </c>
      <c r="P19" s="3">
        <f>'CL &amp; Data'!N441</f>
        <v>-40.414721999999998</v>
      </c>
      <c r="R19" s="3">
        <f>'CL &amp; Data'!O441</f>
        <v>-41.616050999999999</v>
      </c>
      <c r="T19" s="3">
        <f>'CL &amp; Data'!P441</f>
        <v>-29.687256000000001</v>
      </c>
    </row>
    <row r="20" spans="2:20" x14ac:dyDescent="0.25">
      <c r="B20" s="3">
        <f>'CL &amp; Data'!B442/1000000000</f>
        <v>6.6124999999999998</v>
      </c>
      <c r="D20" s="3">
        <f>'CL &amp; Data'!C442</f>
        <v>-16.086131999999999</v>
      </c>
      <c r="F20" s="3">
        <f>'CL &amp; Data'!D442</f>
        <v>-48.786391999999999</v>
      </c>
      <c r="H20" s="3">
        <f>'CL &amp; Data'!E442</f>
        <v>-28.513971000000002</v>
      </c>
      <c r="J20" s="3">
        <f>'CL &amp; Data'!F442</f>
        <v>-31.684214000000001</v>
      </c>
      <c r="L20" s="3">
        <f>'CL &amp; Data'!L442/1000000000</f>
        <v>6.6124999999999998</v>
      </c>
      <c r="N20" s="3">
        <f>'CL &amp; Data'!M442</f>
        <v>-15.509086999999999</v>
      </c>
      <c r="P20" s="3">
        <f>'CL &amp; Data'!N442</f>
        <v>-39.149673</v>
      </c>
      <c r="R20" s="3">
        <f>'CL &amp; Data'!O442</f>
        <v>-42.565086000000001</v>
      </c>
      <c r="T20" s="3">
        <f>'CL &amp; Data'!P442</f>
        <v>-30.046686000000001</v>
      </c>
    </row>
    <row r="21" spans="2:20" x14ac:dyDescent="0.25">
      <c r="B21" s="3">
        <f>'CL &amp; Data'!B443/1000000000</f>
        <v>6.72</v>
      </c>
      <c r="D21" s="3">
        <f>'CL &amp; Data'!C443</f>
        <v>-15.523196</v>
      </c>
      <c r="F21" s="3">
        <f>'CL &amp; Data'!D443</f>
        <v>-48.943278999999997</v>
      </c>
      <c r="H21" s="3">
        <f>'CL &amp; Data'!E443</f>
        <v>-29.049301</v>
      </c>
      <c r="J21" s="3">
        <f>'CL &amp; Data'!F443</f>
        <v>-32.051239000000002</v>
      </c>
      <c r="L21" s="3">
        <f>'CL &amp; Data'!L443/1000000000</f>
        <v>6.72</v>
      </c>
      <c r="N21" s="3">
        <f>'CL &amp; Data'!M443</f>
        <v>-15.125571000000001</v>
      </c>
      <c r="P21" s="3">
        <f>'CL &amp; Data'!N443</f>
        <v>-38.217010000000002</v>
      </c>
      <c r="R21" s="3">
        <f>'CL &amp; Data'!O443</f>
        <v>-43.799743999999997</v>
      </c>
      <c r="T21" s="3">
        <f>'CL &amp; Data'!P443</f>
        <v>-30.443218000000002</v>
      </c>
    </row>
    <row r="22" spans="2:20" x14ac:dyDescent="0.25">
      <c r="B22" s="3">
        <f>'CL &amp; Data'!B444/1000000000</f>
        <v>6.8274999999999997</v>
      </c>
      <c r="D22" s="3">
        <f>'CL &amp; Data'!C444</f>
        <v>-13.729575000000001</v>
      </c>
      <c r="F22" s="3">
        <f>'CL &amp; Data'!D444</f>
        <v>-49.250411999999997</v>
      </c>
      <c r="H22" s="3">
        <f>'CL &amp; Data'!E444</f>
        <v>-29.831838999999999</v>
      </c>
      <c r="J22" s="3">
        <f>'CL &amp; Data'!F444</f>
        <v>-32.263846999999998</v>
      </c>
      <c r="L22" s="3">
        <f>'CL &amp; Data'!L444/1000000000</f>
        <v>6.8274999999999997</v>
      </c>
      <c r="N22" s="3">
        <f>'CL &amp; Data'!M444</f>
        <v>-14.230449999999999</v>
      </c>
      <c r="P22" s="3">
        <f>'CL &amp; Data'!N444</f>
        <v>-37.568629999999999</v>
      </c>
      <c r="R22" s="3">
        <f>'CL &amp; Data'!O444</f>
        <v>-45.730656000000003</v>
      </c>
      <c r="T22" s="3">
        <f>'CL &amp; Data'!P444</f>
        <v>-30.865614000000001</v>
      </c>
    </row>
    <row r="23" spans="2:20" x14ac:dyDescent="0.25">
      <c r="B23" s="3">
        <f>'CL &amp; Data'!B445/1000000000</f>
        <v>6.9349999999999996</v>
      </c>
      <c r="D23" s="3">
        <f>'CL &amp; Data'!C445</f>
        <v>-11.285672999999999</v>
      </c>
      <c r="F23" s="3">
        <f>'CL &amp; Data'!D445</f>
        <v>-49.663097</v>
      </c>
      <c r="H23" s="3">
        <f>'CL &amp; Data'!E445</f>
        <v>-30.673943999999999</v>
      </c>
      <c r="J23" s="3">
        <f>'CL &amp; Data'!F445</f>
        <v>-32.494331000000003</v>
      </c>
      <c r="L23" s="3">
        <f>'CL &amp; Data'!L445/1000000000</f>
        <v>6.9349999999999996</v>
      </c>
      <c r="N23" s="3">
        <f>'CL &amp; Data'!M445</f>
        <v>-12.769030000000001</v>
      </c>
      <c r="P23" s="3">
        <f>'CL &amp; Data'!N445</f>
        <v>-37.238598000000003</v>
      </c>
      <c r="R23" s="3">
        <f>'CL &amp; Data'!O445</f>
        <v>-48.531630999999997</v>
      </c>
      <c r="T23" s="3">
        <f>'CL &amp; Data'!P445</f>
        <v>-31.308176</v>
      </c>
    </row>
    <row r="24" spans="2:20" x14ac:dyDescent="0.25">
      <c r="B24" s="3">
        <f>'CL &amp; Data'!B446/1000000000</f>
        <v>7.0425000000000004</v>
      </c>
      <c r="D24" s="3">
        <f>'CL &amp; Data'!C446</f>
        <v>-9.5666074999999999</v>
      </c>
      <c r="F24" s="3">
        <f>'CL &amp; Data'!D446</f>
        <v>-49.711162999999999</v>
      </c>
      <c r="H24" s="3">
        <f>'CL &amp; Data'!E446</f>
        <v>-31.388748</v>
      </c>
      <c r="J24" s="3">
        <f>'CL &amp; Data'!F446</f>
        <v>-32.793564000000003</v>
      </c>
      <c r="L24" s="3">
        <f>'CL &amp; Data'!L446/1000000000</f>
        <v>7.0425000000000004</v>
      </c>
      <c r="N24" s="3">
        <f>'CL &amp; Data'!M446</f>
        <v>-11.247840999999999</v>
      </c>
      <c r="P24" s="3">
        <f>'CL &amp; Data'!N446</f>
        <v>-37.152275000000003</v>
      </c>
      <c r="R24" s="3">
        <f>'CL &amp; Data'!O446</f>
        <v>-52.720711000000001</v>
      </c>
      <c r="T24" s="3">
        <f>'CL &amp; Data'!P446</f>
        <v>-31.760935</v>
      </c>
    </row>
    <row r="25" spans="2:20" x14ac:dyDescent="0.25">
      <c r="B25" s="3">
        <f>'CL &amp; Data'!B447/1000000000</f>
        <v>7.15</v>
      </c>
      <c r="D25" s="3">
        <f>'CL &amp; Data'!C447</f>
        <v>-8.4401445000000006</v>
      </c>
      <c r="F25" s="3">
        <f>'CL &amp; Data'!D447</f>
        <v>-49.737907</v>
      </c>
      <c r="H25" s="3">
        <f>'CL &amp; Data'!E447</f>
        <v>-32.096770999999997</v>
      </c>
      <c r="J25" s="3">
        <f>'CL &amp; Data'!F447</f>
        <v>-32.946548</v>
      </c>
      <c r="L25" s="3">
        <f>'CL &amp; Data'!L447/1000000000</f>
        <v>7.15</v>
      </c>
      <c r="N25" s="3">
        <f>'CL &amp; Data'!M447</f>
        <v>-9.9277266999999991</v>
      </c>
      <c r="P25" s="3">
        <f>'CL &amp; Data'!N447</f>
        <v>-37.342998999999999</v>
      </c>
      <c r="R25" s="3">
        <f>'CL &amp; Data'!O447</f>
        <v>-55.571781000000001</v>
      </c>
      <c r="T25" s="3">
        <f>'CL &amp; Data'!P447</f>
        <v>-32.225265999999998</v>
      </c>
    </row>
    <row r="26" spans="2:20" x14ac:dyDescent="0.25">
      <c r="B26" s="3">
        <f>'CL &amp; Data'!B448/1000000000</f>
        <v>7.2575000000000003</v>
      </c>
      <c r="D26" s="3">
        <f>'CL &amp; Data'!C448</f>
        <v>-7.6930861000000004</v>
      </c>
      <c r="F26" s="3">
        <f>'CL &amp; Data'!D448</f>
        <v>-49.641227999999998</v>
      </c>
      <c r="H26" s="3">
        <f>'CL &amp; Data'!E448</f>
        <v>-32.727345</v>
      </c>
      <c r="J26" s="3">
        <f>'CL &amp; Data'!F448</f>
        <v>-32.999789999999997</v>
      </c>
      <c r="L26" s="3">
        <f>'CL &amp; Data'!L448/1000000000</f>
        <v>7.2575000000000003</v>
      </c>
      <c r="N26" s="3">
        <f>'CL &amp; Data'!M448</f>
        <v>-8.9571570999999999</v>
      </c>
      <c r="P26" s="3">
        <f>'CL &amp; Data'!N448</f>
        <v>-37.777008000000002</v>
      </c>
      <c r="R26" s="3">
        <f>'CL &amp; Data'!O448</f>
        <v>-56.859530999999997</v>
      </c>
      <c r="T26" s="3">
        <f>'CL &amp; Data'!P448</f>
        <v>-32.629641999999997</v>
      </c>
    </row>
    <row r="27" spans="2:20" x14ac:dyDescent="0.25">
      <c r="B27" s="3">
        <f>'CL &amp; Data'!B449/1000000000</f>
        <v>7.3650000000000002</v>
      </c>
      <c r="D27" s="3">
        <f>'CL &amp; Data'!C449</f>
        <v>-7.1965256000000002</v>
      </c>
      <c r="F27" s="3">
        <f>'CL &amp; Data'!D449</f>
        <v>-49.680163999999998</v>
      </c>
      <c r="H27" s="3">
        <f>'CL &amp; Data'!E449</f>
        <v>-33.172203000000003</v>
      </c>
      <c r="J27" s="3">
        <f>'CL &amp; Data'!F449</f>
        <v>-33.062812999999998</v>
      </c>
      <c r="L27" s="3">
        <f>'CL &amp; Data'!L449/1000000000</f>
        <v>7.3650000000000002</v>
      </c>
      <c r="N27" s="3">
        <f>'CL &amp; Data'!M449</f>
        <v>-8.2226295</v>
      </c>
      <c r="P27" s="3">
        <f>'CL &amp; Data'!N449</f>
        <v>-38.465302000000001</v>
      </c>
      <c r="R27" s="3">
        <f>'CL &amp; Data'!O449</f>
        <v>-56.796546999999997</v>
      </c>
      <c r="T27" s="3">
        <f>'CL &amp; Data'!P449</f>
        <v>-33.061939000000002</v>
      </c>
    </row>
    <row r="28" spans="2:20" x14ac:dyDescent="0.25">
      <c r="B28" s="3">
        <f>'CL &amp; Data'!B450/1000000000</f>
        <v>7.4725000000000001</v>
      </c>
      <c r="D28" s="3">
        <f>'CL &amp; Data'!C450</f>
        <v>-6.8768463000000004</v>
      </c>
      <c r="F28" s="3">
        <f>'CL &amp; Data'!D450</f>
        <v>-49.784270999999997</v>
      </c>
      <c r="H28" s="3">
        <f>'CL &amp; Data'!E450</f>
        <v>-33.547027999999997</v>
      </c>
      <c r="J28" s="3">
        <f>'CL &amp; Data'!F450</f>
        <v>-33.000866000000002</v>
      </c>
      <c r="L28" s="3">
        <f>'CL &amp; Data'!L450/1000000000</f>
        <v>7.4725000000000001</v>
      </c>
      <c r="N28" s="3">
        <f>'CL &amp; Data'!M450</f>
        <v>-7.6368451000000004</v>
      </c>
      <c r="P28" s="3">
        <f>'CL &amp; Data'!N450</f>
        <v>-39.155937000000002</v>
      </c>
      <c r="R28" s="3">
        <f>'CL &amp; Data'!O450</f>
        <v>-55.363776999999999</v>
      </c>
      <c r="T28" s="3">
        <f>'CL &amp; Data'!P450</f>
        <v>-33.497428999999997</v>
      </c>
    </row>
    <row r="29" spans="2:20" x14ac:dyDescent="0.25">
      <c r="B29" s="3">
        <f>'CL &amp; Data'!B451/1000000000</f>
        <v>7.58</v>
      </c>
      <c r="D29" s="3">
        <f>'CL &amp; Data'!C451</f>
        <v>-6.6810321999999998</v>
      </c>
      <c r="F29" s="3">
        <f>'CL &amp; Data'!D451</f>
        <v>-49.696227999999998</v>
      </c>
      <c r="H29" s="3">
        <f>'CL &amp; Data'!E451</f>
        <v>-33.859237999999998</v>
      </c>
      <c r="J29" s="3">
        <f>'CL &amp; Data'!F451</f>
        <v>-32.945179000000003</v>
      </c>
      <c r="L29" s="3">
        <f>'CL &amp; Data'!L451/1000000000</f>
        <v>7.58</v>
      </c>
      <c r="N29" s="3">
        <f>'CL &amp; Data'!M451</f>
        <v>-7.1614532000000004</v>
      </c>
      <c r="P29" s="3">
        <f>'CL &amp; Data'!N451</f>
        <v>-39.796317999999999</v>
      </c>
      <c r="R29" s="3">
        <f>'CL &amp; Data'!O451</f>
        <v>-51.803187999999999</v>
      </c>
      <c r="T29" s="3">
        <f>'CL &amp; Data'!P451</f>
        <v>-33.883423000000001</v>
      </c>
    </row>
    <row r="30" spans="2:20" x14ac:dyDescent="0.25">
      <c r="B30" s="3">
        <f>'CL &amp; Data'!B452/1000000000</f>
        <v>7.6875</v>
      </c>
      <c r="D30" s="3">
        <f>'CL &amp; Data'!C452</f>
        <v>-6.5808635000000004</v>
      </c>
      <c r="F30" s="3">
        <f>'CL &amp; Data'!D452</f>
        <v>-49.630119000000001</v>
      </c>
      <c r="H30" s="3">
        <f>'CL &amp; Data'!E452</f>
        <v>-33.901409000000001</v>
      </c>
      <c r="J30" s="3">
        <f>'CL &amp; Data'!F452</f>
        <v>-33.023308</v>
      </c>
      <c r="L30" s="3">
        <f>'CL &amp; Data'!L452/1000000000</f>
        <v>7.6875</v>
      </c>
      <c r="N30" s="3">
        <f>'CL &amp; Data'!M452</f>
        <v>-6.7834373000000001</v>
      </c>
      <c r="P30" s="3">
        <f>'CL &amp; Data'!N452</f>
        <v>-40.403534000000001</v>
      </c>
      <c r="R30" s="3">
        <f>'CL &amp; Data'!O452</f>
        <v>-48.927197</v>
      </c>
      <c r="T30" s="3">
        <f>'CL &amp; Data'!P452</f>
        <v>-34.388603000000003</v>
      </c>
    </row>
    <row r="31" spans="2:20" x14ac:dyDescent="0.25">
      <c r="B31" s="3">
        <f>'CL &amp; Data'!B453/1000000000</f>
        <v>7.7949999999999999</v>
      </c>
      <c r="D31" s="3">
        <f>'CL &amp; Data'!C453</f>
        <v>-6.5539984999999996</v>
      </c>
      <c r="F31" s="3">
        <f>'CL &amp; Data'!D453</f>
        <v>-49.563797000000001</v>
      </c>
      <c r="H31" s="3">
        <f>'CL &amp; Data'!E453</f>
        <v>-33.902641000000003</v>
      </c>
      <c r="J31" s="3">
        <f>'CL &amp; Data'!F453</f>
        <v>-33.017017000000003</v>
      </c>
      <c r="L31" s="3">
        <f>'CL &amp; Data'!L453/1000000000</f>
        <v>7.7949999999999999</v>
      </c>
      <c r="N31" s="3">
        <f>'CL &amp; Data'!M453</f>
        <v>-6.4722900000000001</v>
      </c>
      <c r="P31" s="3">
        <f>'CL &amp; Data'!N453</f>
        <v>-41.155242999999999</v>
      </c>
      <c r="R31" s="3">
        <f>'CL &amp; Data'!O453</f>
        <v>-47.070335</v>
      </c>
      <c r="T31" s="3">
        <f>'CL &amp; Data'!P453</f>
        <v>-34.880177000000003</v>
      </c>
    </row>
    <row r="32" spans="2:20" x14ac:dyDescent="0.25">
      <c r="B32" s="3">
        <f>'CL &amp; Data'!B454/1000000000</f>
        <v>7.9024999999999999</v>
      </c>
      <c r="D32" s="3">
        <f>'CL &amp; Data'!C454</f>
        <v>-6.5866866000000002</v>
      </c>
      <c r="F32" s="3">
        <f>'CL &amp; Data'!D454</f>
        <v>-49.588687999999998</v>
      </c>
      <c r="H32" s="3">
        <f>'CL &amp; Data'!E454</f>
        <v>-33.877243</v>
      </c>
      <c r="J32" s="3">
        <f>'CL &amp; Data'!F454</f>
        <v>-33.006050000000002</v>
      </c>
      <c r="L32" s="3">
        <f>'CL &amp; Data'!L454/1000000000</f>
        <v>7.9024999999999999</v>
      </c>
      <c r="N32" s="3">
        <f>'CL &amp; Data'!M454</f>
        <v>-6.2213139999999996</v>
      </c>
      <c r="P32" s="3">
        <f>'CL &amp; Data'!N454</f>
        <v>-41.958046000000003</v>
      </c>
      <c r="R32" s="3">
        <f>'CL &amp; Data'!O454</f>
        <v>-45.688271</v>
      </c>
      <c r="T32" s="3">
        <f>'CL &amp; Data'!P454</f>
        <v>-35.366683999999999</v>
      </c>
    </row>
    <row r="33" spans="2:20" x14ac:dyDescent="0.25">
      <c r="B33" s="3">
        <f>'CL &amp; Data'!B455/1000000000</f>
        <v>8.01</v>
      </c>
      <c r="D33" s="3">
        <f>'CL &amp; Data'!C455</f>
        <v>-6.6657348000000001</v>
      </c>
      <c r="F33" s="3">
        <f>'CL &amp; Data'!D455</f>
        <v>-49.647902999999999</v>
      </c>
      <c r="H33" s="3">
        <f>'CL &amp; Data'!E455</f>
        <v>-33.742516000000002</v>
      </c>
      <c r="J33" s="3">
        <f>'CL &amp; Data'!F455</f>
        <v>-33.051051999999999</v>
      </c>
      <c r="L33" s="3">
        <f>'CL &amp; Data'!L455/1000000000</f>
        <v>8.01</v>
      </c>
      <c r="N33" s="3">
        <f>'CL &amp; Data'!M455</f>
        <v>-6.0160913000000003</v>
      </c>
      <c r="P33" s="3">
        <f>'CL &amp; Data'!N455</f>
        <v>-42.735064999999999</v>
      </c>
      <c r="R33" s="3">
        <f>'CL &amp; Data'!O455</f>
        <v>-44.548003999999999</v>
      </c>
      <c r="T33" s="3">
        <f>'CL &amp; Data'!P455</f>
        <v>-35.798026999999998</v>
      </c>
    </row>
    <row r="34" spans="2:20" x14ac:dyDescent="0.25">
      <c r="B34" s="3">
        <f>'CL &amp; Data'!B456/1000000000</f>
        <v>8.1174999999999997</v>
      </c>
      <c r="D34" s="3">
        <f>'CL &amp; Data'!C456</f>
        <v>-6.7889843000000001</v>
      </c>
      <c r="F34" s="3">
        <f>'CL &amp; Data'!D456</f>
        <v>-49.527225000000001</v>
      </c>
      <c r="H34" s="3">
        <f>'CL &amp; Data'!E456</f>
        <v>-33.631466000000003</v>
      </c>
      <c r="J34" s="3">
        <f>'CL &amp; Data'!F456</f>
        <v>-33.047623000000002</v>
      </c>
      <c r="L34" s="3">
        <f>'CL &amp; Data'!L456/1000000000</f>
        <v>8.1174999999999997</v>
      </c>
      <c r="N34" s="3">
        <f>'CL &amp; Data'!M456</f>
        <v>-5.8522062000000004</v>
      </c>
      <c r="P34" s="3">
        <f>'CL &amp; Data'!N456</f>
        <v>-43.452998999999998</v>
      </c>
      <c r="R34" s="3">
        <f>'CL &amp; Data'!O456</f>
        <v>-43.713313999999997</v>
      </c>
      <c r="T34" s="3">
        <f>'CL &amp; Data'!P456</f>
        <v>-36.100037</v>
      </c>
    </row>
    <row r="35" spans="2:20" x14ac:dyDescent="0.25">
      <c r="B35" s="3">
        <f>'CL &amp; Data'!B457/1000000000</f>
        <v>8.2249999999999996</v>
      </c>
      <c r="D35" s="3">
        <f>'CL &amp; Data'!C457</f>
        <v>-6.9482135999999999</v>
      </c>
      <c r="F35" s="3">
        <f>'CL &amp; Data'!D457</f>
        <v>-49.346352000000003</v>
      </c>
      <c r="H35" s="3">
        <f>'CL &amp; Data'!E457</f>
        <v>-33.575974000000002</v>
      </c>
      <c r="J35" s="3">
        <f>'CL &amp; Data'!F457</f>
        <v>-32.980522000000001</v>
      </c>
      <c r="L35" s="3">
        <f>'CL &amp; Data'!L457/1000000000</f>
        <v>8.2249999999999996</v>
      </c>
      <c r="N35" s="3">
        <f>'CL &amp; Data'!M457</f>
        <v>-5.7226176000000004</v>
      </c>
      <c r="P35" s="3">
        <f>'CL &amp; Data'!N457</f>
        <v>-44.159011999999997</v>
      </c>
      <c r="R35" s="3">
        <f>'CL &amp; Data'!O457</f>
        <v>-43.109715000000001</v>
      </c>
      <c r="T35" s="3">
        <f>'CL &amp; Data'!P457</f>
        <v>-36.312645000000003</v>
      </c>
    </row>
    <row r="36" spans="2:20" x14ac:dyDescent="0.25">
      <c r="B36" s="3">
        <f>'CL &amp; Data'!B458/1000000000</f>
        <v>8.3324999999999996</v>
      </c>
      <c r="D36" s="3">
        <f>'CL &amp; Data'!C458</f>
        <v>-7.1406473999999998</v>
      </c>
      <c r="F36" s="3">
        <f>'CL &amp; Data'!D458</f>
        <v>-49.133727999999998</v>
      </c>
      <c r="H36" s="3">
        <f>'CL &amp; Data'!E458</f>
        <v>-33.512492999999999</v>
      </c>
      <c r="J36" s="3">
        <f>'CL &amp; Data'!F458</f>
        <v>-32.975842</v>
      </c>
      <c r="L36" s="3">
        <f>'CL &amp; Data'!L458/1000000000</f>
        <v>8.3324999999999996</v>
      </c>
      <c r="N36" s="3">
        <f>'CL &amp; Data'!M458</f>
        <v>-5.6249570999999996</v>
      </c>
      <c r="P36" s="3">
        <f>'CL &amp; Data'!N458</f>
        <v>-44.905804000000003</v>
      </c>
      <c r="R36" s="3">
        <f>'CL &amp; Data'!O458</f>
        <v>-42.570644000000001</v>
      </c>
      <c r="T36" s="3">
        <f>'CL &amp; Data'!P458</f>
        <v>-36.444248000000002</v>
      </c>
    </row>
    <row r="37" spans="2:20" x14ac:dyDescent="0.25">
      <c r="B37" s="3">
        <f>'CL &amp; Data'!B459/1000000000</f>
        <v>8.44</v>
      </c>
      <c r="D37" s="3">
        <f>'CL &amp; Data'!C459</f>
        <v>-7.3617248999999996</v>
      </c>
      <c r="F37" s="3">
        <f>'CL &amp; Data'!D459</f>
        <v>-49.054088999999998</v>
      </c>
      <c r="H37" s="3">
        <f>'CL &amp; Data'!E459</f>
        <v>-33.446925999999998</v>
      </c>
      <c r="J37" s="3">
        <f>'CL &amp; Data'!F459</f>
        <v>-32.946373000000001</v>
      </c>
      <c r="L37" s="3">
        <f>'CL &amp; Data'!L459/1000000000</f>
        <v>8.44</v>
      </c>
      <c r="N37" s="3">
        <f>'CL &amp; Data'!M459</f>
        <v>-5.549963</v>
      </c>
      <c r="P37" s="3">
        <f>'CL &amp; Data'!N459</f>
        <v>-45.589061999999998</v>
      </c>
      <c r="R37" s="3">
        <f>'CL &amp; Data'!O459</f>
        <v>-42.131008000000001</v>
      </c>
      <c r="T37" s="3">
        <f>'CL &amp; Data'!P459</f>
        <v>-36.473190000000002</v>
      </c>
    </row>
    <row r="38" spans="2:20" x14ac:dyDescent="0.25">
      <c r="B38" s="3">
        <f>'CL &amp; Data'!B460/1000000000</f>
        <v>8.5474999999999994</v>
      </c>
      <c r="D38" s="3">
        <f>'CL &amp; Data'!C460</f>
        <v>-7.6117147999999997</v>
      </c>
      <c r="F38" s="3">
        <f>'CL &amp; Data'!D460</f>
        <v>-48.991756000000002</v>
      </c>
      <c r="H38" s="3">
        <f>'CL &amp; Data'!E460</f>
        <v>-33.485408999999997</v>
      </c>
      <c r="J38" s="3">
        <f>'CL &amp; Data'!F460</f>
        <v>-32.874263999999997</v>
      </c>
      <c r="L38" s="3">
        <f>'CL &amp; Data'!L460/1000000000</f>
        <v>8.5474999999999994</v>
      </c>
      <c r="N38" s="3">
        <f>'CL &amp; Data'!M460</f>
        <v>-5.4914516999999998</v>
      </c>
      <c r="P38" s="3">
        <f>'CL &amp; Data'!N460</f>
        <v>-46.245319000000002</v>
      </c>
      <c r="R38" s="3">
        <f>'CL &amp; Data'!O460</f>
        <v>-41.757584000000001</v>
      </c>
      <c r="T38" s="3">
        <f>'CL &amp; Data'!P460</f>
        <v>-36.441856000000001</v>
      </c>
    </row>
    <row r="39" spans="2:20" x14ac:dyDescent="0.25">
      <c r="B39" s="3">
        <f>'CL &amp; Data'!B461/1000000000</f>
        <v>8.6549999999999994</v>
      </c>
      <c r="D39" s="3">
        <f>'CL &amp; Data'!C461</f>
        <v>-7.8847646999999998</v>
      </c>
      <c r="F39" s="3">
        <f>'CL &amp; Data'!D461</f>
        <v>-48.898738999999999</v>
      </c>
      <c r="H39" s="3">
        <f>'CL &amp; Data'!E461</f>
        <v>-33.517532000000003</v>
      </c>
      <c r="J39" s="3">
        <f>'CL &amp; Data'!F461</f>
        <v>-32.781981999999999</v>
      </c>
      <c r="L39" s="3">
        <f>'CL &amp; Data'!L461/1000000000</f>
        <v>8.6549999999999994</v>
      </c>
      <c r="N39" s="3">
        <f>'CL &amp; Data'!M461</f>
        <v>-5.4390492000000004</v>
      </c>
      <c r="P39" s="3">
        <f>'CL &amp; Data'!N461</f>
        <v>-46.767192999999999</v>
      </c>
      <c r="R39" s="3">
        <f>'CL &amp; Data'!O461</f>
        <v>-41.427933000000003</v>
      </c>
      <c r="T39" s="3">
        <f>'CL &amp; Data'!P461</f>
        <v>-36.366092999999999</v>
      </c>
    </row>
    <row r="40" spans="2:20" x14ac:dyDescent="0.25">
      <c r="B40" s="3">
        <f>'CL &amp; Data'!B462/1000000000</f>
        <v>8.7624999999999993</v>
      </c>
      <c r="D40" s="3">
        <f>'CL &amp; Data'!C462</f>
        <v>-8.1817255000000007</v>
      </c>
      <c r="F40" s="3">
        <f>'CL &amp; Data'!D462</f>
        <v>-48.745795999999999</v>
      </c>
      <c r="H40" s="3">
        <f>'CL &amp; Data'!E462</f>
        <v>-33.647365999999998</v>
      </c>
      <c r="J40" s="3">
        <f>'CL &amp; Data'!F462</f>
        <v>-32.660843</v>
      </c>
      <c r="L40" s="3">
        <f>'CL &amp; Data'!L462/1000000000</f>
        <v>8.7624999999999993</v>
      </c>
      <c r="N40" s="3">
        <f>'CL &amp; Data'!M462</f>
        <v>-5.3977404</v>
      </c>
      <c r="P40" s="3">
        <f>'CL &amp; Data'!N462</f>
        <v>-47.361069000000001</v>
      </c>
      <c r="R40" s="3">
        <f>'CL &amp; Data'!O462</f>
        <v>-41.240004999999996</v>
      </c>
      <c r="T40" s="3">
        <f>'CL &amp; Data'!P462</f>
        <v>-36.196643999999999</v>
      </c>
    </row>
    <row r="41" spans="2:20" x14ac:dyDescent="0.25">
      <c r="B41" s="3">
        <f>'CL &amp; Data'!B463/1000000000</f>
        <v>8.8699999999999992</v>
      </c>
      <c r="D41" s="3">
        <f>'CL &amp; Data'!C463</f>
        <v>-8.4985122999999998</v>
      </c>
      <c r="F41" s="3">
        <f>'CL &amp; Data'!D463</f>
        <v>-48.606808000000001</v>
      </c>
      <c r="H41" s="3">
        <f>'CL &amp; Data'!E463</f>
        <v>-33.798870000000001</v>
      </c>
      <c r="J41" s="3">
        <f>'CL &amp; Data'!F463</f>
        <v>-32.484585000000003</v>
      </c>
      <c r="L41" s="3">
        <f>'CL &amp; Data'!L463/1000000000</f>
        <v>8.8699999999999992</v>
      </c>
      <c r="N41" s="3">
        <f>'CL &amp; Data'!M463</f>
        <v>-5.3650751000000003</v>
      </c>
      <c r="P41" s="3">
        <f>'CL &amp; Data'!N463</f>
        <v>-47.995902999999998</v>
      </c>
      <c r="R41" s="3">
        <f>'CL &amp; Data'!O463</f>
        <v>-41.085079</v>
      </c>
      <c r="T41" s="3">
        <f>'CL &amp; Data'!P463</f>
        <v>-36.011893999999998</v>
      </c>
    </row>
    <row r="42" spans="2:20" x14ac:dyDescent="0.25">
      <c r="B42" s="3">
        <f>'CL &amp; Data'!B464/1000000000</f>
        <v>8.9774999999999991</v>
      </c>
      <c r="D42" s="3">
        <f>'CL &amp; Data'!C464</f>
        <v>-8.8329667999999995</v>
      </c>
      <c r="F42" s="3">
        <f>'CL &amp; Data'!D464</f>
        <v>-48.472487999999998</v>
      </c>
      <c r="H42" s="3">
        <f>'CL &amp; Data'!E464</f>
        <v>-34.038490000000003</v>
      </c>
      <c r="J42" s="3">
        <f>'CL &amp; Data'!F464</f>
        <v>-32.288871999999998</v>
      </c>
      <c r="L42" s="3">
        <f>'CL &amp; Data'!L464/1000000000</f>
        <v>8.9774999999999991</v>
      </c>
      <c r="N42" s="3">
        <f>'CL &amp; Data'!M464</f>
        <v>-5.3471875000000004</v>
      </c>
      <c r="P42" s="3">
        <f>'CL &amp; Data'!N464</f>
        <v>-48.681128999999999</v>
      </c>
      <c r="R42" s="3">
        <f>'CL &amp; Data'!O464</f>
        <v>-40.914085</v>
      </c>
      <c r="T42" s="3">
        <f>'CL &amp; Data'!P464</f>
        <v>-35.773308</v>
      </c>
    </row>
    <row r="43" spans="2:20" x14ac:dyDescent="0.25">
      <c r="B43" s="3">
        <f>'CL &amp; Data'!B465/1000000000</f>
        <v>9.0850000000000009</v>
      </c>
      <c r="D43" s="3">
        <f>'CL &amp; Data'!C465</f>
        <v>-9.1784344000000004</v>
      </c>
      <c r="F43" s="3">
        <f>'CL &amp; Data'!D465</f>
        <v>-48.327514999999998</v>
      </c>
      <c r="H43" s="3">
        <f>'CL &amp; Data'!E465</f>
        <v>-34.346592000000001</v>
      </c>
      <c r="J43" s="3">
        <f>'CL &amp; Data'!F465</f>
        <v>-32.071739000000001</v>
      </c>
      <c r="L43" s="3">
        <f>'CL &amp; Data'!L465/1000000000</f>
        <v>9.0850000000000009</v>
      </c>
      <c r="N43" s="3">
        <f>'CL &amp; Data'!M465</f>
        <v>-5.3429479999999998</v>
      </c>
      <c r="P43" s="3">
        <f>'CL &amp; Data'!N465</f>
        <v>-49.296256999999997</v>
      </c>
      <c r="R43" s="3">
        <f>'CL &amp; Data'!O465</f>
        <v>-40.729137000000001</v>
      </c>
      <c r="T43" s="3">
        <f>'CL &amp; Data'!P465</f>
        <v>-35.455638999999998</v>
      </c>
    </row>
    <row r="44" spans="2:20" x14ac:dyDescent="0.25">
      <c r="B44" s="3">
        <f>'CL &amp; Data'!B466/1000000000</f>
        <v>9.1925000000000008</v>
      </c>
      <c r="D44" s="3">
        <f>'CL &amp; Data'!C466</f>
        <v>-9.5289698000000005</v>
      </c>
      <c r="F44" s="3">
        <f>'CL &amp; Data'!D466</f>
        <v>-48.171432000000003</v>
      </c>
      <c r="H44" s="3">
        <f>'CL &amp; Data'!E466</f>
        <v>-34.738430000000001</v>
      </c>
      <c r="J44" s="3">
        <f>'CL &amp; Data'!F466</f>
        <v>-31.859354</v>
      </c>
      <c r="L44" s="3">
        <f>'CL &amp; Data'!L466/1000000000</f>
        <v>9.1925000000000008</v>
      </c>
      <c r="N44" s="3">
        <f>'CL &amp; Data'!M466</f>
        <v>-5.3578558000000003</v>
      </c>
      <c r="P44" s="3">
        <f>'CL &amp; Data'!N466</f>
        <v>-49.883831000000001</v>
      </c>
      <c r="R44" s="3">
        <f>'CL &amp; Data'!O466</f>
        <v>-40.493340000000003</v>
      </c>
      <c r="T44" s="3">
        <f>'CL &amp; Data'!P466</f>
        <v>-35.111656000000004</v>
      </c>
    </row>
    <row r="45" spans="2:20" x14ac:dyDescent="0.25">
      <c r="B45" s="3">
        <f>'CL &amp; Data'!B467/1000000000</f>
        <v>9.3000000000000007</v>
      </c>
      <c r="D45" s="3">
        <f>'CL &amp; Data'!C467</f>
        <v>-9.8715323999999995</v>
      </c>
      <c r="F45" s="3">
        <f>'CL &amp; Data'!D467</f>
        <v>-47.966900000000003</v>
      </c>
      <c r="H45" s="3">
        <f>'CL &amp; Data'!E467</f>
        <v>-35.058422</v>
      </c>
      <c r="J45" s="3">
        <f>'CL &amp; Data'!F467</f>
        <v>-31.676210000000001</v>
      </c>
      <c r="L45" s="3">
        <f>'CL &amp; Data'!L467/1000000000</f>
        <v>9.3000000000000007</v>
      </c>
      <c r="N45" s="3">
        <f>'CL &amp; Data'!M467</f>
        <v>-5.3942556000000002</v>
      </c>
      <c r="P45" s="3">
        <f>'CL &amp; Data'!N467</f>
        <v>-50.413325999999998</v>
      </c>
      <c r="R45" s="3">
        <f>'CL &amp; Data'!O467</f>
        <v>-40.204802999999998</v>
      </c>
      <c r="T45" s="3">
        <f>'CL &amp; Data'!P467</f>
        <v>-34.753647000000001</v>
      </c>
    </row>
    <row r="46" spans="2:20" x14ac:dyDescent="0.25">
      <c r="B46" s="3">
        <f>'CL &amp; Data'!B468/1000000000</f>
        <v>9.4075000000000006</v>
      </c>
      <c r="D46" s="3">
        <f>'CL &amp; Data'!C468</f>
        <v>-10.194506000000001</v>
      </c>
      <c r="F46" s="3">
        <f>'CL &amp; Data'!D468</f>
        <v>-47.837668999999998</v>
      </c>
      <c r="H46" s="3">
        <f>'CL &amp; Data'!E468</f>
        <v>-35.317703000000002</v>
      </c>
      <c r="J46" s="3">
        <f>'CL &amp; Data'!F468</f>
        <v>-31.486968999999998</v>
      </c>
      <c r="L46" s="3">
        <f>'CL &amp; Data'!L468/1000000000</f>
        <v>9.4075000000000006</v>
      </c>
      <c r="N46" s="3">
        <f>'CL &amp; Data'!M468</f>
        <v>-5.4491496000000001</v>
      </c>
      <c r="P46" s="3">
        <f>'CL &amp; Data'!N468</f>
        <v>-50.918312</v>
      </c>
      <c r="R46" s="3">
        <f>'CL &amp; Data'!O468</f>
        <v>-39.805968999999997</v>
      </c>
      <c r="T46" s="3">
        <f>'CL &amp; Data'!P468</f>
        <v>-34.397410999999998</v>
      </c>
    </row>
    <row r="47" spans="2:20" x14ac:dyDescent="0.25">
      <c r="B47" s="3">
        <f>'CL &amp; Data'!B469/1000000000</f>
        <v>9.5150000000000006</v>
      </c>
      <c r="D47" s="3">
        <f>'CL &amp; Data'!C469</f>
        <v>-10.482635</v>
      </c>
      <c r="F47" s="3">
        <f>'CL &amp; Data'!D469</f>
        <v>-47.772362000000001</v>
      </c>
      <c r="H47" s="3">
        <f>'CL &amp; Data'!E469</f>
        <v>-35.520172000000002</v>
      </c>
      <c r="J47" s="3">
        <f>'CL &amp; Data'!F469</f>
        <v>-31.320810000000002</v>
      </c>
      <c r="L47" s="3">
        <f>'CL &amp; Data'!L469/1000000000</f>
        <v>9.5150000000000006</v>
      </c>
      <c r="N47" s="3">
        <f>'CL &amp; Data'!M469</f>
        <v>-5.5262699</v>
      </c>
      <c r="P47" s="3">
        <f>'CL &amp; Data'!N469</f>
        <v>-51.389609999999998</v>
      </c>
      <c r="R47" s="3">
        <f>'CL &amp; Data'!O469</f>
        <v>-39.422378999999999</v>
      </c>
      <c r="T47" s="3">
        <f>'CL &amp; Data'!P469</f>
        <v>-34.029690000000002</v>
      </c>
    </row>
    <row r="48" spans="2:20" x14ac:dyDescent="0.25">
      <c r="B48" s="3">
        <f>'CL &amp; Data'!B470/1000000000</f>
        <v>9.6225000000000005</v>
      </c>
      <c r="D48" s="3">
        <f>'CL &amp; Data'!C470</f>
        <v>-10.719722000000001</v>
      </c>
      <c r="F48" s="3">
        <f>'CL &amp; Data'!D470</f>
        <v>-47.728198999999996</v>
      </c>
      <c r="H48" s="3">
        <f>'CL &amp; Data'!E470</f>
        <v>-35.509338</v>
      </c>
      <c r="J48" s="3">
        <f>'CL &amp; Data'!F470</f>
        <v>-31.158477999999999</v>
      </c>
      <c r="L48" s="3">
        <f>'CL &amp; Data'!L470/1000000000</f>
        <v>9.6225000000000005</v>
      </c>
      <c r="N48" s="3">
        <f>'CL &amp; Data'!M470</f>
        <v>-5.6171211999999997</v>
      </c>
      <c r="P48" s="3">
        <f>'CL &amp; Data'!N470</f>
        <v>-51.820591</v>
      </c>
      <c r="R48" s="3">
        <f>'CL &amp; Data'!O470</f>
        <v>-38.935982000000003</v>
      </c>
      <c r="T48" s="3">
        <f>'CL &amp; Data'!P470</f>
        <v>-33.668979999999998</v>
      </c>
    </row>
    <row r="49" spans="2:20" x14ac:dyDescent="0.25">
      <c r="B49" s="3">
        <f>'CL &amp; Data'!B471/1000000000</f>
        <v>9.73</v>
      </c>
      <c r="D49" s="3">
        <f>'CL &amp; Data'!C471</f>
        <v>-10.892518000000001</v>
      </c>
      <c r="F49" s="3">
        <f>'CL &amp; Data'!D471</f>
        <v>-47.696227999999998</v>
      </c>
      <c r="H49" s="3">
        <f>'CL &amp; Data'!E471</f>
        <v>-35.244511000000003</v>
      </c>
      <c r="J49" s="3">
        <f>'CL &amp; Data'!F471</f>
        <v>-30.993382</v>
      </c>
      <c r="L49" s="3">
        <f>'CL &amp; Data'!L471/1000000000</f>
        <v>9.73</v>
      </c>
      <c r="N49" s="3">
        <f>'CL &amp; Data'!M471</f>
        <v>-5.7208319000000003</v>
      </c>
      <c r="P49" s="3">
        <f>'CL &amp; Data'!N471</f>
        <v>-52.25177</v>
      </c>
      <c r="R49" s="3">
        <f>'CL &amp; Data'!O471</f>
        <v>-38.337024999999997</v>
      </c>
      <c r="T49" s="3">
        <f>'CL &amp; Data'!P471</f>
        <v>-33.331383000000002</v>
      </c>
    </row>
    <row r="50" spans="2:20" x14ac:dyDescent="0.25">
      <c r="B50" s="3">
        <f>'CL &amp; Data'!B472/1000000000</f>
        <v>9.8375000000000004</v>
      </c>
      <c r="D50" s="3">
        <f>'CL &amp; Data'!C472</f>
        <v>-10.989015</v>
      </c>
      <c r="F50" s="3">
        <f>'CL &amp; Data'!D472</f>
        <v>-47.677616</v>
      </c>
      <c r="H50" s="3">
        <f>'CL &amp; Data'!E472</f>
        <v>-34.768344999999997</v>
      </c>
      <c r="J50" s="3">
        <f>'CL &amp; Data'!F472</f>
        <v>-30.795311000000002</v>
      </c>
      <c r="L50" s="3">
        <f>'CL &amp; Data'!L472/1000000000</f>
        <v>9.8375000000000004</v>
      </c>
      <c r="N50" s="3">
        <f>'CL &amp; Data'!M472</f>
        <v>-5.8249687999999997</v>
      </c>
      <c r="P50" s="3">
        <f>'CL &amp; Data'!N472</f>
        <v>-52.686596000000002</v>
      </c>
      <c r="R50" s="3">
        <f>'CL &amp; Data'!O472</f>
        <v>-37.494140999999999</v>
      </c>
      <c r="T50" s="3">
        <f>'CL &amp; Data'!P472</f>
        <v>-33.010654000000002</v>
      </c>
    </row>
    <row r="51" spans="2:20" x14ac:dyDescent="0.25">
      <c r="B51" s="3">
        <f>'CL &amp; Data'!B473/1000000000</f>
        <v>9.9450000000000003</v>
      </c>
      <c r="D51" s="3">
        <f>'CL &amp; Data'!C473</f>
        <v>-11.001765000000001</v>
      </c>
      <c r="F51" s="3">
        <f>'CL &amp; Data'!D473</f>
        <v>-47.890663000000004</v>
      </c>
      <c r="H51" s="3">
        <f>'CL &amp; Data'!E473</f>
        <v>-34.133296999999999</v>
      </c>
      <c r="J51" s="3">
        <f>'CL &amp; Data'!F473</f>
        <v>-30.708970999999998</v>
      </c>
      <c r="L51" s="3">
        <f>'CL &amp; Data'!L473/1000000000</f>
        <v>9.9450000000000003</v>
      </c>
      <c r="N51" s="3">
        <f>'CL &amp; Data'!M473</f>
        <v>-5.9274000999999998</v>
      </c>
      <c r="P51" s="3">
        <f>'CL &amp; Data'!N473</f>
        <v>-53.202950000000001</v>
      </c>
      <c r="R51" s="3">
        <f>'CL &amp; Data'!O473</f>
        <v>-36.535899999999998</v>
      </c>
      <c r="T51" s="3">
        <f>'CL &amp; Data'!P473</f>
        <v>-32.732407000000002</v>
      </c>
    </row>
    <row r="52" spans="2:20" x14ac:dyDescent="0.25">
      <c r="B52" s="3">
        <f>'CL &amp; Data'!B474/1000000000</f>
        <v>10.0525</v>
      </c>
      <c r="D52" s="3">
        <f>'CL &amp; Data'!C474</f>
        <v>-10.926767</v>
      </c>
      <c r="F52" s="3">
        <f>'CL &amp; Data'!D474</f>
        <v>-48.190120999999998</v>
      </c>
      <c r="H52" s="3">
        <f>'CL &amp; Data'!E474</f>
        <v>-33.328727999999998</v>
      </c>
      <c r="J52" s="3">
        <f>'CL &amp; Data'!F474</f>
        <v>-30.587233000000001</v>
      </c>
      <c r="L52" s="3">
        <f>'CL &amp; Data'!L474/1000000000</f>
        <v>10.0525</v>
      </c>
      <c r="N52" s="3">
        <f>'CL &amp; Data'!M474</f>
        <v>-6.0290670000000004</v>
      </c>
      <c r="P52" s="3">
        <f>'CL &amp; Data'!N474</f>
        <v>-53.870888000000001</v>
      </c>
      <c r="R52" s="3">
        <f>'CL &amp; Data'!O474</f>
        <v>-35.469909999999999</v>
      </c>
      <c r="T52" s="3">
        <f>'CL &amp; Data'!P474</f>
        <v>-32.529335000000003</v>
      </c>
    </row>
    <row r="53" spans="2:20" x14ac:dyDescent="0.25">
      <c r="B53" s="3">
        <f>'CL &amp; Data'!B475/1000000000</f>
        <v>10.16</v>
      </c>
      <c r="D53" s="3">
        <f>'CL &amp; Data'!C475</f>
        <v>-10.769667999999999</v>
      </c>
      <c r="F53" s="3">
        <f>'CL &amp; Data'!D475</f>
        <v>-48.630870999999999</v>
      </c>
      <c r="H53" s="3">
        <f>'CL &amp; Data'!E475</f>
        <v>-32.570393000000003</v>
      </c>
      <c r="J53" s="3">
        <f>'CL &amp; Data'!F475</f>
        <v>-30.460052000000001</v>
      </c>
      <c r="L53" s="3">
        <f>'CL &amp; Data'!L475/1000000000</f>
        <v>10.16</v>
      </c>
      <c r="N53" s="3">
        <f>'CL &amp; Data'!M475</f>
        <v>-6.1182221999999999</v>
      </c>
      <c r="P53" s="3">
        <f>'CL &amp; Data'!N475</f>
        <v>-54.272979999999997</v>
      </c>
      <c r="R53" s="3">
        <f>'CL &amp; Data'!O475</f>
        <v>-34.524760999999998</v>
      </c>
      <c r="T53" s="3">
        <f>'CL &amp; Data'!P475</f>
        <v>-32.390059999999998</v>
      </c>
    </row>
    <row r="54" spans="2:20" x14ac:dyDescent="0.25">
      <c r="B54" s="3">
        <f>'CL &amp; Data'!B476/1000000000</f>
        <v>10.2675</v>
      </c>
      <c r="D54" s="3">
        <f>'CL &amp; Data'!C476</f>
        <v>-10.534106</v>
      </c>
      <c r="F54" s="3">
        <f>'CL &amp; Data'!D476</f>
        <v>-49.096313000000002</v>
      </c>
      <c r="H54" s="3">
        <f>'CL &amp; Data'!E476</f>
        <v>-31.931643000000001</v>
      </c>
      <c r="J54" s="3">
        <f>'CL &amp; Data'!F476</f>
        <v>-30.401489000000002</v>
      </c>
      <c r="L54" s="3">
        <f>'CL &amp; Data'!L476/1000000000</f>
        <v>10.2675</v>
      </c>
      <c r="N54" s="3">
        <f>'CL &amp; Data'!M476</f>
        <v>-6.1832713999999998</v>
      </c>
      <c r="P54" s="3">
        <f>'CL &amp; Data'!N476</f>
        <v>-54.485992000000003</v>
      </c>
      <c r="R54" s="3">
        <f>'CL &amp; Data'!O476</f>
        <v>-33.710182000000003</v>
      </c>
      <c r="T54" s="3">
        <f>'CL &amp; Data'!P476</f>
        <v>-32.315578000000002</v>
      </c>
    </row>
    <row r="55" spans="2:20" x14ac:dyDescent="0.25">
      <c r="B55" s="3">
        <f>'CL &amp; Data'!B477/1000000000</f>
        <v>10.375</v>
      </c>
      <c r="D55" s="3">
        <f>'CL &amp; Data'!C477</f>
        <v>-10.236041999999999</v>
      </c>
      <c r="F55" s="3">
        <f>'CL &amp; Data'!D477</f>
        <v>-49.666851000000001</v>
      </c>
      <c r="H55" s="3">
        <f>'CL &amp; Data'!E477</f>
        <v>-31.499328999999999</v>
      </c>
      <c r="J55" s="3">
        <f>'CL &amp; Data'!F477</f>
        <v>-30.36665</v>
      </c>
      <c r="L55" s="3">
        <f>'CL &amp; Data'!L477/1000000000</f>
        <v>10.375</v>
      </c>
      <c r="N55" s="3">
        <f>'CL &amp; Data'!M477</f>
        <v>-6.2173805</v>
      </c>
      <c r="P55" s="3">
        <f>'CL &amp; Data'!N477</f>
        <v>-54.423344</v>
      </c>
      <c r="R55" s="3">
        <f>'CL &amp; Data'!O477</f>
        <v>-33.127082999999999</v>
      </c>
      <c r="T55" s="3">
        <f>'CL &amp; Data'!P477</f>
        <v>-32.288367999999998</v>
      </c>
    </row>
    <row r="56" spans="2:20" x14ac:dyDescent="0.25">
      <c r="B56" s="3">
        <f>'CL &amp; Data'!B478/1000000000</f>
        <v>10.4825</v>
      </c>
      <c r="D56" s="3">
        <f>'CL &amp; Data'!C478</f>
        <v>-9.8886413999999991</v>
      </c>
      <c r="F56" s="3">
        <f>'CL &amp; Data'!D478</f>
        <v>-50.236629000000001</v>
      </c>
      <c r="H56" s="3">
        <f>'CL &amp; Data'!E478</f>
        <v>-31.256523000000001</v>
      </c>
      <c r="J56" s="3">
        <f>'CL &amp; Data'!F478</f>
        <v>-30.375546</v>
      </c>
      <c r="L56" s="3">
        <f>'CL &amp; Data'!L478/1000000000</f>
        <v>10.4825</v>
      </c>
      <c r="N56" s="3">
        <f>'CL &amp; Data'!M478</f>
        <v>-6.2280331000000002</v>
      </c>
      <c r="P56" s="3">
        <f>'CL &amp; Data'!N478</f>
        <v>-54.351554999999998</v>
      </c>
      <c r="R56" s="3">
        <f>'CL &amp; Data'!O478</f>
        <v>-32.760876000000003</v>
      </c>
      <c r="T56" s="3">
        <f>'CL &amp; Data'!P478</f>
        <v>-32.300837999999999</v>
      </c>
    </row>
    <row r="57" spans="2:20" x14ac:dyDescent="0.25">
      <c r="B57" s="3">
        <f>'CL &amp; Data'!B479/1000000000</f>
        <v>10.59</v>
      </c>
      <c r="D57" s="3">
        <f>'CL &amp; Data'!C479</f>
        <v>-9.5100078999999997</v>
      </c>
      <c r="F57" s="3">
        <f>'CL &amp; Data'!D479</f>
        <v>-50.771434999999997</v>
      </c>
      <c r="H57" s="3">
        <f>'CL &amp; Data'!E479</f>
        <v>-31.171295000000001</v>
      </c>
      <c r="J57" s="3">
        <f>'CL &amp; Data'!F479</f>
        <v>-30.433102000000002</v>
      </c>
      <c r="L57" s="3">
        <f>'CL &amp; Data'!L479/1000000000</f>
        <v>10.59</v>
      </c>
      <c r="N57" s="3">
        <f>'CL &amp; Data'!M479</f>
        <v>-6.2210878999999997</v>
      </c>
      <c r="P57" s="3">
        <f>'CL &amp; Data'!N479</f>
        <v>-54.218884000000003</v>
      </c>
      <c r="R57" s="3">
        <f>'CL &amp; Data'!O479</f>
        <v>-32.593685000000001</v>
      </c>
      <c r="T57" s="3">
        <f>'CL &amp; Data'!P479</f>
        <v>-32.316788000000003</v>
      </c>
    </row>
    <row r="58" spans="2:20" x14ac:dyDescent="0.25">
      <c r="B58" s="3">
        <f>'CL &amp; Data'!B480/1000000000</f>
        <v>10.6975</v>
      </c>
      <c r="D58" s="3">
        <f>'CL &amp; Data'!C480</f>
        <v>-9.1128301999999994</v>
      </c>
      <c r="F58" s="3">
        <f>'CL &amp; Data'!D480</f>
        <v>-51.256317000000003</v>
      </c>
      <c r="H58" s="3">
        <f>'CL &amp; Data'!E480</f>
        <v>-31.195830999999998</v>
      </c>
      <c r="J58" s="3">
        <f>'CL &amp; Data'!F480</f>
        <v>-30.570848000000002</v>
      </c>
      <c r="L58" s="3">
        <f>'CL &amp; Data'!L480/1000000000</f>
        <v>10.6975</v>
      </c>
      <c r="N58" s="3">
        <f>'CL &amp; Data'!M480</f>
        <v>-6.1958804000000001</v>
      </c>
      <c r="P58" s="3">
        <f>'CL &amp; Data'!N480</f>
        <v>-53.844619999999999</v>
      </c>
      <c r="R58" s="3">
        <f>'CL &amp; Data'!O480</f>
        <v>-32.496558999999998</v>
      </c>
      <c r="T58" s="3">
        <f>'CL &amp; Data'!P480</f>
        <v>-32.381659999999997</v>
      </c>
    </row>
    <row r="59" spans="2:20" x14ac:dyDescent="0.25">
      <c r="B59" s="3">
        <f>'CL &amp; Data'!B481/1000000000</f>
        <v>10.805</v>
      </c>
      <c r="D59" s="3">
        <f>'CL &amp; Data'!C481</f>
        <v>-8.7132377999999999</v>
      </c>
      <c r="F59" s="3">
        <f>'CL &amp; Data'!D481</f>
        <v>-51.785988000000003</v>
      </c>
      <c r="H59" s="3">
        <f>'CL &amp; Data'!E481</f>
        <v>-31.316813</v>
      </c>
      <c r="J59" s="3">
        <f>'CL &amp; Data'!F481</f>
        <v>-30.682257</v>
      </c>
      <c r="L59" s="3">
        <f>'CL &amp; Data'!L481/1000000000</f>
        <v>10.805</v>
      </c>
      <c r="N59" s="3">
        <f>'CL &amp; Data'!M481</f>
        <v>-6.1649580000000004</v>
      </c>
      <c r="P59" s="3">
        <f>'CL &amp; Data'!N481</f>
        <v>-53.450665000000001</v>
      </c>
      <c r="R59" s="3">
        <f>'CL &amp; Data'!O481</f>
        <v>-32.475929000000001</v>
      </c>
      <c r="T59" s="3">
        <f>'CL &amp; Data'!P481</f>
        <v>-32.467018000000003</v>
      </c>
    </row>
    <row r="60" spans="2:20" x14ac:dyDescent="0.25">
      <c r="B60" s="3">
        <f>'CL &amp; Data'!B482/1000000000</f>
        <v>10.9125</v>
      </c>
      <c r="D60" s="3">
        <f>'CL &amp; Data'!C482</f>
        <v>-8.3161383000000004</v>
      </c>
      <c r="F60" s="3">
        <f>'CL &amp; Data'!D482</f>
        <v>-52.374434999999998</v>
      </c>
      <c r="H60" s="3">
        <f>'CL &amp; Data'!E482</f>
        <v>-31.494945999999999</v>
      </c>
      <c r="J60" s="3">
        <f>'CL &amp; Data'!F482</f>
        <v>-30.841206</v>
      </c>
      <c r="L60" s="3">
        <f>'CL &amp; Data'!L482/1000000000</f>
        <v>10.9125</v>
      </c>
      <c r="N60" s="3">
        <f>'CL &amp; Data'!M482</f>
        <v>-6.1269836</v>
      </c>
      <c r="P60" s="3">
        <f>'CL &amp; Data'!N482</f>
        <v>-52.918571</v>
      </c>
      <c r="R60" s="3">
        <f>'CL &amp; Data'!O482</f>
        <v>-32.522323999999998</v>
      </c>
      <c r="T60" s="3">
        <f>'CL &amp; Data'!P482</f>
        <v>-32.553291000000002</v>
      </c>
    </row>
    <row r="61" spans="2:20" x14ac:dyDescent="0.25">
      <c r="B61" s="3">
        <f>'CL &amp; Data'!B483/1000000000</f>
        <v>11.02</v>
      </c>
      <c r="D61" s="3">
        <f>'CL &amp; Data'!C483</f>
        <v>-7.9309000999999997</v>
      </c>
      <c r="F61" s="3">
        <f>'CL &amp; Data'!D483</f>
        <v>-52.933219999999999</v>
      </c>
      <c r="H61" s="3">
        <f>'CL &amp; Data'!E483</f>
        <v>-31.726416</v>
      </c>
      <c r="J61" s="3">
        <f>'CL &amp; Data'!F483</f>
        <v>-30.907022000000001</v>
      </c>
      <c r="L61" s="3">
        <f>'CL &amp; Data'!L483/1000000000</f>
        <v>11.02</v>
      </c>
      <c r="N61" s="3">
        <f>'CL &amp; Data'!M483</f>
        <v>-6.0879459000000002</v>
      </c>
      <c r="P61" s="3">
        <f>'CL &amp; Data'!N483</f>
        <v>-52.492103999999998</v>
      </c>
      <c r="R61" s="3">
        <f>'CL &amp; Data'!O483</f>
        <v>-32.624263999999997</v>
      </c>
      <c r="T61" s="3">
        <f>'CL &amp; Data'!P483</f>
        <v>-32.648147999999999</v>
      </c>
    </row>
    <row r="62" spans="2:20" x14ac:dyDescent="0.25">
      <c r="B62" s="3">
        <f>'CL &amp; Data'!B484/1000000000</f>
        <v>11.1275</v>
      </c>
      <c r="D62" s="3">
        <f>'CL &amp; Data'!C484</f>
        <v>-7.5606479999999996</v>
      </c>
      <c r="F62" s="3">
        <f>'CL &amp; Data'!D484</f>
        <v>-53.458751999999997</v>
      </c>
      <c r="H62" s="3">
        <f>'CL &amp; Data'!E484</f>
        <v>-31.996195</v>
      </c>
      <c r="J62" s="3">
        <f>'CL &amp; Data'!F484</f>
        <v>-31.075862999999998</v>
      </c>
      <c r="L62" s="3">
        <f>'CL &amp; Data'!L484/1000000000</f>
        <v>11.1275</v>
      </c>
      <c r="N62" s="3">
        <f>'CL &amp; Data'!M484</f>
        <v>-6.0506301000000002</v>
      </c>
      <c r="P62" s="3">
        <f>'CL &amp; Data'!N484</f>
        <v>-52.068072999999998</v>
      </c>
      <c r="R62" s="3">
        <f>'CL &amp; Data'!O484</f>
        <v>-32.730316000000002</v>
      </c>
      <c r="T62" s="3">
        <f>'CL &amp; Data'!P484</f>
        <v>-32.775531999999998</v>
      </c>
    </row>
    <row r="63" spans="2:20" x14ac:dyDescent="0.25">
      <c r="B63" s="3">
        <f>'CL &amp; Data'!B485/1000000000</f>
        <v>11.234999999999999</v>
      </c>
      <c r="D63" s="3">
        <f>'CL &amp; Data'!C485</f>
        <v>-7.2102865999999999</v>
      </c>
      <c r="F63" s="3">
        <f>'CL &amp; Data'!D485</f>
        <v>-53.943382</v>
      </c>
      <c r="H63" s="3">
        <f>'CL &amp; Data'!E485</f>
        <v>-32.302483000000002</v>
      </c>
      <c r="J63" s="3">
        <f>'CL &amp; Data'!F485</f>
        <v>-31.261576000000002</v>
      </c>
      <c r="L63" s="3">
        <f>'CL &amp; Data'!L485/1000000000</f>
        <v>11.234999999999999</v>
      </c>
      <c r="N63" s="3">
        <f>'CL &amp; Data'!M485</f>
        <v>-6.0268401999999996</v>
      </c>
      <c r="P63" s="3">
        <f>'CL &amp; Data'!N485</f>
        <v>-51.673999999999999</v>
      </c>
      <c r="R63" s="3">
        <f>'CL &amp; Data'!O485</f>
        <v>-32.853146000000002</v>
      </c>
      <c r="T63" s="3">
        <f>'CL &amp; Data'!P485</f>
        <v>-32.921889999999998</v>
      </c>
    </row>
    <row r="64" spans="2:20" x14ac:dyDescent="0.25">
      <c r="B64" s="3">
        <f>'CL &amp; Data'!B486/1000000000</f>
        <v>11.342499999999999</v>
      </c>
      <c r="D64" s="3">
        <f>'CL &amp; Data'!C486</f>
        <v>-6.8794402999999997</v>
      </c>
      <c r="F64" s="3">
        <f>'CL &amp; Data'!D486</f>
        <v>-54.443432000000001</v>
      </c>
      <c r="H64" s="3">
        <f>'CL &amp; Data'!E486</f>
        <v>-32.628231</v>
      </c>
      <c r="J64" s="3">
        <f>'CL &amp; Data'!F486</f>
        <v>-31.483226999999999</v>
      </c>
      <c r="L64" s="3">
        <f>'CL &amp; Data'!L486/1000000000</f>
        <v>11.342499999999999</v>
      </c>
      <c r="N64" s="3">
        <f>'CL &amp; Data'!M486</f>
        <v>-6.0258212000000002</v>
      </c>
      <c r="P64" s="3">
        <f>'CL &amp; Data'!N486</f>
        <v>-51.329726999999998</v>
      </c>
      <c r="R64" s="3">
        <f>'CL &amp; Data'!O486</f>
        <v>-32.990253000000003</v>
      </c>
      <c r="T64" s="3">
        <f>'CL &amp; Data'!P486</f>
        <v>-33.085991</v>
      </c>
    </row>
    <row r="65" spans="2:20" x14ac:dyDescent="0.25">
      <c r="B65" s="3">
        <f>'CL &amp; Data'!B487/1000000000</f>
        <v>11.45</v>
      </c>
      <c r="D65" s="3">
        <f>'CL &amp; Data'!C487</f>
        <v>-6.5709270999999996</v>
      </c>
      <c r="F65" s="3">
        <f>'CL &amp; Data'!D487</f>
        <v>-55.041893000000002</v>
      </c>
      <c r="H65" s="3">
        <f>'CL &amp; Data'!E487</f>
        <v>-32.972392999999997</v>
      </c>
      <c r="J65" s="3">
        <f>'CL &amp; Data'!F487</f>
        <v>-31.723799</v>
      </c>
      <c r="L65" s="3">
        <f>'CL &amp; Data'!L487/1000000000</f>
        <v>11.45</v>
      </c>
      <c r="N65" s="3">
        <f>'CL &amp; Data'!M487</f>
        <v>-6.0463996</v>
      </c>
      <c r="P65" s="3">
        <f>'CL &amp; Data'!N487</f>
        <v>-50.891426000000003</v>
      </c>
      <c r="R65" s="3">
        <f>'CL &amp; Data'!O487</f>
        <v>-33.114646999999998</v>
      </c>
      <c r="T65" s="3">
        <f>'CL &amp; Data'!P487</f>
        <v>-33.273803999999998</v>
      </c>
    </row>
    <row r="66" spans="2:20" x14ac:dyDescent="0.25">
      <c r="B66" s="3">
        <f>'CL &amp; Data'!B488/1000000000</f>
        <v>11.557499999999999</v>
      </c>
      <c r="D66" s="3">
        <f>'CL &amp; Data'!C488</f>
        <v>-6.2825971000000003</v>
      </c>
      <c r="F66" s="3">
        <f>'CL &amp; Data'!D488</f>
        <v>-55.687533999999999</v>
      </c>
      <c r="H66" s="3">
        <f>'CL &amp; Data'!E488</f>
        <v>-33.341827000000002</v>
      </c>
      <c r="J66" s="3">
        <f>'CL &amp; Data'!F488</f>
        <v>-32.042701999999998</v>
      </c>
      <c r="L66" s="3">
        <f>'CL &amp; Data'!L488/1000000000</f>
        <v>11.557499999999999</v>
      </c>
      <c r="N66" s="3">
        <f>'CL &amp; Data'!M488</f>
        <v>-6.0901174999999999</v>
      </c>
      <c r="P66" s="3">
        <f>'CL &amp; Data'!N488</f>
        <v>-50.525233999999998</v>
      </c>
      <c r="R66" s="3">
        <f>'CL &amp; Data'!O488</f>
        <v>-33.236716999999999</v>
      </c>
      <c r="T66" s="3">
        <f>'CL &amp; Data'!P488</f>
        <v>-33.482135999999997</v>
      </c>
    </row>
    <row r="67" spans="2:20" x14ac:dyDescent="0.25">
      <c r="B67" s="3">
        <f>'CL &amp; Data'!B489/1000000000</f>
        <v>11.664999999999999</v>
      </c>
      <c r="D67" s="3">
        <f>'CL &amp; Data'!C489</f>
        <v>-6.0153632000000004</v>
      </c>
      <c r="F67" s="3">
        <f>'CL &amp; Data'!D489</f>
        <v>-56.352668999999999</v>
      </c>
      <c r="H67" s="3">
        <f>'CL &amp; Data'!E489</f>
        <v>-33.724316000000002</v>
      </c>
      <c r="J67" s="3">
        <f>'CL &amp; Data'!F489</f>
        <v>-32.310004999999997</v>
      </c>
      <c r="L67" s="3">
        <f>'CL &amp; Data'!L489/1000000000</f>
        <v>11.664999999999999</v>
      </c>
      <c r="N67" s="3">
        <f>'CL &amp; Data'!M489</f>
        <v>-6.1517543999999997</v>
      </c>
      <c r="P67" s="3">
        <f>'CL &amp; Data'!N489</f>
        <v>-50.132117999999998</v>
      </c>
      <c r="R67" s="3">
        <f>'CL &amp; Data'!O489</f>
        <v>-33.362105999999997</v>
      </c>
      <c r="T67" s="3">
        <f>'CL &amp; Data'!P489</f>
        <v>-33.715339999999998</v>
      </c>
    </row>
    <row r="68" spans="2:20" x14ac:dyDescent="0.25">
      <c r="B68" s="3">
        <f>'CL &amp; Data'!B490/1000000000</f>
        <v>11.772500000000001</v>
      </c>
      <c r="D68" s="3">
        <f>'CL &amp; Data'!C490</f>
        <v>-5.7665557999999999</v>
      </c>
      <c r="F68" s="3">
        <f>'CL &amp; Data'!D490</f>
        <v>-56.949832999999998</v>
      </c>
      <c r="H68" s="3">
        <f>'CL &amp; Data'!E490</f>
        <v>-34.112633000000002</v>
      </c>
      <c r="J68" s="3">
        <f>'CL &amp; Data'!F490</f>
        <v>-32.554321000000002</v>
      </c>
      <c r="L68" s="3">
        <f>'CL &amp; Data'!L490/1000000000</f>
        <v>11.772500000000001</v>
      </c>
      <c r="N68" s="3">
        <f>'CL &amp; Data'!M490</f>
        <v>-6.2295984999999998</v>
      </c>
      <c r="P68" s="3">
        <f>'CL &amp; Data'!N490</f>
        <v>-49.815376000000001</v>
      </c>
      <c r="R68" s="3">
        <f>'CL &amp; Data'!O490</f>
        <v>-33.499222000000003</v>
      </c>
      <c r="T68" s="3">
        <f>'CL &amp; Data'!P490</f>
        <v>-33.966022000000002</v>
      </c>
    </row>
    <row r="69" spans="2:20" x14ac:dyDescent="0.25">
      <c r="B69" s="3">
        <f>'CL &amp; Data'!B491/1000000000</f>
        <v>11.88</v>
      </c>
      <c r="D69" s="3">
        <f>'CL &amp; Data'!C491</f>
        <v>-5.5357919000000004</v>
      </c>
      <c r="F69" s="3">
        <f>'CL &amp; Data'!D491</f>
        <v>-57.589889999999997</v>
      </c>
      <c r="H69" s="3">
        <f>'CL &amp; Data'!E491</f>
        <v>-34.518439999999998</v>
      </c>
      <c r="J69" s="3">
        <f>'CL &amp; Data'!F491</f>
        <v>-32.811340000000001</v>
      </c>
      <c r="L69" s="3">
        <f>'CL &amp; Data'!L491/1000000000</f>
        <v>11.88</v>
      </c>
      <c r="N69" s="3">
        <f>'CL &amp; Data'!M491</f>
        <v>-6.3210110999999998</v>
      </c>
      <c r="P69" s="3">
        <f>'CL &amp; Data'!N491</f>
        <v>-49.486041999999998</v>
      </c>
      <c r="R69" s="3">
        <f>'CL &amp; Data'!O491</f>
        <v>-33.640804000000003</v>
      </c>
      <c r="T69" s="3">
        <f>'CL &amp; Data'!P491</f>
        <v>-34.238608999999997</v>
      </c>
    </row>
    <row r="70" spans="2:20" x14ac:dyDescent="0.25">
      <c r="B70" s="3">
        <f>'CL &amp; Data'!B492/1000000000</f>
        <v>11.987500000000001</v>
      </c>
      <c r="D70" s="3">
        <f>'CL &amp; Data'!C492</f>
        <v>-5.3238487000000001</v>
      </c>
      <c r="F70" s="3">
        <f>'CL &amp; Data'!D492</f>
        <v>-58.278717</v>
      </c>
      <c r="H70" s="3">
        <f>'CL &amp; Data'!E492</f>
        <v>-34.925617000000003</v>
      </c>
      <c r="J70" s="3">
        <f>'CL &amp; Data'!F492</f>
        <v>-33.039845</v>
      </c>
      <c r="L70" s="3">
        <f>'CL &amp; Data'!L492/1000000000</f>
        <v>11.987500000000001</v>
      </c>
      <c r="N70" s="3">
        <f>'CL &amp; Data'!M492</f>
        <v>-6.4152060000000004</v>
      </c>
      <c r="P70" s="3">
        <f>'CL &amp; Data'!N492</f>
        <v>-49.098942000000001</v>
      </c>
      <c r="R70" s="3">
        <f>'CL &amp; Data'!O492</f>
        <v>-33.778357999999997</v>
      </c>
      <c r="T70" s="3">
        <f>'CL &amp; Data'!P492</f>
        <v>-34.525455000000001</v>
      </c>
    </row>
    <row r="71" spans="2:20" x14ac:dyDescent="0.25">
      <c r="B71" s="3">
        <f>'CL &amp; Data'!B493/1000000000</f>
        <v>12.095000000000001</v>
      </c>
      <c r="D71" s="3">
        <f>'CL &amp; Data'!C493</f>
        <v>-5.1307526000000001</v>
      </c>
      <c r="F71" s="3">
        <f>'CL &amp; Data'!D493</f>
        <v>-58.815002</v>
      </c>
      <c r="H71" s="3">
        <f>'CL &amp; Data'!E493</f>
        <v>-35.319996000000003</v>
      </c>
      <c r="J71" s="3">
        <f>'CL &amp; Data'!F493</f>
        <v>-33.197364999999998</v>
      </c>
      <c r="L71" s="3">
        <f>'CL &amp; Data'!L493/1000000000</f>
        <v>12.095000000000001</v>
      </c>
      <c r="N71" s="3">
        <f>'CL &amp; Data'!M493</f>
        <v>-6.5121760000000002</v>
      </c>
      <c r="P71" s="3">
        <f>'CL &amp; Data'!N493</f>
        <v>-48.796000999999997</v>
      </c>
      <c r="R71" s="3">
        <f>'CL &amp; Data'!O493</f>
        <v>-33.925601999999998</v>
      </c>
      <c r="T71" s="3">
        <f>'CL &amp; Data'!P493</f>
        <v>-34.822338000000002</v>
      </c>
    </row>
    <row r="72" spans="2:20" x14ac:dyDescent="0.25">
      <c r="B72" s="3">
        <f>'CL &amp; Data'!B494/1000000000</f>
        <v>12.202500000000001</v>
      </c>
      <c r="D72" s="3">
        <f>'CL &amp; Data'!C494</f>
        <v>-4.9548163000000001</v>
      </c>
      <c r="F72" s="3">
        <f>'CL &amp; Data'!D494</f>
        <v>-59.533096</v>
      </c>
      <c r="H72" s="3">
        <f>'CL &amp; Data'!E494</f>
        <v>-35.717185999999998</v>
      </c>
      <c r="J72" s="3">
        <f>'CL &amp; Data'!F494</f>
        <v>-33.344166000000001</v>
      </c>
      <c r="L72" s="3">
        <f>'CL &amp; Data'!L494/1000000000</f>
        <v>12.202500000000001</v>
      </c>
      <c r="N72" s="3">
        <f>'CL &amp; Data'!M494</f>
        <v>-6.6118813000000003</v>
      </c>
      <c r="P72" s="3">
        <f>'CL &amp; Data'!N494</f>
        <v>-48.492908</v>
      </c>
      <c r="R72" s="3">
        <f>'CL &amp; Data'!O494</f>
        <v>-34.073666000000003</v>
      </c>
      <c r="T72" s="3">
        <f>'CL &amp; Data'!P494</f>
        <v>-35.133198</v>
      </c>
    </row>
    <row r="73" spans="2:20" x14ac:dyDescent="0.25">
      <c r="B73" s="3">
        <f>'CL &amp; Data'!B495/1000000000</f>
        <v>12.31</v>
      </c>
      <c r="D73" s="3">
        <f>'CL &amp; Data'!C495</f>
        <v>-4.7979741000000002</v>
      </c>
      <c r="F73" s="3">
        <f>'CL &amp; Data'!D495</f>
        <v>-60.399002000000003</v>
      </c>
      <c r="H73" s="3">
        <f>'CL &amp; Data'!E495</f>
        <v>-36.111336000000001</v>
      </c>
      <c r="J73" s="3">
        <f>'CL &amp; Data'!F495</f>
        <v>-33.425964</v>
      </c>
      <c r="L73" s="3">
        <f>'CL &amp; Data'!L495/1000000000</f>
        <v>12.31</v>
      </c>
      <c r="N73" s="3">
        <f>'CL &amp; Data'!M495</f>
        <v>-6.7091516999999996</v>
      </c>
      <c r="P73" s="3">
        <f>'CL &amp; Data'!N495</f>
        <v>-48.188285999999998</v>
      </c>
      <c r="R73" s="3">
        <f>'CL &amp; Data'!O495</f>
        <v>-34.228251999999998</v>
      </c>
      <c r="T73" s="3">
        <f>'CL &amp; Data'!P495</f>
        <v>-35.469662</v>
      </c>
    </row>
    <row r="74" spans="2:20" x14ac:dyDescent="0.25">
      <c r="B74" s="3">
        <f>'CL &amp; Data'!B496/1000000000</f>
        <v>12.4175</v>
      </c>
      <c r="D74" s="3">
        <f>'CL &amp; Data'!C496</f>
        <v>-4.6603718000000001</v>
      </c>
      <c r="F74" s="3">
        <f>'CL &amp; Data'!D496</f>
        <v>-61.672587999999998</v>
      </c>
      <c r="H74" s="3">
        <f>'CL &amp; Data'!E496</f>
        <v>-36.479911999999999</v>
      </c>
      <c r="J74" s="3">
        <f>'CL &amp; Data'!F496</f>
        <v>-33.466427000000003</v>
      </c>
      <c r="L74" s="3">
        <f>'CL &amp; Data'!L496/1000000000</f>
        <v>12.4175</v>
      </c>
      <c r="N74" s="3">
        <f>'CL &amp; Data'!M496</f>
        <v>-6.8106898999999999</v>
      </c>
      <c r="P74" s="3">
        <f>'CL &amp; Data'!N496</f>
        <v>-47.871699999999997</v>
      </c>
      <c r="R74" s="3">
        <f>'CL &amp; Data'!O496</f>
        <v>-34.392868</v>
      </c>
      <c r="T74" s="3">
        <f>'CL &amp; Data'!P496</f>
        <v>-35.817149999999998</v>
      </c>
    </row>
    <row r="75" spans="2:20" x14ac:dyDescent="0.25">
      <c r="B75" s="3">
        <f>'CL &amp; Data'!B497/1000000000</f>
        <v>12.525</v>
      </c>
      <c r="D75" s="3">
        <f>'CL &amp; Data'!C497</f>
        <v>-4.5373811999999996</v>
      </c>
      <c r="F75" s="3">
        <f>'CL &amp; Data'!D497</f>
        <v>-62.975616000000002</v>
      </c>
      <c r="H75" s="3">
        <f>'CL &amp; Data'!E497</f>
        <v>-36.811726</v>
      </c>
      <c r="J75" s="3">
        <f>'CL &amp; Data'!F497</f>
        <v>-33.558784000000003</v>
      </c>
      <c r="L75" s="3">
        <f>'CL &amp; Data'!L497/1000000000</f>
        <v>12.525</v>
      </c>
      <c r="N75" s="3">
        <f>'CL &amp; Data'!M497</f>
        <v>-6.9120106999999997</v>
      </c>
      <c r="P75" s="3">
        <f>'CL &amp; Data'!N497</f>
        <v>-47.543362000000002</v>
      </c>
      <c r="R75" s="3">
        <f>'CL &amp; Data'!O497</f>
        <v>-34.569758999999998</v>
      </c>
      <c r="T75" s="3">
        <f>'CL &amp; Data'!P497</f>
        <v>-36.179088999999998</v>
      </c>
    </row>
    <row r="76" spans="2:20" x14ac:dyDescent="0.25">
      <c r="B76" s="3">
        <f>'CL &amp; Data'!B498/1000000000</f>
        <v>12.6325</v>
      </c>
      <c r="D76" s="3">
        <f>'CL &amp; Data'!C498</f>
        <v>-4.4315623999999998</v>
      </c>
      <c r="F76" s="3">
        <f>'CL &amp; Data'!D498</f>
        <v>-64.702797000000004</v>
      </c>
      <c r="H76" s="3">
        <f>'CL &amp; Data'!E498</f>
        <v>-37.120185999999997</v>
      </c>
      <c r="J76" s="3">
        <f>'CL &amp; Data'!F498</f>
        <v>-33.808940999999997</v>
      </c>
      <c r="L76" s="3">
        <f>'CL &amp; Data'!L498/1000000000</f>
        <v>12.6325</v>
      </c>
      <c r="N76" s="3">
        <f>'CL &amp; Data'!M498</f>
        <v>-7.0171913999999997</v>
      </c>
      <c r="P76" s="3">
        <f>'CL &amp; Data'!N498</f>
        <v>-47.297885999999998</v>
      </c>
      <c r="R76" s="3">
        <f>'CL &amp; Data'!O498</f>
        <v>-34.747298999999998</v>
      </c>
      <c r="T76" s="3">
        <f>'CL &amp; Data'!P498</f>
        <v>-36.505034999999999</v>
      </c>
    </row>
    <row r="77" spans="2:20" x14ac:dyDescent="0.25">
      <c r="B77" s="3">
        <f>'CL &amp; Data'!B499/1000000000</f>
        <v>12.74</v>
      </c>
      <c r="D77" s="3">
        <f>'CL &amp; Data'!C499</f>
        <v>-4.3398509000000001</v>
      </c>
      <c r="F77" s="3">
        <f>'CL &amp; Data'!D499</f>
        <v>-66.634155000000007</v>
      </c>
      <c r="H77" s="3">
        <f>'CL &amp; Data'!E499</f>
        <v>-37.363514000000002</v>
      </c>
      <c r="J77" s="3">
        <f>'CL &amp; Data'!F499</f>
        <v>-34.016005999999997</v>
      </c>
      <c r="L77" s="3">
        <f>'CL &amp; Data'!L499/1000000000</f>
        <v>12.74</v>
      </c>
      <c r="N77" s="3">
        <f>'CL &amp; Data'!M499</f>
        <v>-7.1297188</v>
      </c>
      <c r="P77" s="3">
        <f>'CL &amp; Data'!N499</f>
        <v>-46.985290999999997</v>
      </c>
      <c r="R77" s="3">
        <f>'CL &amp; Data'!O499</f>
        <v>-34.942295000000001</v>
      </c>
      <c r="T77" s="3">
        <f>'CL &amp; Data'!P499</f>
        <v>-36.873157999999997</v>
      </c>
    </row>
    <row r="78" spans="2:20" x14ac:dyDescent="0.25">
      <c r="B78" s="3">
        <f>'CL &amp; Data'!B500/1000000000</f>
        <v>12.8475</v>
      </c>
      <c r="D78" s="3">
        <f>'CL &amp; Data'!C500</f>
        <v>-4.2601576000000003</v>
      </c>
      <c r="F78" s="3">
        <f>'CL &amp; Data'!D500</f>
        <v>-68.973433999999997</v>
      </c>
      <c r="H78" s="3">
        <f>'CL &amp; Data'!E500</f>
        <v>-37.548737000000003</v>
      </c>
      <c r="J78" s="3">
        <f>'CL &amp; Data'!F500</f>
        <v>-34.275105000000003</v>
      </c>
      <c r="L78" s="3">
        <f>'CL &amp; Data'!L500/1000000000</f>
        <v>12.8475</v>
      </c>
      <c r="N78" s="3">
        <f>'CL &amp; Data'!M500</f>
        <v>-7.2529139999999996</v>
      </c>
      <c r="P78" s="3">
        <f>'CL &amp; Data'!N500</f>
        <v>-46.733673000000003</v>
      </c>
      <c r="R78" s="3">
        <f>'CL &amp; Data'!O500</f>
        <v>-35.144286999999998</v>
      </c>
      <c r="T78" s="3">
        <f>'CL &amp; Data'!P500</f>
        <v>-37.242381999999999</v>
      </c>
    </row>
    <row r="79" spans="2:20" x14ac:dyDescent="0.25">
      <c r="B79" s="3">
        <f>'CL &amp; Data'!B501/1000000000</f>
        <v>12.955</v>
      </c>
      <c r="D79" s="3">
        <f>'CL &amp; Data'!C501</f>
        <v>-4.1921787000000004</v>
      </c>
      <c r="F79" s="3">
        <f>'CL &amp; Data'!D501</f>
        <v>-70.987983999999997</v>
      </c>
      <c r="H79" s="3">
        <f>'CL &amp; Data'!E501</f>
        <v>-37.667236000000003</v>
      </c>
      <c r="J79" s="3">
        <f>'CL &amp; Data'!F501</f>
        <v>-34.628891000000003</v>
      </c>
      <c r="L79" s="3">
        <f>'CL &amp; Data'!L501/1000000000</f>
        <v>12.955</v>
      </c>
      <c r="N79" s="3">
        <f>'CL &amp; Data'!M501</f>
        <v>-7.3873252999999997</v>
      </c>
      <c r="P79" s="3">
        <f>'CL &amp; Data'!N501</f>
        <v>-46.474319000000001</v>
      </c>
      <c r="R79" s="3">
        <f>'CL &amp; Data'!O501</f>
        <v>-35.359881999999999</v>
      </c>
      <c r="T79" s="3">
        <f>'CL &amp; Data'!P501</f>
        <v>-37.580288000000003</v>
      </c>
    </row>
    <row r="80" spans="2:20" x14ac:dyDescent="0.25">
      <c r="B80" s="3">
        <f>'CL &amp; Data'!B502/1000000000</f>
        <v>13.0625</v>
      </c>
      <c r="D80" s="3">
        <f>'CL &amp; Data'!C502</f>
        <v>-4.1387815000000003</v>
      </c>
      <c r="F80" s="3">
        <f>'CL &amp; Data'!D502</f>
        <v>-75.077866</v>
      </c>
      <c r="H80" s="3">
        <f>'CL &amp; Data'!E502</f>
        <v>-37.707954000000001</v>
      </c>
      <c r="J80" s="3">
        <f>'CL &amp; Data'!F502</f>
        <v>-34.862594999999999</v>
      </c>
      <c r="L80" s="3">
        <f>'CL &amp; Data'!L502/1000000000</f>
        <v>13.0625</v>
      </c>
      <c r="N80" s="3">
        <f>'CL &amp; Data'!M502</f>
        <v>-7.5169287000000002</v>
      </c>
      <c r="P80" s="3">
        <f>'CL &amp; Data'!N502</f>
        <v>-46.255626999999997</v>
      </c>
      <c r="R80" s="3">
        <f>'CL &amp; Data'!O502</f>
        <v>-35.596626000000001</v>
      </c>
      <c r="T80" s="3">
        <f>'CL &amp; Data'!P502</f>
        <v>-37.918007000000003</v>
      </c>
    </row>
    <row r="81" spans="2:20" x14ac:dyDescent="0.25">
      <c r="B81" s="3">
        <f>'CL &amp; Data'!B503/1000000000</f>
        <v>13.17</v>
      </c>
      <c r="D81" s="3">
        <f>'CL &amp; Data'!C503</f>
        <v>-4.0943665999999999</v>
      </c>
      <c r="F81" s="3">
        <f>'CL &amp; Data'!D503</f>
        <v>-78.469909999999999</v>
      </c>
      <c r="H81" s="3">
        <f>'CL &amp; Data'!E503</f>
        <v>-37.641449000000001</v>
      </c>
      <c r="J81" s="3">
        <f>'CL &amp; Data'!F503</f>
        <v>-34.887993000000002</v>
      </c>
      <c r="L81" s="3">
        <f>'CL &amp; Data'!L503/1000000000</f>
        <v>13.17</v>
      </c>
      <c r="N81" s="3">
        <f>'CL &amp; Data'!M503</f>
        <v>-7.6547089000000001</v>
      </c>
      <c r="P81" s="3">
        <f>'CL &amp; Data'!N503</f>
        <v>-46.072079000000002</v>
      </c>
      <c r="R81" s="3">
        <f>'CL &amp; Data'!O503</f>
        <v>-35.848179000000002</v>
      </c>
      <c r="T81" s="3">
        <f>'CL &amp; Data'!P503</f>
        <v>-38.273102000000002</v>
      </c>
    </row>
    <row r="82" spans="2:20" x14ac:dyDescent="0.25">
      <c r="B82" s="3">
        <f>'CL &amp; Data'!B504/1000000000</f>
        <v>13.2775</v>
      </c>
      <c r="D82" s="3">
        <f>'CL &amp; Data'!C504</f>
        <v>-4.0636134000000004</v>
      </c>
      <c r="F82" s="3">
        <f>'CL &amp; Data'!D504</f>
        <v>-81.055205999999998</v>
      </c>
      <c r="H82" s="3">
        <f>'CL &amp; Data'!E504</f>
        <v>-37.489803000000002</v>
      </c>
      <c r="J82" s="3">
        <f>'CL &amp; Data'!F504</f>
        <v>-35.043883999999998</v>
      </c>
      <c r="L82" s="3">
        <f>'CL &amp; Data'!L504/1000000000</f>
        <v>13.2775</v>
      </c>
      <c r="N82" s="3">
        <f>'CL &amp; Data'!M504</f>
        <v>-7.7894629999999996</v>
      </c>
      <c r="P82" s="3">
        <f>'CL &amp; Data'!N504</f>
        <v>-45.842686</v>
      </c>
      <c r="R82" s="3">
        <f>'CL &amp; Data'!O504</f>
        <v>-36.109088999999997</v>
      </c>
      <c r="T82" s="3">
        <f>'CL &amp; Data'!P504</f>
        <v>-38.533470000000001</v>
      </c>
    </row>
    <row r="83" spans="2:20" x14ac:dyDescent="0.25">
      <c r="B83" s="3">
        <f>'CL &amp; Data'!B505/1000000000</f>
        <v>13.385</v>
      </c>
      <c r="D83" s="3">
        <f>'CL &amp; Data'!C505</f>
        <v>-4.0449966999999996</v>
      </c>
      <c r="F83" s="3">
        <f>'CL &amp; Data'!D505</f>
        <v>-80.329291999999995</v>
      </c>
      <c r="H83" s="3">
        <f>'CL &amp; Data'!E505</f>
        <v>-37.246929000000002</v>
      </c>
      <c r="J83" s="3">
        <f>'CL &amp; Data'!F505</f>
        <v>-35.497303000000002</v>
      </c>
      <c r="L83" s="3">
        <f>'CL &amp; Data'!L505/1000000000</f>
        <v>13.385</v>
      </c>
      <c r="N83" s="3">
        <f>'CL &amp; Data'!M505</f>
        <v>-7.9224094999999997</v>
      </c>
      <c r="P83" s="3">
        <f>'CL &amp; Data'!N505</f>
        <v>-45.640220999999997</v>
      </c>
      <c r="R83" s="3">
        <f>'CL &amp; Data'!O505</f>
        <v>-36.394539000000002</v>
      </c>
      <c r="T83" s="3">
        <f>'CL &amp; Data'!P505</f>
        <v>-38.550705000000001</v>
      </c>
    </row>
    <row r="84" spans="2:20" x14ac:dyDescent="0.25">
      <c r="B84" s="3">
        <f>'CL &amp; Data'!B506/1000000000</f>
        <v>13.4925</v>
      </c>
      <c r="D84" s="3">
        <f>'CL &amp; Data'!C506</f>
        <v>-4.0379462000000004</v>
      </c>
      <c r="F84" s="3">
        <f>'CL &amp; Data'!D506</f>
        <v>-78.014519000000007</v>
      </c>
      <c r="H84" s="3">
        <f>'CL &amp; Data'!E506</f>
        <v>-36.917416000000003</v>
      </c>
      <c r="J84" s="3">
        <f>'CL &amp; Data'!F506</f>
        <v>-35.911484000000002</v>
      </c>
      <c r="L84" s="3">
        <f>'CL &amp; Data'!L506/1000000000</f>
        <v>13.4925</v>
      </c>
      <c r="N84" s="3">
        <f>'CL &amp; Data'!M506</f>
        <v>-8.0497827999999991</v>
      </c>
      <c r="P84" s="3">
        <f>'CL &amp; Data'!N506</f>
        <v>-45.366219000000001</v>
      </c>
      <c r="R84" s="3">
        <f>'CL &amp; Data'!O506</f>
        <v>-36.705776</v>
      </c>
      <c r="T84" s="3">
        <f>'CL &amp; Data'!P506</f>
        <v>-38.532890000000002</v>
      </c>
    </row>
    <row r="85" spans="2:20" x14ac:dyDescent="0.25">
      <c r="B85" s="3">
        <f>'CL &amp; Data'!B507/1000000000</f>
        <v>13.6</v>
      </c>
      <c r="D85" s="3">
        <f>'CL &amp; Data'!C507</f>
        <v>-4.0402107000000003</v>
      </c>
      <c r="F85" s="3">
        <f>'CL &amp; Data'!D507</f>
        <v>-74.240066999999996</v>
      </c>
      <c r="H85" s="3">
        <f>'CL &amp; Data'!E507</f>
        <v>-36.527386</v>
      </c>
      <c r="J85" s="3">
        <f>'CL &amp; Data'!F507</f>
        <v>-36.427097000000003</v>
      </c>
      <c r="L85" s="3">
        <f>'CL &amp; Data'!L507/1000000000</f>
        <v>13.6</v>
      </c>
      <c r="N85" s="3">
        <f>'CL &amp; Data'!M507</f>
        <v>-8.1748600000000007</v>
      </c>
      <c r="P85" s="3">
        <f>'CL &amp; Data'!N507</f>
        <v>-45.100811</v>
      </c>
      <c r="R85" s="3">
        <f>'CL &amp; Data'!O507</f>
        <v>-37.048149000000002</v>
      </c>
      <c r="T85" s="3">
        <f>'CL &amp; Data'!P507</f>
        <v>-38.409187000000003</v>
      </c>
    </row>
    <row r="86" spans="2:20" x14ac:dyDescent="0.25">
      <c r="B86" s="3">
        <f>'CL &amp; Data'!B508/1000000000</f>
        <v>13.7075</v>
      </c>
      <c r="D86" s="3">
        <f>'CL &amp; Data'!C508</f>
        <v>-4.0568261000000003</v>
      </c>
      <c r="F86" s="3">
        <f>'CL &amp; Data'!D508</f>
        <v>-72.222054</v>
      </c>
      <c r="H86" s="3">
        <f>'CL &amp; Data'!E508</f>
        <v>-36.075142</v>
      </c>
      <c r="J86" s="3">
        <f>'CL &amp; Data'!F508</f>
        <v>-37.055442999999997</v>
      </c>
      <c r="L86" s="3">
        <f>'CL &amp; Data'!L508/1000000000</f>
        <v>13.7075</v>
      </c>
      <c r="N86" s="3">
        <f>'CL &amp; Data'!M508</f>
        <v>-8.2922440000000002</v>
      </c>
      <c r="P86" s="3">
        <f>'CL &amp; Data'!N508</f>
        <v>-44.861702000000001</v>
      </c>
      <c r="R86" s="3">
        <f>'CL &amp; Data'!O508</f>
        <v>-37.406711999999999</v>
      </c>
      <c r="T86" s="3">
        <f>'CL &amp; Data'!P508</f>
        <v>-38.194149000000003</v>
      </c>
    </row>
    <row r="87" spans="2:20" x14ac:dyDescent="0.25">
      <c r="B87" s="3">
        <f>'CL &amp; Data'!B509/1000000000</f>
        <v>13.815</v>
      </c>
      <c r="D87" s="3">
        <f>'CL &amp; Data'!C509</f>
        <v>-4.0829414999999996</v>
      </c>
      <c r="F87" s="3">
        <f>'CL &amp; Data'!D509</f>
        <v>-70.087722999999997</v>
      </c>
      <c r="H87" s="3">
        <f>'CL &amp; Data'!E509</f>
        <v>-35.567894000000003</v>
      </c>
      <c r="J87" s="3">
        <f>'CL &amp; Data'!F509</f>
        <v>-37.642569999999999</v>
      </c>
      <c r="L87" s="3">
        <f>'CL &amp; Data'!L509/1000000000</f>
        <v>13.815</v>
      </c>
      <c r="N87" s="3">
        <f>'CL &amp; Data'!M509</f>
        <v>-8.4017706000000008</v>
      </c>
      <c r="P87" s="3">
        <f>'CL &amp; Data'!N509</f>
        <v>-44.666587999999997</v>
      </c>
      <c r="R87" s="3">
        <f>'CL &amp; Data'!O509</f>
        <v>-37.799484</v>
      </c>
      <c r="T87" s="3">
        <f>'CL &amp; Data'!P509</f>
        <v>-37.892646999999997</v>
      </c>
    </row>
    <row r="88" spans="2:20" x14ac:dyDescent="0.25">
      <c r="B88" s="3">
        <f>'CL &amp; Data'!B510/1000000000</f>
        <v>13.922499999999999</v>
      </c>
      <c r="D88" s="3">
        <f>'CL &amp; Data'!C510</f>
        <v>-4.1198443999999999</v>
      </c>
      <c r="F88" s="3">
        <f>'CL &amp; Data'!D510</f>
        <v>-69.884415000000004</v>
      </c>
      <c r="H88" s="3">
        <f>'CL &amp; Data'!E510</f>
        <v>-35.017688999999997</v>
      </c>
      <c r="J88" s="3">
        <f>'CL &amp; Data'!F510</f>
        <v>-38.010795999999999</v>
      </c>
      <c r="L88" s="3">
        <f>'CL &amp; Data'!L510/1000000000</f>
        <v>13.922499999999999</v>
      </c>
      <c r="N88" s="3">
        <f>'CL &amp; Data'!M510</f>
        <v>-8.4998398000000002</v>
      </c>
      <c r="P88" s="3">
        <f>'CL &amp; Data'!N510</f>
        <v>-44.529091000000001</v>
      </c>
      <c r="R88" s="3">
        <f>'CL &amp; Data'!O510</f>
        <v>-38.228527</v>
      </c>
      <c r="T88" s="3">
        <f>'CL &amp; Data'!P510</f>
        <v>-37.640574999999998</v>
      </c>
    </row>
    <row r="89" spans="2:20" x14ac:dyDescent="0.25">
      <c r="B89" s="3">
        <f>'CL &amp; Data'!B511/1000000000</f>
        <v>14.03</v>
      </c>
      <c r="D89" s="3">
        <f>'CL &amp; Data'!C511</f>
        <v>-4.1689204999999996</v>
      </c>
      <c r="F89" s="3">
        <f>'CL &amp; Data'!D511</f>
        <v>-67.814200999999997</v>
      </c>
      <c r="H89" s="3">
        <f>'CL &amp; Data'!E511</f>
        <v>-34.450031000000003</v>
      </c>
      <c r="J89" s="3">
        <f>'CL &amp; Data'!F511</f>
        <v>-38.400149999999996</v>
      </c>
      <c r="L89" s="3">
        <f>'CL &amp; Data'!L511/1000000000</f>
        <v>14.03</v>
      </c>
      <c r="N89" s="3">
        <f>'CL &amp; Data'!M511</f>
        <v>-8.6015034000000004</v>
      </c>
      <c r="P89" s="3">
        <f>'CL &amp; Data'!N511</f>
        <v>-44.353431999999998</v>
      </c>
      <c r="R89" s="3">
        <f>'CL &amp; Data'!O511</f>
        <v>-38.696742999999998</v>
      </c>
      <c r="T89" s="3">
        <f>'CL &amp; Data'!P511</f>
        <v>-37.306648000000003</v>
      </c>
    </row>
    <row r="90" spans="2:20" x14ac:dyDescent="0.25">
      <c r="B90" s="3">
        <f>'CL &amp; Data'!B512/1000000000</f>
        <v>14.137499999999999</v>
      </c>
      <c r="D90" s="3">
        <f>'CL &amp; Data'!C512</f>
        <v>-4.2295727999999997</v>
      </c>
      <c r="F90" s="3">
        <f>'CL &amp; Data'!D512</f>
        <v>-66.960846000000004</v>
      </c>
      <c r="H90" s="3">
        <f>'CL &amp; Data'!E512</f>
        <v>-33.860602999999998</v>
      </c>
      <c r="J90" s="3">
        <f>'CL &amp; Data'!F512</f>
        <v>-38.824553999999999</v>
      </c>
      <c r="L90" s="3">
        <f>'CL &amp; Data'!L512/1000000000</f>
        <v>14.137499999999999</v>
      </c>
      <c r="N90" s="3">
        <f>'CL &amp; Data'!M512</f>
        <v>-8.6995134000000007</v>
      </c>
      <c r="P90" s="3">
        <f>'CL &amp; Data'!N512</f>
        <v>-44.216636999999999</v>
      </c>
      <c r="R90" s="3">
        <f>'CL &amp; Data'!O512</f>
        <v>-39.217243000000003</v>
      </c>
      <c r="T90" s="3">
        <f>'CL &amp; Data'!P512</f>
        <v>-36.937140999999997</v>
      </c>
    </row>
    <row r="91" spans="2:20" x14ac:dyDescent="0.25">
      <c r="B91" s="3">
        <f>'CL &amp; Data'!B513/1000000000</f>
        <v>14.244999999999999</v>
      </c>
      <c r="D91" s="3">
        <f>'CL &amp; Data'!C513</f>
        <v>-4.2990636999999996</v>
      </c>
      <c r="F91" s="3">
        <f>'CL &amp; Data'!D513</f>
        <v>-65.739624000000006</v>
      </c>
      <c r="H91" s="3">
        <f>'CL &amp; Data'!E513</f>
        <v>-33.263480999999999</v>
      </c>
      <c r="J91" s="3">
        <f>'CL &amp; Data'!F513</f>
        <v>-39.312469</v>
      </c>
      <c r="L91" s="3">
        <f>'CL &amp; Data'!L513/1000000000</f>
        <v>14.244999999999999</v>
      </c>
      <c r="N91" s="3">
        <f>'CL &amp; Data'!M513</f>
        <v>-8.8013324999999991</v>
      </c>
      <c r="P91" s="3">
        <f>'CL &amp; Data'!N513</f>
        <v>-44.110309999999998</v>
      </c>
      <c r="R91" s="3">
        <f>'CL &amp; Data'!O513</f>
        <v>-39.803534999999997</v>
      </c>
      <c r="T91" s="3">
        <f>'CL &amp; Data'!P513</f>
        <v>-36.537975000000003</v>
      </c>
    </row>
    <row r="92" spans="2:20" x14ac:dyDescent="0.25">
      <c r="B92" s="3">
        <f>'CL &amp; Data'!B514/1000000000</f>
        <v>14.352499999999999</v>
      </c>
      <c r="D92" s="3">
        <f>'CL &amp; Data'!C514</f>
        <v>-4.3793588000000003</v>
      </c>
      <c r="F92" s="3">
        <f>'CL &amp; Data'!D514</f>
        <v>-64.857276999999996</v>
      </c>
      <c r="H92" s="3">
        <f>'CL &amp; Data'!E514</f>
        <v>-32.665317999999999</v>
      </c>
      <c r="J92" s="3">
        <f>'CL &amp; Data'!F514</f>
        <v>-39.850174000000003</v>
      </c>
      <c r="L92" s="3">
        <f>'CL &amp; Data'!L514/1000000000</f>
        <v>14.352499999999999</v>
      </c>
      <c r="N92" s="3">
        <f>'CL &amp; Data'!M514</f>
        <v>-8.8966398000000009</v>
      </c>
      <c r="P92" s="3">
        <f>'CL &amp; Data'!N514</f>
        <v>-44.029891999999997</v>
      </c>
      <c r="R92" s="3">
        <f>'CL &amp; Data'!O514</f>
        <v>-40.471438999999997</v>
      </c>
      <c r="T92" s="3">
        <f>'CL &amp; Data'!P514</f>
        <v>-36.131667999999998</v>
      </c>
    </row>
    <row r="93" spans="2:20" x14ac:dyDescent="0.25">
      <c r="B93" s="3">
        <f>'CL &amp; Data'!B515/1000000000</f>
        <v>14.46</v>
      </c>
      <c r="D93" s="3">
        <f>'CL &amp; Data'!C515</f>
        <v>-4.4701981999999996</v>
      </c>
      <c r="F93" s="3">
        <f>'CL &amp; Data'!D515</f>
        <v>-64.168723999999997</v>
      </c>
      <c r="H93" s="3">
        <f>'CL &amp; Data'!E515</f>
        <v>-32.065379999999998</v>
      </c>
      <c r="J93" s="3">
        <f>'CL &amp; Data'!F515</f>
        <v>-40.418190000000003</v>
      </c>
      <c r="L93" s="3">
        <f>'CL &amp; Data'!L515/1000000000</f>
        <v>14.46</v>
      </c>
      <c r="N93" s="3">
        <f>'CL &amp; Data'!M515</f>
        <v>-8.9995841999999993</v>
      </c>
      <c r="P93" s="3">
        <f>'CL &amp; Data'!N515</f>
        <v>-43.901615</v>
      </c>
      <c r="R93" s="3">
        <f>'CL &amp; Data'!O515</f>
        <v>-41.208649000000001</v>
      </c>
      <c r="T93" s="3">
        <f>'CL &amp; Data'!P515</f>
        <v>-35.732849000000002</v>
      </c>
    </row>
    <row r="94" spans="2:20" x14ac:dyDescent="0.25">
      <c r="B94" s="3">
        <f>'CL &amp; Data'!B516/1000000000</f>
        <v>14.567500000000001</v>
      </c>
      <c r="D94" s="3">
        <f>'CL &amp; Data'!C516</f>
        <v>-4.573175</v>
      </c>
      <c r="F94" s="3">
        <f>'CL &amp; Data'!D516</f>
        <v>-63.533389999999997</v>
      </c>
      <c r="H94" s="3">
        <f>'CL &amp; Data'!E516</f>
        <v>-31.469687</v>
      </c>
      <c r="J94" s="3">
        <f>'CL &amp; Data'!F516</f>
        <v>-41.051913999999996</v>
      </c>
      <c r="L94" s="3">
        <f>'CL &amp; Data'!L516/1000000000</f>
        <v>14.567500000000001</v>
      </c>
      <c r="N94" s="3">
        <f>'CL &amp; Data'!M516</f>
        <v>-9.1051140000000004</v>
      </c>
      <c r="P94" s="3">
        <f>'CL &amp; Data'!N516</f>
        <v>-43.788353000000001</v>
      </c>
      <c r="R94" s="3">
        <f>'CL &amp; Data'!O516</f>
        <v>-42.047451000000002</v>
      </c>
      <c r="T94" s="3">
        <f>'CL &amp; Data'!P516</f>
        <v>-35.293098000000001</v>
      </c>
    </row>
    <row r="95" spans="2:20" x14ac:dyDescent="0.25">
      <c r="B95" s="3">
        <f>'CL &amp; Data'!B517/1000000000</f>
        <v>14.675000000000001</v>
      </c>
      <c r="D95" s="3">
        <f>'CL &amp; Data'!C517</f>
        <v>-4.6893463000000004</v>
      </c>
      <c r="F95" s="3">
        <f>'CL &amp; Data'!D517</f>
        <v>-63.193480999999998</v>
      </c>
      <c r="H95" s="3">
        <f>'CL &amp; Data'!E517</f>
        <v>-30.884741000000002</v>
      </c>
      <c r="J95" s="3">
        <f>'CL &amp; Data'!F517</f>
        <v>-41.746291999999997</v>
      </c>
      <c r="L95" s="3">
        <f>'CL &amp; Data'!L517/1000000000</f>
        <v>14.675000000000001</v>
      </c>
      <c r="N95" s="3">
        <f>'CL &amp; Data'!M517</f>
        <v>-9.2059317000000007</v>
      </c>
      <c r="P95" s="3">
        <f>'CL &amp; Data'!N517</f>
        <v>-43.704287999999998</v>
      </c>
      <c r="R95" s="3">
        <f>'CL &amp; Data'!O517</f>
        <v>-43.007632999999998</v>
      </c>
      <c r="T95" s="3">
        <f>'CL &amp; Data'!P517</f>
        <v>-34.845965999999997</v>
      </c>
    </row>
    <row r="96" spans="2:20" x14ac:dyDescent="0.25">
      <c r="B96" s="3">
        <f>'CL &amp; Data'!B518/1000000000</f>
        <v>14.782500000000001</v>
      </c>
      <c r="D96" s="3">
        <f>'CL &amp; Data'!C518</f>
        <v>-4.8176006999999998</v>
      </c>
      <c r="F96" s="3">
        <f>'CL &amp; Data'!D518</f>
        <v>-62.516396</v>
      </c>
      <c r="H96" s="3">
        <f>'CL &amp; Data'!E518</f>
        <v>-30.318190000000001</v>
      </c>
      <c r="J96" s="3">
        <f>'CL &amp; Data'!F518</f>
        <v>-42.481803999999997</v>
      </c>
      <c r="L96" s="3">
        <f>'CL &amp; Data'!L518/1000000000</f>
        <v>14.782500000000001</v>
      </c>
      <c r="N96" s="3">
        <f>'CL &amp; Data'!M518</f>
        <v>-9.3058271000000001</v>
      </c>
      <c r="P96" s="3">
        <f>'CL &amp; Data'!N518</f>
        <v>-43.646954000000001</v>
      </c>
      <c r="R96" s="3">
        <f>'CL &amp; Data'!O518</f>
        <v>-44.150523999999997</v>
      </c>
      <c r="T96" s="3">
        <f>'CL &amp; Data'!P518</f>
        <v>-34.379696000000003</v>
      </c>
    </row>
    <row r="97" spans="2:20" x14ac:dyDescent="0.25">
      <c r="B97" s="3">
        <f>'CL &amp; Data'!B519/1000000000</f>
        <v>14.89</v>
      </c>
      <c r="D97" s="3">
        <f>'CL &amp; Data'!C519</f>
        <v>-4.9618177000000001</v>
      </c>
      <c r="F97" s="3">
        <f>'CL &amp; Data'!D519</f>
        <v>-61.806984</v>
      </c>
      <c r="H97" s="3">
        <f>'CL &amp; Data'!E519</f>
        <v>-29.764654</v>
      </c>
      <c r="J97" s="3">
        <f>'CL &amp; Data'!F519</f>
        <v>-43.321261999999997</v>
      </c>
      <c r="L97" s="3">
        <f>'CL &amp; Data'!L519/1000000000</f>
        <v>14.89</v>
      </c>
      <c r="N97" s="3">
        <f>'CL &amp; Data'!M519</f>
        <v>-9.4079037000000003</v>
      </c>
      <c r="P97" s="3">
        <f>'CL &amp; Data'!N519</f>
        <v>-43.602893999999999</v>
      </c>
      <c r="R97" s="3">
        <f>'CL &amp; Data'!O519</f>
        <v>-45.528888999999999</v>
      </c>
      <c r="T97" s="3">
        <f>'CL &amp; Data'!P519</f>
        <v>-33.909022999999998</v>
      </c>
    </row>
    <row r="98" spans="2:20" x14ac:dyDescent="0.25">
      <c r="B98" s="3">
        <f>'CL &amp; Data'!B520/1000000000</f>
        <v>14.9975</v>
      </c>
      <c r="D98" s="3">
        <f>'CL &amp; Data'!C520</f>
        <v>-5.1184782999999996</v>
      </c>
      <c r="F98" s="3">
        <f>'CL &amp; Data'!D520</f>
        <v>-60.900257000000003</v>
      </c>
      <c r="H98" s="3">
        <f>'CL &amp; Data'!E520</f>
        <v>-29.229078000000001</v>
      </c>
      <c r="J98" s="3">
        <f>'CL &amp; Data'!F520</f>
        <v>-44.283028000000002</v>
      </c>
      <c r="L98" s="3">
        <f>'CL &amp; Data'!L520/1000000000</f>
        <v>14.9975</v>
      </c>
      <c r="N98" s="3">
        <f>'CL &amp; Data'!M520</f>
        <v>-9.5034636999999993</v>
      </c>
      <c r="P98" s="3">
        <f>'CL &amp; Data'!N520</f>
        <v>-43.552177</v>
      </c>
      <c r="R98" s="3">
        <f>'CL &amp; Data'!O520</f>
        <v>-47.116050999999999</v>
      </c>
      <c r="T98" s="3">
        <f>'CL &amp; Data'!P520</f>
        <v>-33.453079000000002</v>
      </c>
    </row>
    <row r="99" spans="2:20" x14ac:dyDescent="0.25">
      <c r="B99" s="3">
        <f>'CL &amp; Data'!B521/1000000000</f>
        <v>15.105</v>
      </c>
      <c r="D99" s="3">
        <f>'CL &amp; Data'!C521</f>
        <v>-5.2854605000000001</v>
      </c>
      <c r="F99" s="3">
        <f>'CL &amp; Data'!D521</f>
        <v>-60.315444999999997</v>
      </c>
      <c r="H99" s="3">
        <f>'CL &amp; Data'!E521</f>
        <v>-28.712965000000001</v>
      </c>
      <c r="J99" s="3">
        <f>'CL &amp; Data'!F521</f>
        <v>-45.401206999999999</v>
      </c>
      <c r="L99" s="3">
        <f>'CL &amp; Data'!L521/1000000000</f>
        <v>15.105</v>
      </c>
      <c r="N99" s="3">
        <f>'CL &amp; Data'!M521</f>
        <v>-9.5998897999999997</v>
      </c>
      <c r="P99" s="3">
        <f>'CL &amp; Data'!N521</f>
        <v>-43.504314000000001</v>
      </c>
      <c r="R99" s="3">
        <f>'CL &amp; Data'!O521</f>
        <v>-49.071044999999998</v>
      </c>
      <c r="T99" s="3">
        <f>'CL &amp; Data'!P521</f>
        <v>-33.020617999999999</v>
      </c>
    </row>
    <row r="100" spans="2:20" x14ac:dyDescent="0.25">
      <c r="B100" s="3">
        <f>'CL &amp; Data'!B522/1000000000</f>
        <v>15.2125</v>
      </c>
      <c r="D100" s="3">
        <f>'CL &amp; Data'!C522</f>
        <v>-5.4656706000000002</v>
      </c>
      <c r="F100" s="3">
        <f>'CL &amp; Data'!D522</f>
        <v>-59.570746999999997</v>
      </c>
      <c r="H100" s="3">
        <f>'CL &amp; Data'!E522</f>
        <v>-28.218641000000002</v>
      </c>
      <c r="J100" s="3">
        <f>'CL &amp; Data'!F522</f>
        <v>-46.631897000000002</v>
      </c>
      <c r="L100" s="3">
        <f>'CL &amp; Data'!L522/1000000000</f>
        <v>15.2125</v>
      </c>
      <c r="N100" s="3">
        <f>'CL &amp; Data'!M522</f>
        <v>-9.6324719999999999</v>
      </c>
      <c r="P100" s="3">
        <f>'CL &amp; Data'!N522</f>
        <v>-43.428866999999997</v>
      </c>
      <c r="R100" s="3">
        <f>'CL &amp; Data'!O522</f>
        <v>-51.164679999999997</v>
      </c>
      <c r="T100" s="3">
        <f>'CL &amp; Data'!P522</f>
        <v>-32.494613999999999</v>
      </c>
    </row>
    <row r="101" spans="2:20" x14ac:dyDescent="0.25">
      <c r="B101" s="3">
        <f>'CL &amp; Data'!B523/1000000000</f>
        <v>15.32</v>
      </c>
      <c r="D101" s="3">
        <f>'CL &amp; Data'!C523</f>
        <v>-5.6566318999999998</v>
      </c>
      <c r="F101" s="3">
        <f>'CL &amp; Data'!D523</f>
        <v>-58.881419999999999</v>
      </c>
      <c r="H101" s="3">
        <f>'CL &amp; Data'!E523</f>
        <v>-27.743351000000001</v>
      </c>
      <c r="J101" s="3">
        <f>'CL &amp; Data'!F523</f>
        <v>-48.230643999999998</v>
      </c>
      <c r="L101" s="3">
        <f>'CL &amp; Data'!L523/1000000000</f>
        <v>15.32</v>
      </c>
      <c r="N101" s="3">
        <f>'CL &amp; Data'!M523</f>
        <v>-9.7121458000000001</v>
      </c>
      <c r="P101" s="3">
        <f>'CL &amp; Data'!N523</f>
        <v>-43.388157</v>
      </c>
      <c r="R101" s="3">
        <f>'CL &amp; Data'!O523</f>
        <v>-52.672317999999997</v>
      </c>
      <c r="T101" s="3">
        <f>'CL &amp; Data'!P523</f>
        <v>-31.999081</v>
      </c>
    </row>
    <row r="102" spans="2:20" x14ac:dyDescent="0.25">
      <c r="B102" s="3">
        <f>'CL &amp; Data'!B524/1000000000</f>
        <v>15.4275</v>
      </c>
      <c r="D102" s="3">
        <f>'CL &amp; Data'!C524</f>
        <v>-5.8561896999999998</v>
      </c>
      <c r="F102" s="3">
        <f>'CL &amp; Data'!D524</f>
        <v>-58.005519999999997</v>
      </c>
      <c r="H102" s="3">
        <f>'CL &amp; Data'!E524</f>
        <v>-27.296251000000002</v>
      </c>
      <c r="J102" s="3">
        <f>'CL &amp; Data'!F524</f>
        <v>-50.299294000000003</v>
      </c>
      <c r="L102" s="3">
        <f>'CL &amp; Data'!L524/1000000000</f>
        <v>15.4275</v>
      </c>
      <c r="N102" s="3">
        <f>'CL &amp; Data'!M524</f>
        <v>-9.7827386999999995</v>
      </c>
      <c r="P102" s="3">
        <f>'CL &amp; Data'!N524</f>
        <v>-43.374599000000003</v>
      </c>
      <c r="R102" s="3">
        <f>'CL &amp; Data'!O524</f>
        <v>-53.227508999999998</v>
      </c>
      <c r="T102" s="3">
        <f>'CL &amp; Data'!P524</f>
        <v>-31.526292999999999</v>
      </c>
    </row>
    <row r="103" spans="2:20" x14ac:dyDescent="0.25">
      <c r="B103" s="3">
        <f>'CL &amp; Data'!B525/1000000000</f>
        <v>15.535</v>
      </c>
      <c r="D103" s="3">
        <f>'CL &amp; Data'!C525</f>
        <v>-6.0664281999999998</v>
      </c>
      <c r="F103" s="3">
        <f>'CL &amp; Data'!D525</f>
        <v>-57.389907999999998</v>
      </c>
      <c r="H103" s="3">
        <f>'CL &amp; Data'!E525</f>
        <v>-26.873749</v>
      </c>
      <c r="J103" s="3">
        <f>'CL &amp; Data'!F525</f>
        <v>-53.174294000000003</v>
      </c>
      <c r="L103" s="3">
        <f>'CL &amp; Data'!L525/1000000000</f>
        <v>15.535</v>
      </c>
      <c r="N103" s="3">
        <f>'CL &amp; Data'!M525</f>
        <v>-9.7347040000000007</v>
      </c>
      <c r="P103" s="3">
        <f>'CL &amp; Data'!N525</f>
        <v>-43.396332000000001</v>
      </c>
      <c r="R103" s="3">
        <f>'CL &amp; Data'!O525</f>
        <v>-52.797504000000004</v>
      </c>
      <c r="T103" s="3">
        <f>'CL &amp; Data'!P525</f>
        <v>-31.079294000000001</v>
      </c>
    </row>
    <row r="104" spans="2:20" x14ac:dyDescent="0.25">
      <c r="B104" s="3">
        <f>'CL &amp; Data'!B526/1000000000</f>
        <v>15.6425</v>
      </c>
      <c r="D104" s="3">
        <f>'CL &amp; Data'!C526</f>
        <v>-6.2881926999999997</v>
      </c>
      <c r="F104" s="3">
        <f>'CL &amp; Data'!D526</f>
        <v>-56.773724000000001</v>
      </c>
      <c r="H104" s="3">
        <f>'CL &amp; Data'!E526</f>
        <v>-26.474008999999999</v>
      </c>
      <c r="J104" s="3">
        <f>'CL &amp; Data'!F526</f>
        <v>-55.810577000000002</v>
      </c>
      <c r="L104" s="3">
        <f>'CL &amp; Data'!L526/1000000000</f>
        <v>15.6425</v>
      </c>
      <c r="N104" s="3">
        <f>'CL &amp; Data'!M526</f>
        <v>-9.7790937000000007</v>
      </c>
      <c r="P104" s="3">
        <f>'CL &amp; Data'!N526</f>
        <v>-43.375991999999997</v>
      </c>
      <c r="R104" s="3">
        <f>'CL &amp; Data'!O526</f>
        <v>-51.352238</v>
      </c>
      <c r="T104" s="3">
        <f>'CL &amp; Data'!P526</f>
        <v>-30.679655</v>
      </c>
    </row>
    <row r="105" spans="2:20" x14ac:dyDescent="0.25">
      <c r="B105" s="3">
        <f>'CL &amp; Data'!B527/1000000000</f>
        <v>15.75</v>
      </c>
      <c r="D105" s="3">
        <f>'CL &amp; Data'!C527</f>
        <v>-6.5181084</v>
      </c>
      <c r="F105" s="3">
        <f>'CL &amp; Data'!D527</f>
        <v>-56.097382000000003</v>
      </c>
      <c r="H105" s="3">
        <f>'CL &amp; Data'!E527</f>
        <v>-26.105685999999999</v>
      </c>
      <c r="J105" s="3">
        <f>'CL &amp; Data'!F527</f>
        <v>-57.173512000000002</v>
      </c>
      <c r="L105" s="3">
        <f>'CL &amp; Data'!L527/1000000000</f>
        <v>15.75</v>
      </c>
      <c r="N105" s="3">
        <f>'CL &amp; Data'!M527</f>
        <v>-9.8451681000000004</v>
      </c>
      <c r="P105" s="3">
        <f>'CL &amp; Data'!N527</f>
        <v>-43.368847000000002</v>
      </c>
      <c r="R105" s="3">
        <f>'CL &amp; Data'!O527</f>
        <v>-49.148533</v>
      </c>
      <c r="T105" s="3">
        <f>'CL &amp; Data'!P527</f>
        <v>-30.414097000000002</v>
      </c>
    </row>
    <row r="106" spans="2:20" x14ac:dyDescent="0.25">
      <c r="B106" s="3">
        <f>'CL &amp; Data'!B528/1000000000</f>
        <v>15.8575</v>
      </c>
      <c r="D106" s="3">
        <f>'CL &amp; Data'!C528</f>
        <v>-6.7575177999999996</v>
      </c>
      <c r="F106" s="3">
        <f>'CL &amp; Data'!D528</f>
        <v>-55.515403999999997</v>
      </c>
      <c r="H106" s="3">
        <f>'CL &amp; Data'!E528</f>
        <v>-25.772653999999999</v>
      </c>
      <c r="J106" s="3">
        <f>'CL &amp; Data'!F528</f>
        <v>-57.170673000000001</v>
      </c>
      <c r="L106" s="3">
        <f>'CL &amp; Data'!L528/1000000000</f>
        <v>15.8575</v>
      </c>
      <c r="N106" s="3">
        <f>'CL &amp; Data'!M528</f>
        <v>-9.8360375999999992</v>
      </c>
      <c r="P106" s="3">
        <f>'CL &amp; Data'!N528</f>
        <v>-43.388030999999998</v>
      </c>
      <c r="R106" s="3">
        <f>'CL &amp; Data'!O528</f>
        <v>-46.907471000000001</v>
      </c>
      <c r="T106" s="3">
        <f>'CL &amp; Data'!P528</f>
        <v>-30.162389999999998</v>
      </c>
    </row>
    <row r="107" spans="2:20" x14ac:dyDescent="0.25">
      <c r="B107" s="3">
        <f>'CL &amp; Data'!B529/1000000000</f>
        <v>15.965</v>
      </c>
      <c r="D107" s="3">
        <f>'CL &amp; Data'!C529</f>
        <v>-7.0017028000000003</v>
      </c>
      <c r="F107" s="3">
        <f>'CL &amp; Data'!D529</f>
        <v>-54.827530000000003</v>
      </c>
      <c r="H107" s="3">
        <f>'CL &amp; Data'!E529</f>
        <v>-25.473479999999999</v>
      </c>
      <c r="J107" s="3">
        <f>'CL &amp; Data'!F529</f>
        <v>-55.931862000000002</v>
      </c>
      <c r="L107" s="3">
        <f>'CL &amp; Data'!L529/1000000000</f>
        <v>15.965</v>
      </c>
      <c r="N107" s="3">
        <f>'CL &amp; Data'!M529</f>
        <v>-9.8813504999999999</v>
      </c>
      <c r="P107" s="3">
        <f>'CL &amp; Data'!N529</f>
        <v>-43.445610000000002</v>
      </c>
      <c r="R107" s="3">
        <f>'CL &amp; Data'!O529</f>
        <v>-44.953738999999999</v>
      </c>
      <c r="T107" s="3">
        <f>'CL &amp; Data'!P529</f>
        <v>-29.886579999999999</v>
      </c>
    </row>
    <row r="108" spans="2:20" x14ac:dyDescent="0.25">
      <c r="B108" s="3">
        <f>'CL &amp; Data'!B530/1000000000</f>
        <v>16.072500000000002</v>
      </c>
      <c r="D108" s="3">
        <f>'CL &amp; Data'!C530</f>
        <v>-7.2485499000000004</v>
      </c>
      <c r="F108" s="3">
        <f>'CL &amp; Data'!D530</f>
        <v>-54.352200000000003</v>
      </c>
      <c r="H108" s="3">
        <f>'CL &amp; Data'!E530</f>
        <v>-25.209275999999999</v>
      </c>
      <c r="J108" s="3">
        <f>'CL &amp; Data'!F530</f>
        <v>-53.182011000000003</v>
      </c>
      <c r="L108" s="3">
        <f>'CL &amp; Data'!L530/1000000000</f>
        <v>16.072500000000002</v>
      </c>
      <c r="N108" s="3">
        <f>'CL &amp; Data'!M530</f>
        <v>-9.9194527000000008</v>
      </c>
      <c r="P108" s="3">
        <f>'CL &amp; Data'!N530</f>
        <v>-43.493214000000002</v>
      </c>
      <c r="R108" s="3">
        <f>'CL &amp; Data'!O530</f>
        <v>-43.374077</v>
      </c>
      <c r="T108" s="3">
        <f>'CL &amp; Data'!P530</f>
        <v>-29.612427</v>
      </c>
    </row>
    <row r="109" spans="2:20" x14ac:dyDescent="0.25">
      <c r="B109" s="3">
        <f>'CL &amp; Data'!B531/1000000000</f>
        <v>16.18</v>
      </c>
      <c r="D109" s="3">
        <f>'CL &amp; Data'!C531</f>
        <v>-7.4945149000000004</v>
      </c>
      <c r="F109" s="3">
        <f>'CL &amp; Data'!D531</f>
        <v>-53.755394000000003</v>
      </c>
      <c r="H109" s="3">
        <f>'CL &amp; Data'!E531</f>
        <v>-24.979552999999999</v>
      </c>
      <c r="J109" s="3">
        <f>'CL &amp; Data'!F531</f>
        <v>-49.993518999999999</v>
      </c>
      <c r="L109" s="3">
        <f>'CL &amp; Data'!L531/1000000000</f>
        <v>16.18</v>
      </c>
      <c r="N109" s="3">
        <f>'CL &amp; Data'!M531</f>
        <v>-9.9822539999999993</v>
      </c>
      <c r="P109" s="3">
        <f>'CL &amp; Data'!N531</f>
        <v>-43.503281000000001</v>
      </c>
      <c r="R109" s="3">
        <f>'CL &amp; Data'!O531</f>
        <v>-42.016666000000001</v>
      </c>
      <c r="T109" s="3">
        <f>'CL &amp; Data'!P531</f>
        <v>-29.305060999999998</v>
      </c>
    </row>
    <row r="110" spans="2:20" x14ac:dyDescent="0.25">
      <c r="B110" s="3">
        <f>'CL &amp; Data'!B532/1000000000</f>
        <v>16.287500000000001</v>
      </c>
      <c r="D110" s="3">
        <f>'CL &amp; Data'!C532</f>
        <v>-7.7356625000000001</v>
      </c>
      <c r="F110" s="3">
        <f>'CL &amp; Data'!D532</f>
        <v>-53.26981</v>
      </c>
      <c r="H110" s="3">
        <f>'CL &amp; Data'!E532</f>
        <v>-24.783092</v>
      </c>
      <c r="J110" s="3">
        <f>'CL &amp; Data'!F532</f>
        <v>-47.447417999999999</v>
      </c>
      <c r="L110" s="3">
        <f>'CL &amp; Data'!L532/1000000000</f>
        <v>16.287500000000001</v>
      </c>
      <c r="N110" s="3">
        <f>'CL &amp; Data'!M532</f>
        <v>-9.9967793999999994</v>
      </c>
      <c r="P110" s="3">
        <f>'CL &amp; Data'!N532</f>
        <v>-43.516201000000002</v>
      </c>
      <c r="R110" s="3">
        <f>'CL &amp; Data'!O532</f>
        <v>-40.857323000000001</v>
      </c>
      <c r="T110" s="3">
        <f>'CL &amp; Data'!P532</f>
        <v>-29.006857</v>
      </c>
    </row>
    <row r="111" spans="2:20" x14ac:dyDescent="0.25">
      <c r="B111" s="3">
        <f>'CL &amp; Data'!B533/1000000000</f>
        <v>16.395</v>
      </c>
      <c r="D111" s="3">
        <f>'CL &amp; Data'!C533</f>
        <v>-7.9688477999999998</v>
      </c>
      <c r="F111" s="3">
        <f>'CL &amp; Data'!D533</f>
        <v>-52.839390000000002</v>
      </c>
      <c r="H111" s="3">
        <f>'CL &amp; Data'!E533</f>
        <v>-24.625810999999999</v>
      </c>
      <c r="J111" s="3">
        <f>'CL &amp; Data'!F533</f>
        <v>-45.403404000000002</v>
      </c>
      <c r="L111" s="3">
        <f>'CL &amp; Data'!L533/1000000000</f>
        <v>16.395</v>
      </c>
      <c r="N111" s="3">
        <f>'CL &amp; Data'!M533</f>
        <v>-9.9946461000000006</v>
      </c>
      <c r="P111" s="3">
        <f>'CL &amp; Data'!N533</f>
        <v>-43.529114</v>
      </c>
      <c r="R111" s="3">
        <f>'CL &amp; Data'!O533</f>
        <v>-39.856105999999997</v>
      </c>
      <c r="T111" s="3">
        <f>'CL &amp; Data'!P533</f>
        <v>-28.732558999999998</v>
      </c>
    </row>
    <row r="112" spans="2:20" x14ac:dyDescent="0.25">
      <c r="B112" s="3">
        <f>'CL &amp; Data'!B534/1000000000</f>
        <v>16.502500000000001</v>
      </c>
      <c r="D112" s="3">
        <f>'CL &amp; Data'!C534</f>
        <v>-8.1915692999999994</v>
      </c>
      <c r="F112" s="3">
        <f>'CL &amp; Data'!D534</f>
        <v>-52.401299000000002</v>
      </c>
      <c r="H112" s="3">
        <f>'CL &amp; Data'!E534</f>
        <v>-24.507721</v>
      </c>
      <c r="J112" s="3">
        <f>'CL &amp; Data'!F534</f>
        <v>-43.745368999999997</v>
      </c>
      <c r="L112" s="3">
        <f>'CL &amp; Data'!L534/1000000000</f>
        <v>16.502500000000001</v>
      </c>
      <c r="N112" s="3">
        <f>'CL &amp; Data'!M534</f>
        <v>-10.095454</v>
      </c>
      <c r="P112" s="3">
        <f>'CL &amp; Data'!N534</f>
        <v>-43.580283999999999</v>
      </c>
      <c r="R112" s="3">
        <f>'CL &amp; Data'!O534</f>
        <v>-38.983455999999997</v>
      </c>
      <c r="T112" s="3">
        <f>'CL &amp; Data'!P534</f>
        <v>-28.544533000000001</v>
      </c>
    </row>
    <row r="113" spans="2:20" x14ac:dyDescent="0.25">
      <c r="B113" s="3">
        <f>'CL &amp; Data'!B535/1000000000</f>
        <v>16.61</v>
      </c>
      <c r="D113" s="3">
        <f>'CL &amp; Data'!C535</f>
        <v>-8.4028396999999995</v>
      </c>
      <c r="F113" s="3">
        <f>'CL &amp; Data'!D535</f>
        <v>-52.025440000000003</v>
      </c>
      <c r="H113" s="3">
        <f>'CL &amp; Data'!E535</f>
        <v>-24.428345</v>
      </c>
      <c r="J113" s="3">
        <f>'CL &amp; Data'!F535</f>
        <v>-42.374164999999998</v>
      </c>
      <c r="L113" s="3">
        <f>'CL &amp; Data'!L535/1000000000</f>
        <v>16.61</v>
      </c>
      <c r="N113" s="3">
        <f>'CL &amp; Data'!M535</f>
        <v>-10.082205</v>
      </c>
      <c r="P113" s="3">
        <f>'CL &amp; Data'!N535</f>
        <v>-43.621684999999999</v>
      </c>
      <c r="R113" s="3">
        <f>'CL &amp; Data'!O535</f>
        <v>-38.217556000000002</v>
      </c>
      <c r="T113" s="3">
        <f>'CL &amp; Data'!P535</f>
        <v>-28.446024000000001</v>
      </c>
    </row>
    <row r="114" spans="2:20" x14ac:dyDescent="0.25">
      <c r="B114" s="3">
        <f>'CL &amp; Data'!B536/1000000000</f>
        <v>16.717500000000001</v>
      </c>
      <c r="D114" s="3">
        <f>'CL &amp; Data'!C536</f>
        <v>-8.5957232000000001</v>
      </c>
      <c r="F114" s="3">
        <f>'CL &amp; Data'!D536</f>
        <v>-51.603188000000003</v>
      </c>
      <c r="H114" s="3">
        <f>'CL &amp; Data'!E536</f>
        <v>-24.384834000000001</v>
      </c>
      <c r="J114" s="3">
        <f>'CL &amp; Data'!F536</f>
        <v>-41.192478000000001</v>
      </c>
      <c r="L114" s="3">
        <f>'CL &amp; Data'!L536/1000000000</f>
        <v>16.717500000000001</v>
      </c>
      <c r="N114" s="3">
        <f>'CL &amp; Data'!M536</f>
        <v>-10.027837999999999</v>
      </c>
      <c r="P114" s="3">
        <f>'CL &amp; Data'!N536</f>
        <v>-43.681331999999998</v>
      </c>
      <c r="R114" s="3">
        <f>'CL &amp; Data'!O536</f>
        <v>-37.543559999999999</v>
      </c>
      <c r="T114" s="3">
        <f>'CL &amp; Data'!P536</f>
        <v>-28.444616</v>
      </c>
    </row>
    <row r="115" spans="2:20" x14ac:dyDescent="0.25">
      <c r="B115" s="3">
        <f>'CL &amp; Data'!B537/1000000000</f>
        <v>16.824999999999999</v>
      </c>
      <c r="D115" s="3">
        <f>'CL &amp; Data'!C537</f>
        <v>-8.7673053999999997</v>
      </c>
      <c r="F115" s="3">
        <f>'CL &amp; Data'!D537</f>
        <v>-51.338572999999997</v>
      </c>
      <c r="H115" s="3">
        <f>'CL &amp; Data'!E537</f>
        <v>-24.380220000000001</v>
      </c>
      <c r="J115" s="3">
        <f>'CL &amp; Data'!F537</f>
        <v>-40.187111000000002</v>
      </c>
      <c r="L115" s="3">
        <f>'CL &amp; Data'!L537/1000000000</f>
        <v>16.824999999999999</v>
      </c>
      <c r="N115" s="3">
        <f>'CL &amp; Data'!M537</f>
        <v>-10.021285000000001</v>
      </c>
      <c r="P115" s="3">
        <f>'CL &amp; Data'!N537</f>
        <v>-43.696376999999998</v>
      </c>
      <c r="R115" s="3">
        <f>'CL &amp; Data'!O537</f>
        <v>-36.946781000000001</v>
      </c>
      <c r="T115" s="3">
        <f>'CL &amp; Data'!P537</f>
        <v>-28.506491</v>
      </c>
    </row>
    <row r="116" spans="2:20" x14ac:dyDescent="0.25">
      <c r="B116" s="3">
        <f>'CL &amp; Data'!B538/1000000000</f>
        <v>16.932500000000001</v>
      </c>
      <c r="D116" s="3">
        <f>'CL &amp; Data'!C538</f>
        <v>-8.9128732999999993</v>
      </c>
      <c r="F116" s="3">
        <f>'CL &amp; Data'!D538</f>
        <v>-51.126942</v>
      </c>
      <c r="H116" s="3">
        <f>'CL &amp; Data'!E538</f>
        <v>-24.411013000000001</v>
      </c>
      <c r="J116" s="3">
        <f>'CL &amp; Data'!F538</f>
        <v>-39.39846</v>
      </c>
      <c r="L116" s="3">
        <f>'CL &amp; Data'!L538/1000000000</f>
        <v>16.932500000000001</v>
      </c>
      <c r="N116" s="3">
        <f>'CL &amp; Data'!M538</f>
        <v>-9.9575461999999995</v>
      </c>
      <c r="P116" s="3">
        <f>'CL &amp; Data'!N538</f>
        <v>-43.751804</v>
      </c>
      <c r="R116" s="3">
        <f>'CL &amp; Data'!O538</f>
        <v>-36.408920000000002</v>
      </c>
      <c r="T116" s="3">
        <f>'CL &amp; Data'!P538</f>
        <v>-28.635463999999999</v>
      </c>
    </row>
    <row r="117" spans="2:20" x14ac:dyDescent="0.25">
      <c r="B117" s="3">
        <f>'CL &amp; Data'!B539/1000000000</f>
        <v>17.04</v>
      </c>
      <c r="D117" s="3">
        <f>'CL &amp; Data'!C539</f>
        <v>-9.0313224999999999</v>
      </c>
      <c r="F117" s="3">
        <f>'CL &amp; Data'!D539</f>
        <v>-50.937739999999998</v>
      </c>
      <c r="H117" s="3">
        <f>'CL &amp; Data'!E539</f>
        <v>-24.476814000000001</v>
      </c>
      <c r="J117" s="3">
        <f>'CL &amp; Data'!F539</f>
        <v>-38.632866</v>
      </c>
      <c r="L117" s="3">
        <f>'CL &amp; Data'!L539/1000000000</f>
        <v>17.04</v>
      </c>
      <c r="N117" s="3">
        <f>'CL &amp; Data'!M539</f>
        <v>-9.8793039</v>
      </c>
      <c r="P117" s="3">
        <f>'CL &amp; Data'!N539</f>
        <v>-43.800369000000003</v>
      </c>
      <c r="R117" s="3">
        <f>'CL &amp; Data'!O539</f>
        <v>-35.934387000000001</v>
      </c>
      <c r="T117" s="3">
        <f>'CL &amp; Data'!P539</f>
        <v>-28.791077000000001</v>
      </c>
    </row>
    <row r="118" spans="2:20" x14ac:dyDescent="0.25">
      <c r="B118" s="3">
        <f>'CL &amp; Data'!B540/1000000000</f>
        <v>17.147500000000001</v>
      </c>
      <c r="D118" s="3">
        <f>'CL &amp; Data'!C540</f>
        <v>-9.1193370999999992</v>
      </c>
      <c r="F118" s="3">
        <f>'CL &amp; Data'!D540</f>
        <v>-50.733307000000003</v>
      </c>
      <c r="H118" s="3">
        <f>'CL &amp; Data'!E540</f>
        <v>-24.577127000000001</v>
      </c>
      <c r="J118" s="3">
        <f>'CL &amp; Data'!F540</f>
        <v>-37.965533999999998</v>
      </c>
      <c r="L118" s="3">
        <f>'CL &amp; Data'!L540/1000000000</f>
        <v>17.147500000000001</v>
      </c>
      <c r="N118" s="3">
        <f>'CL &amp; Data'!M540</f>
        <v>-9.7971172000000006</v>
      </c>
      <c r="P118" s="3">
        <f>'CL &amp; Data'!N540</f>
        <v>-43.899334000000003</v>
      </c>
      <c r="R118" s="3">
        <f>'CL &amp; Data'!O540</f>
        <v>-35.508713</v>
      </c>
      <c r="T118" s="3">
        <f>'CL &amp; Data'!P540</f>
        <v>-28.964941</v>
      </c>
    </row>
    <row r="119" spans="2:20" x14ac:dyDescent="0.25">
      <c r="B119" s="3">
        <f>'CL &amp; Data'!B541/1000000000</f>
        <v>17.254999999999999</v>
      </c>
      <c r="D119" s="3">
        <f>'CL &amp; Data'!C541</f>
        <v>-9.1817598</v>
      </c>
      <c r="F119" s="3">
        <f>'CL &amp; Data'!D541</f>
        <v>-50.419407</v>
      </c>
      <c r="H119" s="3">
        <f>'CL &amp; Data'!E541</f>
        <v>-24.719114000000001</v>
      </c>
      <c r="J119" s="3">
        <f>'CL &amp; Data'!F541</f>
        <v>-37.410564000000001</v>
      </c>
      <c r="L119" s="3">
        <f>'CL &amp; Data'!L541/1000000000</f>
        <v>17.254999999999999</v>
      </c>
      <c r="N119" s="3">
        <f>'CL &amp; Data'!M541</f>
        <v>-9.7193661000000002</v>
      </c>
      <c r="P119" s="3">
        <f>'CL &amp; Data'!N541</f>
        <v>-43.975940999999999</v>
      </c>
      <c r="R119" s="3">
        <f>'CL &amp; Data'!O541</f>
        <v>-35.136558999999998</v>
      </c>
      <c r="T119" s="3">
        <f>'CL &amp; Data'!P541</f>
        <v>-29.141494999999999</v>
      </c>
    </row>
    <row r="120" spans="2:20" x14ac:dyDescent="0.25">
      <c r="B120" s="3">
        <f>'CL &amp; Data'!B542/1000000000</f>
        <v>17.362500000000001</v>
      </c>
      <c r="D120" s="3">
        <f>'CL &amp; Data'!C542</f>
        <v>-9.2133303000000009</v>
      </c>
      <c r="F120" s="3">
        <f>'CL &amp; Data'!D542</f>
        <v>-50.132286000000001</v>
      </c>
      <c r="H120" s="3">
        <f>'CL &amp; Data'!E542</f>
        <v>-24.891995999999999</v>
      </c>
      <c r="J120" s="3">
        <f>'CL &amp; Data'!F542</f>
        <v>-36.928482000000002</v>
      </c>
      <c r="L120" s="3">
        <f>'CL &amp; Data'!L542/1000000000</f>
        <v>17.362500000000001</v>
      </c>
      <c r="N120" s="3">
        <f>'CL &amp; Data'!M542</f>
        <v>-9.6476517000000008</v>
      </c>
      <c r="P120" s="3">
        <f>'CL &amp; Data'!N542</f>
        <v>-44.058101999999998</v>
      </c>
      <c r="R120" s="3">
        <f>'CL &amp; Data'!O542</f>
        <v>-34.802135</v>
      </c>
      <c r="T120" s="3">
        <f>'CL &amp; Data'!P542</f>
        <v>-29.313976</v>
      </c>
    </row>
    <row r="121" spans="2:20" x14ac:dyDescent="0.25">
      <c r="B121" s="3">
        <f>'CL &amp; Data'!B543/1000000000</f>
        <v>17.47</v>
      </c>
      <c r="D121" s="3">
        <f>'CL &amp; Data'!C543</f>
        <v>-9.2205171999999997</v>
      </c>
      <c r="F121" s="3">
        <f>'CL &amp; Data'!D543</f>
        <v>-49.866863000000002</v>
      </c>
      <c r="H121" s="3">
        <f>'CL &amp; Data'!E543</f>
        <v>-25.099436000000001</v>
      </c>
      <c r="J121" s="3">
        <f>'CL &amp; Data'!F543</f>
        <v>-36.455669</v>
      </c>
      <c r="L121" s="3">
        <f>'CL &amp; Data'!L543/1000000000</f>
        <v>17.47</v>
      </c>
      <c r="N121" s="3">
        <f>'CL &amp; Data'!M543</f>
        <v>-9.5627165000000005</v>
      </c>
      <c r="P121" s="3">
        <f>'CL &amp; Data'!N543</f>
        <v>-44.178683999999997</v>
      </c>
      <c r="R121" s="3">
        <f>'CL &amp; Data'!O543</f>
        <v>-34.502791999999999</v>
      </c>
      <c r="T121" s="3">
        <f>'CL &amp; Data'!P543</f>
        <v>-29.476586999999999</v>
      </c>
    </row>
    <row r="122" spans="2:20" x14ac:dyDescent="0.25">
      <c r="B122" s="3">
        <f>'CL &amp; Data'!B544/1000000000</f>
        <v>17.577500000000001</v>
      </c>
      <c r="D122" s="3">
        <f>'CL &amp; Data'!C544</f>
        <v>-9.2028836999999992</v>
      </c>
      <c r="F122" s="3">
        <f>'CL &amp; Data'!D544</f>
        <v>-49.738041000000003</v>
      </c>
      <c r="H122" s="3">
        <f>'CL &amp; Data'!E544</f>
        <v>-25.337446</v>
      </c>
      <c r="J122" s="3">
        <f>'CL &amp; Data'!F544</f>
        <v>-36.042175</v>
      </c>
      <c r="L122" s="3">
        <f>'CL &amp; Data'!L544/1000000000</f>
        <v>17.577500000000001</v>
      </c>
      <c r="N122" s="3">
        <f>'CL &amp; Data'!M544</f>
        <v>-9.4742785000000005</v>
      </c>
      <c r="P122" s="3">
        <f>'CL &amp; Data'!N544</f>
        <v>-44.279815999999997</v>
      </c>
      <c r="R122" s="3">
        <f>'CL &amp; Data'!O544</f>
        <v>-34.231392</v>
      </c>
      <c r="T122" s="3">
        <f>'CL &amp; Data'!P544</f>
        <v>-29.658176000000001</v>
      </c>
    </row>
    <row r="123" spans="2:20" x14ac:dyDescent="0.25">
      <c r="B123" s="3">
        <f>'CL &amp; Data'!B545/1000000000</f>
        <v>17.684999999999999</v>
      </c>
      <c r="D123" s="3">
        <f>'CL &amp; Data'!C545</f>
        <v>-9.1593342</v>
      </c>
      <c r="F123" s="3">
        <f>'CL &amp; Data'!D545</f>
        <v>-49.647010999999999</v>
      </c>
      <c r="H123" s="3">
        <f>'CL &amp; Data'!E545</f>
        <v>-25.604939999999999</v>
      </c>
      <c r="J123" s="3">
        <f>'CL &amp; Data'!F545</f>
        <v>-35.644150000000003</v>
      </c>
      <c r="L123" s="3">
        <f>'CL &amp; Data'!L545/1000000000</f>
        <v>17.684999999999999</v>
      </c>
      <c r="N123" s="3">
        <f>'CL &amp; Data'!M545</f>
        <v>-9.3673076999999996</v>
      </c>
      <c r="P123" s="3">
        <f>'CL &amp; Data'!N545</f>
        <v>-44.411121000000001</v>
      </c>
      <c r="R123" s="3">
        <f>'CL &amp; Data'!O545</f>
        <v>-33.990313999999998</v>
      </c>
      <c r="T123" s="3">
        <f>'CL &amp; Data'!P545</f>
        <v>-29.831747</v>
      </c>
    </row>
    <row r="124" spans="2:20" x14ac:dyDescent="0.25">
      <c r="B124" s="3">
        <f>'CL &amp; Data'!B546/1000000000</f>
        <v>17.7925</v>
      </c>
      <c r="D124" s="3">
        <f>'CL &amp; Data'!C546</f>
        <v>-9.0988769999999999</v>
      </c>
      <c r="F124" s="3">
        <f>'CL &amp; Data'!D546</f>
        <v>-49.481163000000002</v>
      </c>
      <c r="H124" s="3">
        <f>'CL &amp; Data'!E546</f>
        <v>-25.894124999999999</v>
      </c>
      <c r="J124" s="3">
        <f>'CL &amp; Data'!F546</f>
        <v>-35.190852999999997</v>
      </c>
      <c r="L124" s="3">
        <f>'CL &amp; Data'!L546/1000000000</f>
        <v>17.7925</v>
      </c>
      <c r="N124" s="3">
        <f>'CL &amp; Data'!M546</f>
        <v>-9.2592411000000006</v>
      </c>
      <c r="P124" s="3">
        <f>'CL &amp; Data'!N546</f>
        <v>-44.480674999999998</v>
      </c>
      <c r="R124" s="3">
        <f>'CL &amp; Data'!O546</f>
        <v>-33.772247</v>
      </c>
      <c r="T124" s="3">
        <f>'CL &amp; Data'!P546</f>
        <v>-30.014616</v>
      </c>
    </row>
    <row r="125" spans="2:20" x14ac:dyDescent="0.25">
      <c r="B125" s="3">
        <f>'CL &amp; Data'!B547/1000000000</f>
        <v>17.899999999999999</v>
      </c>
      <c r="D125" s="3">
        <f>'CL &amp; Data'!C547</f>
        <v>-9.0241574999999994</v>
      </c>
      <c r="F125" s="3">
        <f>'CL &amp; Data'!D547</f>
        <v>-49.348717000000001</v>
      </c>
      <c r="H125" s="3">
        <f>'CL &amp; Data'!E547</f>
        <v>-26.207193</v>
      </c>
      <c r="J125" s="3">
        <f>'CL &amp; Data'!F547</f>
        <v>-34.785358000000002</v>
      </c>
      <c r="L125" s="3">
        <f>'CL &amp; Data'!L547/1000000000</f>
        <v>17.899999999999999</v>
      </c>
      <c r="N125" s="3">
        <f>'CL &amp; Data'!M547</f>
        <v>-9.1438331999999996</v>
      </c>
      <c r="P125" s="3">
        <f>'CL &amp; Data'!N547</f>
        <v>-44.577229000000003</v>
      </c>
      <c r="R125" s="3">
        <f>'CL &amp; Data'!O547</f>
        <v>-33.575454999999998</v>
      </c>
      <c r="T125" s="3">
        <f>'CL &amp; Data'!P547</f>
        <v>-30.207514</v>
      </c>
    </row>
    <row r="126" spans="2:20" x14ac:dyDescent="0.25">
      <c r="B126" s="3">
        <f>'CL &amp; Data'!B548/1000000000</f>
        <v>18.0075</v>
      </c>
      <c r="D126" s="3">
        <f>'CL &amp; Data'!C548</f>
        <v>-8.9343652999999996</v>
      </c>
      <c r="F126" s="3">
        <f>'CL &amp; Data'!D548</f>
        <v>-49.272689999999997</v>
      </c>
      <c r="H126" s="3">
        <f>'CL &amp; Data'!E548</f>
        <v>-26.540172999999999</v>
      </c>
      <c r="J126" s="3">
        <f>'CL &amp; Data'!F548</f>
        <v>-34.413634999999999</v>
      </c>
      <c r="L126" s="3">
        <f>'CL &amp; Data'!L548/1000000000</f>
        <v>18.0075</v>
      </c>
      <c r="N126" s="3">
        <f>'CL &amp; Data'!M548</f>
        <v>-9.0189228000000004</v>
      </c>
      <c r="P126" s="3">
        <f>'CL &amp; Data'!N548</f>
        <v>-44.697387999999997</v>
      </c>
      <c r="R126" s="3">
        <f>'CL &amp; Data'!O548</f>
        <v>-33.398544000000001</v>
      </c>
      <c r="T126" s="3">
        <f>'CL &amp; Data'!P548</f>
        <v>-30.419886000000002</v>
      </c>
    </row>
    <row r="127" spans="2:20" x14ac:dyDescent="0.25">
      <c r="B127" s="3">
        <f>'CL &amp; Data'!B549/1000000000</f>
        <v>18.114999999999998</v>
      </c>
      <c r="D127" s="3">
        <f>'CL &amp; Data'!C549</f>
        <v>-8.8410911999999993</v>
      </c>
      <c r="F127" s="3">
        <f>'CL &amp; Data'!D549</f>
        <v>-49.252234999999999</v>
      </c>
      <c r="H127" s="3">
        <f>'CL &amp; Data'!E549</f>
        <v>-26.898448999999999</v>
      </c>
      <c r="J127" s="3">
        <f>'CL &amp; Data'!F549</f>
        <v>-34.046925000000002</v>
      </c>
      <c r="L127" s="3">
        <f>'CL &amp; Data'!L549/1000000000</f>
        <v>18.114999999999998</v>
      </c>
      <c r="N127" s="3">
        <f>'CL &amp; Data'!M549</f>
        <v>-8.9246674000000006</v>
      </c>
      <c r="P127" s="3">
        <f>'CL &amp; Data'!N549</f>
        <v>-44.848475999999998</v>
      </c>
      <c r="R127" s="3">
        <f>'CL &amp; Data'!O549</f>
        <v>-33.229092000000001</v>
      </c>
      <c r="T127" s="3">
        <f>'CL &amp; Data'!P549</f>
        <v>-30.633101</v>
      </c>
    </row>
    <row r="128" spans="2:20" x14ac:dyDescent="0.25">
      <c r="B128" s="3">
        <f>'CL &amp; Data'!B550/1000000000</f>
        <v>18.2225</v>
      </c>
      <c r="D128" s="3">
        <f>'CL &amp; Data'!C550</f>
        <v>-8.7478504000000008</v>
      </c>
      <c r="F128" s="3">
        <f>'CL &amp; Data'!D550</f>
        <v>-49.221179999999997</v>
      </c>
      <c r="H128" s="3">
        <f>'CL &amp; Data'!E550</f>
        <v>-27.272653999999999</v>
      </c>
      <c r="J128" s="3">
        <f>'CL &amp; Data'!F550</f>
        <v>-33.675097999999998</v>
      </c>
      <c r="L128" s="3">
        <f>'CL &amp; Data'!L550/1000000000</f>
        <v>18.2225</v>
      </c>
      <c r="N128" s="3">
        <f>'CL &amp; Data'!M550</f>
        <v>-8.8103370999999999</v>
      </c>
      <c r="P128" s="3">
        <f>'CL &amp; Data'!N550</f>
        <v>-44.998386000000004</v>
      </c>
      <c r="R128" s="3">
        <f>'CL &amp; Data'!O550</f>
        <v>-33.073757000000001</v>
      </c>
      <c r="T128" s="3">
        <f>'CL &amp; Data'!P550</f>
        <v>-30.859262000000001</v>
      </c>
    </row>
    <row r="129" spans="2:20" x14ac:dyDescent="0.25">
      <c r="B129" s="3">
        <f>'CL &amp; Data'!B551/1000000000</f>
        <v>18.329999999999998</v>
      </c>
      <c r="D129" s="3">
        <f>'CL &amp; Data'!C551</f>
        <v>-8.6503858999999999</v>
      </c>
      <c r="F129" s="3">
        <f>'CL &amp; Data'!D551</f>
        <v>-49.131453999999998</v>
      </c>
      <c r="H129" s="3">
        <f>'CL &amp; Data'!E551</f>
        <v>-27.664078</v>
      </c>
      <c r="J129" s="3">
        <f>'CL &amp; Data'!F551</f>
        <v>-33.338729999999998</v>
      </c>
      <c r="L129" s="3">
        <f>'CL &amp; Data'!L551/1000000000</f>
        <v>18.329999999999998</v>
      </c>
      <c r="N129" s="3">
        <f>'CL &amp; Data'!M551</f>
        <v>-8.6848478</v>
      </c>
      <c r="P129" s="3">
        <f>'CL &amp; Data'!N551</f>
        <v>-45.152245000000001</v>
      </c>
      <c r="R129" s="3">
        <f>'CL &amp; Data'!O551</f>
        <v>-32.927295999999998</v>
      </c>
      <c r="T129" s="3">
        <f>'CL &amp; Data'!P551</f>
        <v>-31.09845</v>
      </c>
    </row>
    <row r="130" spans="2:20" x14ac:dyDescent="0.25">
      <c r="B130" s="3">
        <f>'CL &amp; Data'!B552/1000000000</f>
        <v>18.4375</v>
      </c>
      <c r="D130" s="3">
        <f>'CL &amp; Data'!C552</f>
        <v>-8.5559043999999993</v>
      </c>
      <c r="F130" s="3">
        <f>'CL &amp; Data'!D552</f>
        <v>-49.055762999999999</v>
      </c>
      <c r="H130" s="3">
        <f>'CL &amp; Data'!E552</f>
        <v>-28.070741999999999</v>
      </c>
      <c r="J130" s="3">
        <f>'CL &amp; Data'!F552</f>
        <v>-32.992100000000001</v>
      </c>
      <c r="L130" s="3">
        <f>'CL &amp; Data'!L552/1000000000</f>
        <v>18.4375</v>
      </c>
      <c r="N130" s="3">
        <f>'CL &amp; Data'!M552</f>
        <v>-8.5732745999999995</v>
      </c>
      <c r="P130" s="3">
        <f>'CL &amp; Data'!N552</f>
        <v>-45.299145000000003</v>
      </c>
      <c r="R130" s="3">
        <f>'CL &amp; Data'!O552</f>
        <v>-32.784813</v>
      </c>
      <c r="T130" s="3">
        <f>'CL &amp; Data'!P552</f>
        <v>-31.348155999999999</v>
      </c>
    </row>
    <row r="131" spans="2:20" x14ac:dyDescent="0.25">
      <c r="B131" s="3">
        <f>'CL &amp; Data'!B553/1000000000</f>
        <v>18.545000000000002</v>
      </c>
      <c r="D131" s="3">
        <f>'CL &amp; Data'!C553</f>
        <v>-8.4649611</v>
      </c>
      <c r="F131" s="3">
        <f>'CL &amp; Data'!D553</f>
        <v>-48.974967999999997</v>
      </c>
      <c r="H131" s="3">
        <f>'CL &amp; Data'!E553</f>
        <v>-28.497085999999999</v>
      </c>
      <c r="J131" s="3">
        <f>'CL &amp; Data'!F553</f>
        <v>-32.656609000000003</v>
      </c>
      <c r="L131" s="3">
        <f>'CL &amp; Data'!L553/1000000000</f>
        <v>18.545000000000002</v>
      </c>
      <c r="N131" s="3">
        <f>'CL &amp; Data'!M553</f>
        <v>-8.4714928</v>
      </c>
      <c r="P131" s="3">
        <f>'CL &amp; Data'!N553</f>
        <v>-45.456150000000001</v>
      </c>
      <c r="R131" s="3">
        <f>'CL &amp; Data'!O553</f>
        <v>-32.651730000000001</v>
      </c>
      <c r="T131" s="3">
        <f>'CL &amp; Data'!P553</f>
        <v>-31.609881999999999</v>
      </c>
    </row>
    <row r="132" spans="2:20" x14ac:dyDescent="0.25">
      <c r="B132" s="3">
        <f>'CL &amp; Data'!B554/1000000000</f>
        <v>18.6525</v>
      </c>
      <c r="D132" s="3">
        <f>'CL &amp; Data'!C554</f>
        <v>-8.3762387999999994</v>
      </c>
      <c r="F132" s="3">
        <f>'CL &amp; Data'!D554</f>
        <v>-48.993279000000001</v>
      </c>
      <c r="H132" s="3">
        <f>'CL &amp; Data'!E554</f>
        <v>-28.931152000000001</v>
      </c>
      <c r="J132" s="3">
        <f>'CL &amp; Data'!F554</f>
        <v>-32.322356999999997</v>
      </c>
      <c r="L132" s="3">
        <f>'CL &amp; Data'!L554/1000000000</f>
        <v>18.6525</v>
      </c>
      <c r="N132" s="3">
        <f>'CL &amp; Data'!M554</f>
        <v>-8.3899460000000001</v>
      </c>
      <c r="P132" s="3">
        <f>'CL &amp; Data'!N554</f>
        <v>-45.59272</v>
      </c>
      <c r="R132" s="3">
        <f>'CL &amp; Data'!O554</f>
        <v>-32.519221999999999</v>
      </c>
      <c r="T132" s="3">
        <f>'CL &amp; Data'!P554</f>
        <v>-31.881491</v>
      </c>
    </row>
    <row r="133" spans="2:20" x14ac:dyDescent="0.25">
      <c r="B133" s="3">
        <f>'CL &amp; Data'!B555/1000000000</f>
        <v>18.760000000000002</v>
      </c>
      <c r="D133" s="3">
        <f>'CL &amp; Data'!C555</f>
        <v>-8.2915267999999998</v>
      </c>
      <c r="F133" s="3">
        <f>'CL &amp; Data'!D555</f>
        <v>-48.964210999999999</v>
      </c>
      <c r="H133" s="3">
        <f>'CL &amp; Data'!E555</f>
        <v>-29.391842</v>
      </c>
      <c r="J133" s="3">
        <f>'CL &amp; Data'!F555</f>
        <v>-31.989929</v>
      </c>
      <c r="L133" s="3">
        <f>'CL &amp; Data'!L555/1000000000</f>
        <v>18.760000000000002</v>
      </c>
      <c r="N133" s="3">
        <f>'CL &amp; Data'!M555</f>
        <v>-8.3209181000000001</v>
      </c>
      <c r="P133" s="3">
        <f>'CL &amp; Data'!N555</f>
        <v>-45.752220000000001</v>
      </c>
      <c r="R133" s="3">
        <f>'CL &amp; Data'!O555</f>
        <v>-32.391384000000002</v>
      </c>
      <c r="T133" s="3">
        <f>'CL &amp; Data'!P555</f>
        <v>-32.165249000000003</v>
      </c>
    </row>
    <row r="134" spans="2:20" x14ac:dyDescent="0.25">
      <c r="B134" s="3">
        <f>'CL &amp; Data'!B556/1000000000</f>
        <v>18.8675</v>
      </c>
      <c r="D134" s="3">
        <f>'CL &amp; Data'!C556</f>
        <v>-8.2120466000000008</v>
      </c>
      <c r="F134" s="3">
        <f>'CL &amp; Data'!D556</f>
        <v>-48.948402000000002</v>
      </c>
      <c r="H134" s="3">
        <f>'CL &amp; Data'!E556</f>
        <v>-29.874865</v>
      </c>
      <c r="J134" s="3">
        <f>'CL &amp; Data'!F556</f>
        <v>-31.727308000000001</v>
      </c>
      <c r="L134" s="3">
        <f>'CL &amp; Data'!L556/1000000000</f>
        <v>18.8675</v>
      </c>
      <c r="N134" s="3">
        <f>'CL &amp; Data'!M556</f>
        <v>-8.2564354000000009</v>
      </c>
      <c r="P134" s="3">
        <f>'CL &amp; Data'!N556</f>
        <v>-45.934669</v>
      </c>
      <c r="R134" s="3">
        <f>'CL &amp; Data'!O556</f>
        <v>-32.263893000000003</v>
      </c>
      <c r="T134" s="3">
        <f>'CL &amp; Data'!P556</f>
        <v>-32.505245000000002</v>
      </c>
    </row>
    <row r="135" spans="2:20" x14ac:dyDescent="0.25">
      <c r="B135" s="3">
        <f>'CL &amp; Data'!B557/1000000000</f>
        <v>18.975000000000001</v>
      </c>
      <c r="D135" s="3">
        <f>'CL &amp; Data'!C557</f>
        <v>-8.1412039000000007</v>
      </c>
      <c r="F135" s="3">
        <f>'CL &amp; Data'!D557</f>
        <v>-48.896048999999998</v>
      </c>
      <c r="H135" s="3">
        <f>'CL &amp; Data'!E557</f>
        <v>-30.369796999999998</v>
      </c>
      <c r="J135" s="3">
        <f>'CL &amp; Data'!F557</f>
        <v>-31.455551</v>
      </c>
      <c r="L135" s="3">
        <f>'CL &amp; Data'!L557/1000000000</f>
        <v>18.975000000000001</v>
      </c>
      <c r="N135" s="3">
        <f>'CL &amp; Data'!M557</f>
        <v>-8.2082423999999996</v>
      </c>
      <c r="P135" s="3">
        <f>'CL &amp; Data'!N557</f>
        <v>-46.109034999999999</v>
      </c>
      <c r="R135" s="3">
        <f>'CL &amp; Data'!O557</f>
        <v>-32.142547999999998</v>
      </c>
      <c r="T135" s="3">
        <f>'CL &amp; Data'!P557</f>
        <v>-32.863475999999999</v>
      </c>
    </row>
    <row r="136" spans="2:20" x14ac:dyDescent="0.25">
      <c r="B136" s="3">
        <f>'CL &amp; Data'!B558/1000000000</f>
        <v>19.0825</v>
      </c>
      <c r="D136" s="3">
        <f>'CL &amp; Data'!C558</f>
        <v>-8.0838050999999993</v>
      </c>
      <c r="F136" s="3">
        <f>'CL &amp; Data'!D558</f>
        <v>-48.884014000000001</v>
      </c>
      <c r="H136" s="3">
        <f>'CL &amp; Data'!E558</f>
        <v>-30.878166</v>
      </c>
      <c r="J136" s="3">
        <f>'CL &amp; Data'!F558</f>
        <v>-31.1602</v>
      </c>
      <c r="L136" s="3">
        <f>'CL &amp; Data'!L558/1000000000</f>
        <v>19.0825</v>
      </c>
      <c r="N136" s="3">
        <f>'CL &amp; Data'!M558</f>
        <v>-8.1610469999999999</v>
      </c>
      <c r="P136" s="3">
        <f>'CL &amp; Data'!N558</f>
        <v>-46.246943999999999</v>
      </c>
      <c r="R136" s="3">
        <f>'CL &amp; Data'!O558</f>
        <v>-32.005791000000002</v>
      </c>
      <c r="T136" s="3">
        <f>'CL &amp; Data'!P558</f>
        <v>-33.228737000000002</v>
      </c>
    </row>
    <row r="137" spans="2:20" x14ac:dyDescent="0.25">
      <c r="B137" s="3">
        <f>'CL &amp; Data'!B559/1000000000</f>
        <v>19.190000000000001</v>
      </c>
      <c r="D137" s="3">
        <f>'CL &amp; Data'!C559</f>
        <v>-8.0336523</v>
      </c>
      <c r="F137" s="3">
        <f>'CL &amp; Data'!D559</f>
        <v>-48.906288000000004</v>
      </c>
      <c r="H137" s="3">
        <f>'CL &amp; Data'!E559</f>
        <v>-31.40756</v>
      </c>
      <c r="J137" s="3">
        <f>'CL &amp; Data'!F559</f>
        <v>-30.859062000000002</v>
      </c>
      <c r="L137" s="3">
        <f>'CL &amp; Data'!L559/1000000000</f>
        <v>19.190000000000001</v>
      </c>
      <c r="N137" s="3">
        <f>'CL &amp; Data'!M559</f>
        <v>-8.1198768999999995</v>
      </c>
      <c r="P137" s="3">
        <f>'CL &amp; Data'!N559</f>
        <v>-46.402442999999998</v>
      </c>
      <c r="R137" s="3">
        <f>'CL &amp; Data'!O559</f>
        <v>-31.873723999999999</v>
      </c>
      <c r="T137" s="3">
        <f>'CL &amp; Data'!P559</f>
        <v>-33.609589</v>
      </c>
    </row>
    <row r="138" spans="2:20" x14ac:dyDescent="0.25">
      <c r="B138" s="3">
        <f>'CL &amp; Data'!B560/1000000000</f>
        <v>19.297499999999999</v>
      </c>
      <c r="D138" s="3">
        <f>'CL &amp; Data'!C560</f>
        <v>-7.9952869</v>
      </c>
      <c r="F138" s="3">
        <f>'CL &amp; Data'!D560</f>
        <v>-48.948363999999998</v>
      </c>
      <c r="H138" s="3">
        <f>'CL &amp; Data'!E560</f>
        <v>-31.9541</v>
      </c>
      <c r="J138" s="3">
        <f>'CL &amp; Data'!F560</f>
        <v>-30.5459</v>
      </c>
      <c r="L138" s="3">
        <f>'CL &amp; Data'!L560/1000000000</f>
        <v>19.297499999999999</v>
      </c>
      <c r="N138" s="3">
        <f>'CL &amp; Data'!M560</f>
        <v>-8.0899210000000004</v>
      </c>
      <c r="P138" s="3">
        <f>'CL &amp; Data'!N560</f>
        <v>-46.572048000000002</v>
      </c>
      <c r="R138" s="3">
        <f>'CL &amp; Data'!O560</f>
        <v>-31.729120000000002</v>
      </c>
      <c r="T138" s="3">
        <f>'CL &amp; Data'!P560</f>
        <v>-33.995021999999999</v>
      </c>
    </row>
    <row r="139" spans="2:20" x14ac:dyDescent="0.25">
      <c r="B139" s="3">
        <f>'CL &amp; Data'!B561/1000000000</f>
        <v>19.405000000000001</v>
      </c>
      <c r="D139" s="3">
        <f>'CL &amp; Data'!C561</f>
        <v>-7.9667988000000003</v>
      </c>
      <c r="F139" s="3">
        <f>'CL &amp; Data'!D561</f>
        <v>-49.036757999999999</v>
      </c>
      <c r="H139" s="3">
        <f>'CL &amp; Data'!E561</f>
        <v>-32.508274</v>
      </c>
      <c r="J139" s="3">
        <f>'CL &amp; Data'!F561</f>
        <v>-30.177263</v>
      </c>
      <c r="L139" s="3">
        <f>'CL &amp; Data'!L561/1000000000</f>
        <v>19.405000000000001</v>
      </c>
      <c r="N139" s="3">
        <f>'CL &amp; Data'!M561</f>
        <v>-8.0577144999999994</v>
      </c>
      <c r="P139" s="3">
        <f>'CL &amp; Data'!N561</f>
        <v>-46.74474</v>
      </c>
      <c r="R139" s="3">
        <f>'CL &amp; Data'!O561</f>
        <v>-31.579270999999999</v>
      </c>
      <c r="T139" s="3">
        <f>'CL &amp; Data'!P561</f>
        <v>-34.376365999999997</v>
      </c>
    </row>
    <row r="140" spans="2:20" x14ac:dyDescent="0.25">
      <c r="B140" s="3">
        <f>'CL &amp; Data'!B562/1000000000</f>
        <v>19.512499999999999</v>
      </c>
      <c r="D140" s="3">
        <f>'CL &amp; Data'!C562</f>
        <v>-7.9515972000000001</v>
      </c>
      <c r="F140" s="3">
        <f>'CL &amp; Data'!D562</f>
        <v>-49.045924999999997</v>
      </c>
      <c r="H140" s="3">
        <f>'CL &amp; Data'!E562</f>
        <v>-33.095847999999997</v>
      </c>
      <c r="J140" s="3">
        <f>'CL &amp; Data'!F562</f>
        <v>-29.806115999999999</v>
      </c>
      <c r="L140" s="3">
        <f>'CL &amp; Data'!L562/1000000000</f>
        <v>19.512499999999999</v>
      </c>
      <c r="N140" s="3">
        <f>'CL &amp; Data'!M562</f>
        <v>-8.0389012999999991</v>
      </c>
      <c r="P140" s="3">
        <f>'CL &amp; Data'!N562</f>
        <v>-46.873942999999997</v>
      </c>
      <c r="R140" s="3">
        <f>'CL &amp; Data'!O562</f>
        <v>-31.414048999999999</v>
      </c>
      <c r="T140" s="3">
        <f>'CL &amp; Data'!P562</f>
        <v>-34.741928000000001</v>
      </c>
    </row>
    <row r="141" spans="2:20" x14ac:dyDescent="0.25">
      <c r="B141" s="3">
        <f>'CL &amp; Data'!B563/1000000000</f>
        <v>19.62</v>
      </c>
      <c r="D141" s="3">
        <f>'CL &amp; Data'!C563</f>
        <v>-7.9475102</v>
      </c>
      <c r="F141" s="3">
        <f>'CL &amp; Data'!D563</f>
        <v>-49.110759999999999</v>
      </c>
      <c r="H141" s="3">
        <f>'CL &amp; Data'!E563</f>
        <v>-33.704163000000001</v>
      </c>
      <c r="J141" s="3">
        <f>'CL &amp; Data'!F563</f>
        <v>-29.439339</v>
      </c>
      <c r="L141" s="3">
        <f>'CL &amp; Data'!L563/1000000000</f>
        <v>19.62</v>
      </c>
      <c r="N141" s="3">
        <f>'CL &amp; Data'!M563</f>
        <v>-8.0312786000000003</v>
      </c>
      <c r="P141" s="3">
        <f>'CL &amp; Data'!N563</f>
        <v>-47.004958999999999</v>
      </c>
      <c r="R141" s="3">
        <f>'CL &amp; Data'!O563</f>
        <v>-31.250484</v>
      </c>
      <c r="T141" s="3">
        <f>'CL &amp; Data'!P563</f>
        <v>-35.116672999999999</v>
      </c>
    </row>
    <row r="142" spans="2:20" x14ac:dyDescent="0.25">
      <c r="B142" s="3">
        <f>'CL &amp; Data'!B564/1000000000</f>
        <v>19.727499999999999</v>
      </c>
      <c r="D142" s="3">
        <f>'CL &amp; Data'!C564</f>
        <v>-7.9586696999999997</v>
      </c>
      <c r="F142" s="3">
        <f>'CL &amp; Data'!D564</f>
        <v>-49.136028000000003</v>
      </c>
      <c r="H142" s="3">
        <f>'CL &amp; Data'!E564</f>
        <v>-34.334881000000003</v>
      </c>
      <c r="J142" s="3">
        <f>'CL &amp; Data'!F564</f>
        <v>-29.060141000000002</v>
      </c>
      <c r="L142" s="3">
        <f>'CL &amp; Data'!L564/1000000000</f>
        <v>19.727499999999999</v>
      </c>
      <c r="N142" s="3">
        <f>'CL &amp; Data'!M564</f>
        <v>-8.0305041999999993</v>
      </c>
      <c r="P142" s="3">
        <f>'CL &amp; Data'!N564</f>
        <v>-47.125137000000002</v>
      </c>
      <c r="R142" s="3">
        <f>'CL &amp; Data'!O564</f>
        <v>-31.072845000000001</v>
      </c>
      <c r="T142" s="3">
        <f>'CL &amp; Data'!P564</f>
        <v>-35.431904000000003</v>
      </c>
    </row>
    <row r="143" spans="2:20" x14ac:dyDescent="0.25">
      <c r="B143" s="3">
        <f>'CL &amp; Data'!B565/1000000000</f>
        <v>19.835000000000001</v>
      </c>
      <c r="D143" s="3">
        <f>'CL &amp; Data'!C565</f>
        <v>-7.9846525000000002</v>
      </c>
      <c r="F143" s="3">
        <f>'CL &amp; Data'!D565</f>
        <v>-49.230392000000002</v>
      </c>
      <c r="H143" s="3">
        <f>'CL &amp; Data'!E565</f>
        <v>-34.993049999999997</v>
      </c>
      <c r="J143" s="3">
        <f>'CL &amp; Data'!F565</f>
        <v>-28.606608999999999</v>
      </c>
      <c r="L143" s="3">
        <f>'CL &amp; Data'!L565/1000000000</f>
        <v>19.835000000000001</v>
      </c>
      <c r="N143" s="3">
        <f>'CL &amp; Data'!M565</f>
        <v>-8.0295304999999999</v>
      </c>
      <c r="P143" s="3">
        <f>'CL &amp; Data'!N565</f>
        <v>-47.239994000000003</v>
      </c>
      <c r="R143" s="3">
        <f>'CL &amp; Data'!O565</f>
        <v>-30.885334</v>
      </c>
      <c r="T143" s="3">
        <f>'CL &amp; Data'!P565</f>
        <v>-35.625121999999998</v>
      </c>
    </row>
    <row r="144" spans="2:20" x14ac:dyDescent="0.25">
      <c r="B144" s="3">
        <f>'CL &amp; Data'!B566/1000000000</f>
        <v>19.942499999999999</v>
      </c>
      <c r="D144" s="3">
        <f>'CL &amp; Data'!C566</f>
        <v>-8.0286244999999994</v>
      </c>
      <c r="F144" s="3">
        <f>'CL &amp; Data'!D566</f>
        <v>-49.299725000000002</v>
      </c>
      <c r="H144" s="3">
        <f>'CL &amp; Data'!E566</f>
        <v>-35.700572999999999</v>
      </c>
      <c r="J144" s="3">
        <f>'CL &amp; Data'!F566</f>
        <v>-28.131302000000002</v>
      </c>
      <c r="L144" s="3">
        <f>'CL &amp; Data'!L566/1000000000</f>
        <v>19.942499999999999</v>
      </c>
      <c r="N144" s="3">
        <f>'CL &amp; Data'!M566</f>
        <v>-8.0210399999999993</v>
      </c>
      <c r="P144" s="3">
        <f>'CL &amp; Data'!N566</f>
        <v>-47.220806000000003</v>
      </c>
      <c r="R144" s="3">
        <f>'CL &amp; Data'!O566</f>
        <v>-30.691275000000001</v>
      </c>
      <c r="T144" s="3">
        <f>'CL &amp; Data'!P566</f>
        <v>-35.732868000000003</v>
      </c>
    </row>
    <row r="145" spans="2:20" x14ac:dyDescent="0.25">
      <c r="B145" s="3">
        <f>'CL &amp; Data'!B567/1000000000</f>
        <v>20.05</v>
      </c>
      <c r="D145" s="3">
        <f>'CL &amp; Data'!C567</f>
        <v>-8.0848293000000009</v>
      </c>
      <c r="F145" s="3">
        <f>'CL &amp; Data'!D567</f>
        <v>-49.423935</v>
      </c>
      <c r="H145" s="3">
        <f>'CL &amp; Data'!E567</f>
        <v>-36.440810999999997</v>
      </c>
      <c r="J145" s="3">
        <f>'CL &amp; Data'!F567</f>
        <v>-27.638370999999999</v>
      </c>
      <c r="L145" s="3">
        <f>'CL &amp; Data'!L567/1000000000</f>
        <v>20.05</v>
      </c>
      <c r="N145" s="3">
        <f>'CL &amp; Data'!M567</f>
        <v>-8.0215454000000008</v>
      </c>
      <c r="P145" s="3">
        <f>'CL &amp; Data'!N567</f>
        <v>-47.196072000000001</v>
      </c>
      <c r="R145" s="3">
        <f>'CL &amp; Data'!O567</f>
        <v>-30.501884</v>
      </c>
      <c r="T145" s="3">
        <f>'CL &amp; Data'!P567</f>
        <v>-35.757114000000001</v>
      </c>
    </row>
    <row r="146" spans="2:20" x14ac:dyDescent="0.25">
      <c r="B146" s="3">
        <f>'CL &amp; Data'!B568/1000000000</f>
        <v>20.157499999999999</v>
      </c>
      <c r="D146" s="3">
        <f>'CL &amp; Data'!C568</f>
        <v>-8.1639832999999999</v>
      </c>
      <c r="F146" s="3">
        <f>'CL &amp; Data'!D568</f>
        <v>-49.590775000000001</v>
      </c>
      <c r="H146" s="3">
        <f>'CL &amp; Data'!E568</f>
        <v>-37.233153999999999</v>
      </c>
      <c r="J146" s="3">
        <f>'CL &amp; Data'!F568</f>
        <v>-27.138712000000002</v>
      </c>
      <c r="L146" s="3">
        <f>'CL &amp; Data'!L568/1000000000</f>
        <v>20.157499999999999</v>
      </c>
      <c r="N146" s="3">
        <f>'CL &amp; Data'!M568</f>
        <v>-8.0181217</v>
      </c>
      <c r="P146" s="3">
        <f>'CL &amp; Data'!N568</f>
        <v>-47.188094999999997</v>
      </c>
      <c r="R146" s="3">
        <f>'CL &amp; Data'!O568</f>
        <v>-30.300314</v>
      </c>
      <c r="T146" s="3">
        <f>'CL &amp; Data'!P568</f>
        <v>-35.664360000000002</v>
      </c>
    </row>
    <row r="147" spans="2:20" x14ac:dyDescent="0.25">
      <c r="B147" s="3">
        <f>'CL &amp; Data'!B569/1000000000</f>
        <v>20.265000000000001</v>
      </c>
      <c r="D147" s="3">
        <f>'CL &amp; Data'!C569</f>
        <v>-8.2686968000000007</v>
      </c>
      <c r="F147" s="3">
        <f>'CL &amp; Data'!D569</f>
        <v>-49.727469999999997</v>
      </c>
      <c r="H147" s="3">
        <f>'CL &amp; Data'!E569</f>
        <v>-38.061256</v>
      </c>
      <c r="J147" s="3">
        <f>'CL &amp; Data'!F569</f>
        <v>-26.632352999999998</v>
      </c>
      <c r="L147" s="3">
        <f>'CL &amp; Data'!L569/1000000000</f>
        <v>20.265000000000001</v>
      </c>
      <c r="N147" s="3">
        <f>'CL &amp; Data'!M569</f>
        <v>-8.0229558999999995</v>
      </c>
      <c r="P147" s="3">
        <f>'CL &amp; Data'!N569</f>
        <v>-47.108051000000003</v>
      </c>
      <c r="R147" s="3">
        <f>'CL &amp; Data'!O569</f>
        <v>-30.095562000000001</v>
      </c>
      <c r="T147" s="3">
        <f>'CL &amp; Data'!P569</f>
        <v>-35.457832000000003</v>
      </c>
    </row>
    <row r="148" spans="2:20" x14ac:dyDescent="0.25">
      <c r="B148" s="3">
        <f>'CL &amp; Data'!B570/1000000000</f>
        <v>20.372499999999999</v>
      </c>
      <c r="D148" s="3">
        <f>'CL &amp; Data'!C570</f>
        <v>-8.4109725999999991</v>
      </c>
      <c r="F148" s="3">
        <f>'CL &amp; Data'!D570</f>
        <v>-49.914805999999999</v>
      </c>
      <c r="H148" s="3">
        <f>'CL &amp; Data'!E570</f>
        <v>-38.917479999999998</v>
      </c>
      <c r="J148" s="3">
        <f>'CL &amp; Data'!F570</f>
        <v>-26.240637</v>
      </c>
      <c r="L148" s="3">
        <f>'CL &amp; Data'!L570/1000000000</f>
        <v>20.372499999999999</v>
      </c>
      <c r="N148" s="3">
        <f>'CL &amp; Data'!M570</f>
        <v>-8.0399113</v>
      </c>
      <c r="P148" s="3">
        <f>'CL &amp; Data'!N570</f>
        <v>-46.880394000000003</v>
      </c>
      <c r="R148" s="3">
        <f>'CL &amp; Data'!O570</f>
        <v>-29.894493000000001</v>
      </c>
      <c r="T148" s="3">
        <f>'CL &amp; Data'!P570</f>
        <v>-35.184840999999999</v>
      </c>
    </row>
    <row r="149" spans="2:20" x14ac:dyDescent="0.25">
      <c r="B149" s="3">
        <f>'CL &amp; Data'!B571/1000000000</f>
        <v>20.48</v>
      </c>
      <c r="D149" s="3">
        <f>'CL &amp; Data'!C571</f>
        <v>-8.5990161999999994</v>
      </c>
      <c r="F149" s="3">
        <f>'CL &amp; Data'!D571</f>
        <v>-50.164230000000003</v>
      </c>
      <c r="H149" s="3">
        <f>'CL &amp; Data'!E571</f>
        <v>-39.797221999999998</v>
      </c>
      <c r="J149" s="3">
        <f>'CL &amp; Data'!F571</f>
        <v>-25.908075</v>
      </c>
      <c r="L149" s="3">
        <f>'CL &amp; Data'!L571/1000000000</f>
        <v>20.48</v>
      </c>
      <c r="N149" s="3">
        <f>'CL &amp; Data'!M571</f>
        <v>-8.0652676000000003</v>
      </c>
      <c r="P149" s="3">
        <f>'CL &amp; Data'!N571</f>
        <v>-46.496254</v>
      </c>
      <c r="R149" s="3">
        <f>'CL &amp; Data'!O571</f>
        <v>-29.710560000000001</v>
      </c>
      <c r="T149" s="3">
        <f>'CL &amp; Data'!P571</f>
        <v>-34.745173999999999</v>
      </c>
    </row>
    <row r="150" spans="2:20" x14ac:dyDescent="0.25">
      <c r="B150" s="3">
        <f>'CL &amp; Data'!B572/1000000000</f>
        <v>20.587499999999999</v>
      </c>
      <c r="D150" s="3">
        <f>'CL &amp; Data'!C572</f>
        <v>-8.7830628999999991</v>
      </c>
      <c r="F150" s="3">
        <f>'CL &amp; Data'!D572</f>
        <v>-50.894314000000001</v>
      </c>
      <c r="H150" s="3">
        <f>'CL &amp; Data'!E572</f>
        <v>-40.758414999999999</v>
      </c>
      <c r="J150" s="3">
        <f>'CL &amp; Data'!F572</f>
        <v>-25.664332999999999</v>
      </c>
      <c r="L150" s="3">
        <f>'CL &amp; Data'!L572/1000000000</f>
        <v>20.587499999999999</v>
      </c>
      <c r="N150" s="3">
        <f>'CL &amp; Data'!M572</f>
        <v>-8.1084727999999995</v>
      </c>
      <c r="P150" s="3">
        <f>'CL &amp; Data'!N572</f>
        <v>-46.364086</v>
      </c>
      <c r="R150" s="3">
        <f>'CL &amp; Data'!O572</f>
        <v>-29.539622999999999</v>
      </c>
      <c r="T150" s="3">
        <f>'CL &amp; Data'!P572</f>
        <v>-34.259887999999997</v>
      </c>
    </row>
    <row r="151" spans="2:20" x14ac:dyDescent="0.25">
      <c r="B151" s="3">
        <f>'CL &amp; Data'!B573/1000000000</f>
        <v>20.695</v>
      </c>
      <c r="D151" s="3">
        <f>'CL &amp; Data'!C573</f>
        <v>-8.9659385999999994</v>
      </c>
      <c r="F151" s="3">
        <f>'CL &amp; Data'!D573</f>
        <v>-52.263176000000001</v>
      </c>
      <c r="H151" s="3">
        <f>'CL &amp; Data'!E573</f>
        <v>-41.542121999999999</v>
      </c>
      <c r="J151" s="3">
        <f>'CL &amp; Data'!F573</f>
        <v>-25.572337999999998</v>
      </c>
      <c r="L151" s="3">
        <f>'CL &amp; Data'!L573/1000000000</f>
        <v>20.695</v>
      </c>
      <c r="N151" s="3">
        <f>'CL &amp; Data'!M573</f>
        <v>-8.1939267999999998</v>
      </c>
      <c r="P151" s="3">
        <f>'CL &amp; Data'!N573</f>
        <v>-46.558498</v>
      </c>
      <c r="R151" s="3">
        <f>'CL &amp; Data'!O573</f>
        <v>-29.444035</v>
      </c>
      <c r="T151" s="3">
        <f>'CL &amp; Data'!P573</f>
        <v>-33.430832000000002</v>
      </c>
    </row>
    <row r="152" spans="2:20" x14ac:dyDescent="0.25">
      <c r="B152" s="3">
        <f>'CL &amp; Data'!B574/1000000000</f>
        <v>20.802499999999998</v>
      </c>
      <c r="D152" s="3">
        <f>'CL &amp; Data'!C574</f>
        <v>-9.1664008999999993</v>
      </c>
      <c r="F152" s="3">
        <f>'CL &amp; Data'!D574</f>
        <v>-53.467281</v>
      </c>
      <c r="H152" s="3">
        <f>'CL &amp; Data'!E574</f>
        <v>-41.818134000000001</v>
      </c>
      <c r="J152" s="3">
        <f>'CL &amp; Data'!F574</f>
        <v>-25.695920999999998</v>
      </c>
      <c r="L152" s="3">
        <f>'CL &amp; Data'!L574/1000000000</f>
        <v>20.802499999999998</v>
      </c>
      <c r="N152" s="3">
        <f>'CL &amp; Data'!M574</f>
        <v>-8.2267150999999998</v>
      </c>
      <c r="P152" s="3">
        <f>'CL &amp; Data'!N574</f>
        <v>-46.334353999999998</v>
      </c>
      <c r="R152" s="3">
        <f>'CL &amp; Data'!O574</f>
        <v>-29.55846</v>
      </c>
      <c r="T152" s="3">
        <f>'CL &amp; Data'!P574</f>
        <v>-32.070782000000001</v>
      </c>
    </row>
    <row r="153" spans="2:20" x14ac:dyDescent="0.25">
      <c r="B153" s="3">
        <f>'CL &amp; Data'!B575/1000000000</f>
        <v>20.91</v>
      </c>
      <c r="D153" s="3">
        <f>'CL &amp; Data'!C575</f>
        <v>-9.4004525999999995</v>
      </c>
      <c r="F153" s="3">
        <f>'CL &amp; Data'!D575</f>
        <v>-54.150928</v>
      </c>
      <c r="H153" s="3">
        <f>'CL &amp; Data'!E575</f>
        <v>-41.151587999999997</v>
      </c>
      <c r="J153" s="3">
        <f>'CL &amp; Data'!F575</f>
        <v>-26.244968</v>
      </c>
      <c r="L153" s="3">
        <f>'CL &amp; Data'!L575/1000000000</f>
        <v>20.91</v>
      </c>
      <c r="N153" s="3">
        <f>'CL &amp; Data'!M575</f>
        <v>-8.2663097000000008</v>
      </c>
      <c r="P153" s="3">
        <f>'CL &amp; Data'!N575</f>
        <v>-45.574748999999997</v>
      </c>
      <c r="R153" s="3">
        <f>'CL &amp; Data'!O575</f>
        <v>-29.680077000000001</v>
      </c>
      <c r="T153" s="3">
        <f>'CL &amp; Data'!P575</f>
        <v>-31.143339000000001</v>
      </c>
    </row>
    <row r="154" spans="2:20" x14ac:dyDescent="0.25">
      <c r="B154" s="3">
        <f>'CL &amp; Data'!B576/1000000000</f>
        <v>21.017499999999998</v>
      </c>
      <c r="D154" s="3">
        <f>'CL &amp; Data'!C576</f>
        <v>-9.6735754000000007</v>
      </c>
      <c r="F154" s="3">
        <f>'CL &amp; Data'!D576</f>
        <v>-54.759582999999999</v>
      </c>
      <c r="H154" s="3">
        <f>'CL &amp; Data'!E576</f>
        <v>-39.532218999999998</v>
      </c>
      <c r="J154" s="3">
        <f>'CL &amp; Data'!F576</f>
        <v>-27.531500000000001</v>
      </c>
      <c r="L154" s="3">
        <f>'CL &amp; Data'!L576/1000000000</f>
        <v>21.017499999999998</v>
      </c>
      <c r="N154" s="3">
        <f>'CL &amp; Data'!M576</f>
        <v>-8.2833614000000004</v>
      </c>
      <c r="P154" s="3">
        <f>'CL &amp; Data'!N576</f>
        <v>-46.014750999999997</v>
      </c>
      <c r="R154" s="3">
        <f>'CL &amp; Data'!O576</f>
        <v>-29.789145000000001</v>
      </c>
      <c r="T154" s="3">
        <f>'CL &amp; Data'!P576</f>
        <v>-31.189741000000001</v>
      </c>
    </row>
    <row r="155" spans="2:20" x14ac:dyDescent="0.25">
      <c r="B155" s="3">
        <f>'CL &amp; Data'!B577/1000000000</f>
        <v>21.125</v>
      </c>
      <c r="D155" s="3">
        <f>'CL &amp; Data'!C577</f>
        <v>-9.9551811000000008</v>
      </c>
      <c r="F155" s="3">
        <f>'CL &amp; Data'!D577</f>
        <v>-56.343952000000002</v>
      </c>
      <c r="H155" s="3">
        <f>'CL &amp; Data'!E577</f>
        <v>-37.753860000000003</v>
      </c>
      <c r="J155" s="3">
        <f>'CL &amp; Data'!F577</f>
        <v>-28.004708999999998</v>
      </c>
      <c r="L155" s="3">
        <f>'CL &amp; Data'!L577/1000000000</f>
        <v>21.125</v>
      </c>
      <c r="N155" s="3">
        <f>'CL &amp; Data'!M577</f>
        <v>-8.2753543999999994</v>
      </c>
      <c r="P155" s="3">
        <f>'CL &amp; Data'!N577</f>
        <v>-47.136096999999999</v>
      </c>
      <c r="R155" s="3">
        <f>'CL &amp; Data'!O577</f>
        <v>-30.274691000000001</v>
      </c>
      <c r="T155" s="3">
        <f>'CL &amp; Data'!P577</f>
        <v>-31.734881999999999</v>
      </c>
    </row>
    <row r="156" spans="2:20" x14ac:dyDescent="0.25">
      <c r="B156" s="3">
        <f>'CL &amp; Data'!B578/1000000000</f>
        <v>21.232500000000002</v>
      </c>
      <c r="D156" s="3">
        <f>'CL &amp; Data'!C578</f>
        <v>-10.250413</v>
      </c>
      <c r="F156" s="3">
        <f>'CL &amp; Data'!D578</f>
        <v>-58.386158000000002</v>
      </c>
      <c r="H156" s="3">
        <f>'CL &amp; Data'!E578</f>
        <v>-36.190094000000002</v>
      </c>
      <c r="J156" s="3">
        <f>'CL &amp; Data'!F578</f>
        <v>-28.239063000000002</v>
      </c>
      <c r="L156" s="3">
        <f>'CL &amp; Data'!L578/1000000000</f>
        <v>21.232500000000002</v>
      </c>
      <c r="N156" s="3">
        <f>'CL &amp; Data'!M578</f>
        <v>-8.2564019999999996</v>
      </c>
      <c r="P156" s="3">
        <f>'CL &amp; Data'!N578</f>
        <v>-48.195656</v>
      </c>
      <c r="R156" s="3">
        <f>'CL &amp; Data'!O578</f>
        <v>-29.536673</v>
      </c>
      <c r="T156" s="3">
        <f>'CL &amp; Data'!P578</f>
        <v>-32.692684</v>
      </c>
    </row>
    <row r="157" spans="2:20" x14ac:dyDescent="0.25">
      <c r="B157" s="3">
        <f>'CL &amp; Data'!B579/1000000000</f>
        <v>21.34</v>
      </c>
      <c r="D157" s="3">
        <f>'CL &amp; Data'!C579</f>
        <v>-10.568731</v>
      </c>
      <c r="F157" s="3">
        <f>'CL &amp; Data'!D579</f>
        <v>-59.172749000000003</v>
      </c>
      <c r="H157" s="3">
        <f>'CL &amp; Data'!E579</f>
        <v>-35.045357000000003</v>
      </c>
      <c r="J157" s="3">
        <f>'CL &amp; Data'!F579</f>
        <v>-28.372173</v>
      </c>
      <c r="L157" s="3">
        <f>'CL &amp; Data'!L579/1000000000</f>
        <v>21.34</v>
      </c>
      <c r="N157" s="3">
        <f>'CL &amp; Data'!M579</f>
        <v>-8.2287806999999997</v>
      </c>
      <c r="P157" s="3">
        <f>'CL &amp; Data'!N579</f>
        <v>-47.972014999999999</v>
      </c>
      <c r="R157" s="3">
        <f>'CL &amp; Data'!O579</f>
        <v>-28.366522</v>
      </c>
      <c r="T157" s="3">
        <f>'CL &amp; Data'!P579</f>
        <v>-34.249454</v>
      </c>
    </row>
    <row r="158" spans="2:20" x14ac:dyDescent="0.25">
      <c r="B158" s="3">
        <f>'CL &amp; Data'!B580/1000000000</f>
        <v>21.447500000000002</v>
      </c>
      <c r="D158" s="3">
        <f>'CL &amp; Data'!C580</f>
        <v>-10.895206999999999</v>
      </c>
      <c r="F158" s="3">
        <f>'CL &amp; Data'!D580</f>
        <v>-58.879886999999997</v>
      </c>
      <c r="H158" s="3">
        <f>'CL &amp; Data'!E580</f>
        <v>-34.642277</v>
      </c>
      <c r="J158" s="3">
        <f>'CL &amp; Data'!F580</f>
        <v>-28.1374</v>
      </c>
      <c r="L158" s="3">
        <f>'CL &amp; Data'!L580/1000000000</f>
        <v>21.447500000000002</v>
      </c>
      <c r="N158" s="3">
        <f>'CL &amp; Data'!M580</f>
        <v>-8.1859178999999997</v>
      </c>
      <c r="P158" s="3">
        <f>'CL &amp; Data'!N580</f>
        <v>-47.596989000000001</v>
      </c>
      <c r="R158" s="3">
        <f>'CL &amp; Data'!O580</f>
        <v>-27.237738</v>
      </c>
      <c r="T158" s="3">
        <f>'CL &amp; Data'!P580</f>
        <v>-35.444522999999997</v>
      </c>
    </row>
    <row r="159" spans="2:20" x14ac:dyDescent="0.25">
      <c r="B159" s="3">
        <f>'CL &amp; Data'!B581/1000000000</f>
        <v>21.555</v>
      </c>
      <c r="D159" s="3">
        <f>'CL &amp; Data'!C581</f>
        <v>-11.215514000000001</v>
      </c>
      <c r="F159" s="3">
        <f>'CL &amp; Data'!D581</f>
        <v>-58.822299999999998</v>
      </c>
      <c r="H159" s="3">
        <f>'CL &amp; Data'!E581</f>
        <v>-34.944740000000003</v>
      </c>
      <c r="J159" s="3">
        <f>'CL &amp; Data'!F581</f>
        <v>-27.243528000000001</v>
      </c>
      <c r="L159" s="3">
        <f>'CL &amp; Data'!L581/1000000000</f>
        <v>21.555</v>
      </c>
      <c r="N159" s="3">
        <f>'CL &amp; Data'!M581</f>
        <v>-8.1194515000000003</v>
      </c>
      <c r="P159" s="3">
        <f>'CL &amp; Data'!N581</f>
        <v>-47.432831</v>
      </c>
      <c r="R159" s="3">
        <f>'CL &amp; Data'!O581</f>
        <v>-26.155854999999999</v>
      </c>
      <c r="T159" s="3">
        <f>'CL &amp; Data'!P581</f>
        <v>-35.723880999999999</v>
      </c>
    </row>
    <row r="160" spans="2:20" x14ac:dyDescent="0.25">
      <c r="B160" s="3">
        <f>'CL &amp; Data'!B582/1000000000</f>
        <v>21.662500000000001</v>
      </c>
      <c r="D160" s="3">
        <f>'CL &amp; Data'!C582</f>
        <v>-11.624762</v>
      </c>
      <c r="F160" s="3">
        <f>'CL &amp; Data'!D582</f>
        <v>-59.301411000000002</v>
      </c>
      <c r="H160" s="3">
        <f>'CL &amp; Data'!E582</f>
        <v>-35.074883</v>
      </c>
      <c r="J160" s="3">
        <f>'CL &amp; Data'!F582</f>
        <v>-27.215997999999999</v>
      </c>
      <c r="L160" s="3">
        <f>'CL &amp; Data'!L582/1000000000</f>
        <v>21.662500000000001</v>
      </c>
      <c r="N160" s="3">
        <f>'CL &amp; Data'!M582</f>
        <v>-8.0092154000000004</v>
      </c>
      <c r="P160" s="3">
        <f>'CL &amp; Data'!N582</f>
        <v>-46.876499000000003</v>
      </c>
      <c r="R160" s="3">
        <f>'CL &amp; Data'!O582</f>
        <v>-24.723182999999999</v>
      </c>
      <c r="T160" s="3">
        <f>'CL &amp; Data'!P582</f>
        <v>-35.487606</v>
      </c>
    </row>
    <row r="161" spans="2:20" x14ac:dyDescent="0.25">
      <c r="B161" s="3">
        <f>'CL &amp; Data'!B583/1000000000</f>
        <v>21.77</v>
      </c>
      <c r="D161" s="3">
        <f>'CL &amp; Data'!C583</f>
        <v>-12.113222</v>
      </c>
      <c r="F161" s="3">
        <f>'CL &amp; Data'!D583</f>
        <v>-59.482750000000003</v>
      </c>
      <c r="H161" s="3">
        <f>'CL &amp; Data'!E583</f>
        <v>-34.890380999999998</v>
      </c>
      <c r="J161" s="3">
        <f>'CL &amp; Data'!F583</f>
        <v>-27.436267999999998</v>
      </c>
      <c r="L161" s="3">
        <f>'CL &amp; Data'!L583/1000000000</f>
        <v>21.77</v>
      </c>
      <c r="N161" s="3">
        <f>'CL &amp; Data'!M583</f>
        <v>-7.9583067999999999</v>
      </c>
      <c r="P161" s="3">
        <f>'CL &amp; Data'!N583</f>
        <v>-46.011477999999997</v>
      </c>
      <c r="R161" s="3">
        <f>'CL &amp; Data'!O583</f>
        <v>-24.489554999999999</v>
      </c>
      <c r="T161" s="3">
        <f>'CL &amp; Data'!P583</f>
        <v>-35.123398000000002</v>
      </c>
    </row>
    <row r="162" spans="2:20" x14ac:dyDescent="0.25">
      <c r="B162" s="3">
        <f>'CL &amp; Data'!B584/1000000000</f>
        <v>21.877500000000001</v>
      </c>
      <c r="D162" s="3">
        <f>'CL &amp; Data'!C584</f>
        <v>-12.644029</v>
      </c>
      <c r="F162" s="3">
        <f>'CL &amp; Data'!D584</f>
        <v>-58.656570000000002</v>
      </c>
      <c r="H162" s="3">
        <f>'CL &amp; Data'!E584</f>
        <v>-34.535232999999998</v>
      </c>
      <c r="J162" s="3">
        <f>'CL &amp; Data'!F584</f>
        <v>-27.693511999999998</v>
      </c>
      <c r="L162" s="3">
        <f>'CL &amp; Data'!L584/1000000000</f>
        <v>21.877500000000001</v>
      </c>
      <c r="N162" s="3">
        <f>'CL &amp; Data'!M584</f>
        <v>-7.9024596000000003</v>
      </c>
      <c r="P162" s="3">
        <f>'CL &amp; Data'!N584</f>
        <v>-45.180343999999998</v>
      </c>
      <c r="R162" s="3">
        <f>'CL &amp; Data'!O584</f>
        <v>-24.527270999999999</v>
      </c>
      <c r="T162" s="3">
        <f>'CL &amp; Data'!P584</f>
        <v>-34.695788999999998</v>
      </c>
    </row>
    <row r="163" spans="2:20" x14ac:dyDescent="0.25">
      <c r="B163" s="3">
        <f>'CL &amp; Data'!B585/1000000000</f>
        <v>21.984999999999999</v>
      </c>
      <c r="D163" s="3">
        <f>'CL &amp; Data'!C585</f>
        <v>-13.205686</v>
      </c>
      <c r="F163" s="3">
        <f>'CL &amp; Data'!D585</f>
        <v>-57.364834000000002</v>
      </c>
      <c r="H163" s="3">
        <f>'CL &amp; Data'!E585</f>
        <v>-34.119365999999999</v>
      </c>
      <c r="J163" s="3">
        <f>'CL &amp; Data'!F585</f>
        <v>-27.991119000000001</v>
      </c>
      <c r="L163" s="3">
        <f>'CL &amp; Data'!L585/1000000000</f>
        <v>21.984999999999999</v>
      </c>
      <c r="N163" s="3">
        <f>'CL &amp; Data'!M585</f>
        <v>-7.8679427999999998</v>
      </c>
      <c r="P163" s="3">
        <f>'CL &amp; Data'!N585</f>
        <v>-44.402732999999998</v>
      </c>
      <c r="R163" s="3">
        <f>'CL &amp; Data'!O585</f>
        <v>-24.568017999999999</v>
      </c>
      <c r="T163" s="3">
        <f>'CL &amp; Data'!P585</f>
        <v>-34.218040000000002</v>
      </c>
    </row>
    <row r="164" spans="2:20" x14ac:dyDescent="0.25">
      <c r="B164" s="3">
        <f>'CL &amp; Data'!B586/1000000000</f>
        <v>22.092500000000001</v>
      </c>
      <c r="D164" s="3">
        <f>'CL &amp; Data'!C586</f>
        <v>-13.775703</v>
      </c>
      <c r="F164" s="3">
        <f>'CL &amp; Data'!D586</f>
        <v>-56.187733000000001</v>
      </c>
      <c r="H164" s="3">
        <f>'CL &amp; Data'!E586</f>
        <v>-33.684596999999997</v>
      </c>
      <c r="J164" s="3">
        <f>'CL &amp; Data'!F586</f>
        <v>-28.290694999999999</v>
      </c>
      <c r="L164" s="3">
        <f>'CL &amp; Data'!L586/1000000000</f>
        <v>22.092500000000001</v>
      </c>
      <c r="N164" s="3">
        <f>'CL &amp; Data'!M586</f>
        <v>-7.8588928999999998</v>
      </c>
      <c r="P164" s="3">
        <f>'CL &amp; Data'!N586</f>
        <v>-43.722599000000002</v>
      </c>
      <c r="R164" s="3">
        <f>'CL &amp; Data'!O586</f>
        <v>-24.617113</v>
      </c>
      <c r="T164" s="3">
        <f>'CL &amp; Data'!P586</f>
        <v>-33.743628999999999</v>
      </c>
    </row>
    <row r="165" spans="2:20" x14ac:dyDescent="0.25">
      <c r="B165" s="3">
        <f>'CL &amp; Data'!B587/1000000000</f>
        <v>22.2</v>
      </c>
      <c r="D165" s="3">
        <f>'CL &amp; Data'!C587</f>
        <v>-14.32831</v>
      </c>
      <c r="F165" s="3">
        <f>'CL &amp; Data'!D587</f>
        <v>-55.102707000000002</v>
      </c>
      <c r="H165" s="3">
        <f>'CL &amp; Data'!E587</f>
        <v>-33.248947000000001</v>
      </c>
      <c r="J165" s="3">
        <f>'CL &amp; Data'!F587</f>
        <v>-28.586248000000001</v>
      </c>
      <c r="L165" s="3">
        <f>'CL &amp; Data'!L587/1000000000</f>
        <v>22.2</v>
      </c>
      <c r="N165" s="3">
        <f>'CL &amp; Data'!M587</f>
        <v>-7.8636002999999999</v>
      </c>
      <c r="P165" s="3">
        <f>'CL &amp; Data'!N587</f>
        <v>-43.051884000000001</v>
      </c>
      <c r="R165" s="3">
        <f>'CL &amp; Data'!O587</f>
        <v>-24.692062</v>
      </c>
      <c r="T165" s="3">
        <f>'CL &amp; Data'!P587</f>
        <v>-33.264130000000002</v>
      </c>
    </row>
    <row r="166" spans="2:20" x14ac:dyDescent="0.25">
      <c r="B166" s="3">
        <f>'CL &amp; Data'!B588/1000000000</f>
        <v>22.307500000000001</v>
      </c>
      <c r="D166" s="3">
        <f>'CL &amp; Data'!C588</f>
        <v>-14.817612</v>
      </c>
      <c r="F166" s="3">
        <f>'CL &amp; Data'!D588</f>
        <v>-54.182502999999997</v>
      </c>
      <c r="H166" s="3">
        <f>'CL &amp; Data'!E588</f>
        <v>-32.847092000000004</v>
      </c>
      <c r="J166" s="3">
        <f>'CL &amp; Data'!F588</f>
        <v>-28.868137000000001</v>
      </c>
      <c r="L166" s="3">
        <f>'CL &amp; Data'!L588/1000000000</f>
        <v>22.307500000000001</v>
      </c>
      <c r="N166" s="3">
        <f>'CL &amp; Data'!M588</f>
        <v>-7.8742342000000001</v>
      </c>
      <c r="P166" s="3">
        <f>'CL &amp; Data'!N588</f>
        <v>-42.406185000000001</v>
      </c>
      <c r="R166" s="3">
        <f>'CL &amp; Data'!O588</f>
        <v>-24.806882999999999</v>
      </c>
      <c r="T166" s="3">
        <f>'CL &amp; Data'!P588</f>
        <v>-32.820095000000002</v>
      </c>
    </row>
    <row r="167" spans="2:20" x14ac:dyDescent="0.25">
      <c r="B167" s="3">
        <f>'CL &amp; Data'!B589/1000000000</f>
        <v>22.414999999999999</v>
      </c>
      <c r="D167" s="3">
        <f>'CL &amp; Data'!C589</f>
        <v>-15.213984</v>
      </c>
      <c r="F167" s="3">
        <f>'CL &amp; Data'!D589</f>
        <v>-53.288715000000003</v>
      </c>
      <c r="H167" s="3">
        <f>'CL &amp; Data'!E589</f>
        <v>-32.470241999999999</v>
      </c>
      <c r="J167" s="3">
        <f>'CL &amp; Data'!F589</f>
        <v>-29.151426000000001</v>
      </c>
      <c r="L167" s="3">
        <f>'CL &amp; Data'!L589/1000000000</f>
        <v>22.414999999999999</v>
      </c>
      <c r="N167" s="3">
        <f>'CL &amp; Data'!M589</f>
        <v>-7.8995790000000001</v>
      </c>
      <c r="P167" s="3">
        <f>'CL &amp; Data'!N589</f>
        <v>-41.816540000000003</v>
      </c>
      <c r="R167" s="3">
        <f>'CL &amp; Data'!O589</f>
        <v>-24.961708000000002</v>
      </c>
      <c r="T167" s="3">
        <f>'CL &amp; Data'!P589</f>
        <v>-32.402397000000001</v>
      </c>
    </row>
    <row r="168" spans="2:20" x14ac:dyDescent="0.25">
      <c r="B168" s="3">
        <f>'CL &amp; Data'!B590/1000000000</f>
        <v>22.522500000000001</v>
      </c>
      <c r="D168" s="3">
        <f>'CL &amp; Data'!C590</f>
        <v>-15.490136</v>
      </c>
      <c r="F168" s="3">
        <f>'CL &amp; Data'!D590</f>
        <v>-52.518096999999997</v>
      </c>
      <c r="H168" s="3">
        <f>'CL &amp; Data'!E590</f>
        <v>-32.121547999999997</v>
      </c>
      <c r="J168" s="3">
        <f>'CL &amp; Data'!F590</f>
        <v>-29.444106999999999</v>
      </c>
      <c r="L168" s="3">
        <f>'CL &amp; Data'!L590/1000000000</f>
        <v>22.522500000000001</v>
      </c>
      <c r="N168" s="3">
        <f>'CL &amp; Data'!M590</f>
        <v>-7.9313349999999998</v>
      </c>
      <c r="P168" s="3">
        <f>'CL &amp; Data'!N590</f>
        <v>-41.322738999999999</v>
      </c>
      <c r="R168" s="3">
        <f>'CL &amp; Data'!O590</f>
        <v>-25.157505</v>
      </c>
      <c r="T168" s="3">
        <f>'CL &amp; Data'!P590</f>
        <v>-32.022308000000002</v>
      </c>
    </row>
    <row r="169" spans="2:20" x14ac:dyDescent="0.25">
      <c r="B169" s="3">
        <f>'CL &amp; Data'!B591/1000000000</f>
        <v>22.63</v>
      </c>
      <c r="D169" s="3">
        <f>'CL &amp; Data'!C591</f>
        <v>-15.598796999999999</v>
      </c>
      <c r="F169" s="3">
        <f>'CL &amp; Data'!D591</f>
        <v>-51.869796999999998</v>
      </c>
      <c r="H169" s="3">
        <f>'CL &amp; Data'!E591</f>
        <v>-31.800207</v>
      </c>
      <c r="J169" s="3">
        <f>'CL &amp; Data'!F591</f>
        <v>-29.773427999999999</v>
      </c>
      <c r="L169" s="3">
        <f>'CL &amp; Data'!L591/1000000000</f>
        <v>22.63</v>
      </c>
      <c r="N169" s="3">
        <f>'CL &amp; Data'!M591</f>
        <v>-7.9721313</v>
      </c>
      <c r="P169" s="3">
        <f>'CL &amp; Data'!N591</f>
        <v>-40.883972</v>
      </c>
      <c r="R169" s="3">
        <f>'CL &amp; Data'!O591</f>
        <v>-25.392696000000001</v>
      </c>
      <c r="T169" s="3">
        <f>'CL &amp; Data'!P591</f>
        <v>-31.672384000000001</v>
      </c>
    </row>
    <row r="170" spans="2:20" x14ac:dyDescent="0.25">
      <c r="B170" s="3">
        <f>'CL &amp; Data'!B592/1000000000</f>
        <v>22.737500000000001</v>
      </c>
      <c r="D170" s="3">
        <f>'CL &amp; Data'!C592</f>
        <v>-15.522615999999999</v>
      </c>
      <c r="F170" s="3">
        <f>'CL &amp; Data'!D592</f>
        <v>-51.322197000000003</v>
      </c>
      <c r="H170" s="3">
        <f>'CL &amp; Data'!E592</f>
        <v>-31.525545000000001</v>
      </c>
      <c r="J170" s="3">
        <f>'CL &amp; Data'!F592</f>
        <v>-30.127068000000001</v>
      </c>
      <c r="L170" s="3">
        <f>'CL &amp; Data'!L592/1000000000</f>
        <v>22.737500000000001</v>
      </c>
      <c r="N170" s="3">
        <f>'CL &amp; Data'!M592</f>
        <v>-8.0256270999999995</v>
      </c>
      <c r="P170" s="3">
        <f>'CL &amp; Data'!N592</f>
        <v>-40.456623</v>
      </c>
      <c r="R170" s="3">
        <f>'CL &amp; Data'!O592</f>
        <v>-25.662588</v>
      </c>
      <c r="T170" s="3">
        <f>'CL &amp; Data'!P592</f>
        <v>-31.369624999999999</v>
      </c>
    </row>
    <row r="171" spans="2:20" x14ac:dyDescent="0.25">
      <c r="B171" s="3">
        <f>'CL &amp; Data'!B593/1000000000</f>
        <v>22.844999999999999</v>
      </c>
      <c r="D171" s="3">
        <f>'CL &amp; Data'!C593</f>
        <v>-15.273642000000001</v>
      </c>
      <c r="F171" s="3">
        <f>'CL &amp; Data'!D593</f>
        <v>-50.820267000000001</v>
      </c>
      <c r="H171" s="3">
        <f>'CL &amp; Data'!E593</f>
        <v>-31.264192999999999</v>
      </c>
      <c r="J171" s="3">
        <f>'CL &amp; Data'!F593</f>
        <v>-30.495729000000001</v>
      </c>
      <c r="L171" s="3">
        <f>'CL &amp; Data'!L593/1000000000</f>
        <v>22.844999999999999</v>
      </c>
      <c r="N171" s="3">
        <f>'CL &amp; Data'!M593</f>
        <v>-8.0982570999999997</v>
      </c>
      <c r="P171" s="3">
        <f>'CL &amp; Data'!N593</f>
        <v>-40.042667000000002</v>
      </c>
      <c r="R171" s="3">
        <f>'CL &amp; Data'!O593</f>
        <v>-25.952572</v>
      </c>
      <c r="T171" s="3">
        <f>'CL &amp; Data'!P593</f>
        <v>-31.081892</v>
      </c>
    </row>
    <row r="172" spans="2:20" x14ac:dyDescent="0.25">
      <c r="B172" s="3">
        <f>'CL &amp; Data'!B594/1000000000</f>
        <v>22.952500000000001</v>
      </c>
      <c r="D172" s="3">
        <f>'CL &amp; Data'!C594</f>
        <v>-14.869039000000001</v>
      </c>
      <c r="F172" s="3">
        <f>'CL &amp; Data'!D594</f>
        <v>-50.409942999999998</v>
      </c>
      <c r="H172" s="3">
        <f>'CL &amp; Data'!E594</f>
        <v>-31.037690999999999</v>
      </c>
      <c r="J172" s="3">
        <f>'CL &amp; Data'!F594</f>
        <v>-30.863185999999999</v>
      </c>
      <c r="L172" s="3">
        <f>'CL &amp; Data'!L594/1000000000</f>
        <v>22.952500000000001</v>
      </c>
      <c r="N172" s="3">
        <f>'CL &amp; Data'!M594</f>
        <v>-8.1749162999999996</v>
      </c>
      <c r="P172" s="3">
        <f>'CL &amp; Data'!N594</f>
        <v>-39.649405999999999</v>
      </c>
      <c r="R172" s="3">
        <f>'CL &amp; Data'!O594</f>
        <v>-26.266746999999999</v>
      </c>
      <c r="T172" s="3">
        <f>'CL &amp; Data'!P594</f>
        <v>-30.824912999999999</v>
      </c>
    </row>
    <row r="173" spans="2:20" x14ac:dyDescent="0.25">
      <c r="B173" s="3">
        <f>'CL &amp; Data'!B595/1000000000</f>
        <v>23.06</v>
      </c>
      <c r="D173" s="3">
        <f>'CL &amp; Data'!C595</f>
        <v>-14.331503</v>
      </c>
      <c r="F173" s="3">
        <f>'CL &amp; Data'!D595</f>
        <v>-50.121921999999998</v>
      </c>
      <c r="H173" s="3">
        <f>'CL &amp; Data'!E595</f>
        <v>-30.840047999999999</v>
      </c>
      <c r="J173" s="3">
        <f>'CL &amp; Data'!F595</f>
        <v>-31.232655999999999</v>
      </c>
      <c r="L173" s="3">
        <f>'CL &amp; Data'!L595/1000000000</f>
        <v>23.06</v>
      </c>
      <c r="N173" s="3">
        <f>'CL &amp; Data'!M595</f>
        <v>-8.2746601000000002</v>
      </c>
      <c r="P173" s="3">
        <f>'CL &amp; Data'!N595</f>
        <v>-39.269877999999999</v>
      </c>
      <c r="R173" s="3">
        <f>'CL &amp; Data'!O595</f>
        <v>-26.597919000000001</v>
      </c>
      <c r="T173" s="3">
        <f>'CL &amp; Data'!P595</f>
        <v>-30.596648999999999</v>
      </c>
    </row>
    <row r="174" spans="2:20" x14ac:dyDescent="0.25">
      <c r="B174" s="3">
        <f>'CL &amp; Data'!B596/1000000000</f>
        <v>23.1675</v>
      </c>
      <c r="D174" s="3">
        <f>'CL &amp; Data'!C596</f>
        <v>-13.725346</v>
      </c>
      <c r="F174" s="3">
        <f>'CL &amp; Data'!D596</f>
        <v>-49.795963</v>
      </c>
      <c r="H174" s="3">
        <f>'CL &amp; Data'!E596</f>
        <v>-30.674022999999998</v>
      </c>
      <c r="J174" s="3">
        <f>'CL &amp; Data'!F596</f>
        <v>-31.586863000000001</v>
      </c>
      <c r="L174" s="3">
        <f>'CL &amp; Data'!L596/1000000000</f>
        <v>23.1675</v>
      </c>
      <c r="N174" s="3">
        <f>'CL &amp; Data'!M596</f>
        <v>-8.3812570999999991</v>
      </c>
      <c r="P174" s="3">
        <f>'CL &amp; Data'!N596</f>
        <v>-38.920279999999998</v>
      </c>
      <c r="R174" s="3">
        <f>'CL &amp; Data'!O596</f>
        <v>-26.944182999999999</v>
      </c>
      <c r="T174" s="3">
        <f>'CL &amp; Data'!P596</f>
        <v>-30.391967999999999</v>
      </c>
    </row>
    <row r="175" spans="2:20" x14ac:dyDescent="0.25">
      <c r="B175" s="3">
        <f>'CL &amp; Data'!B597/1000000000</f>
        <v>23.274999999999999</v>
      </c>
      <c r="D175" s="3">
        <f>'CL &amp; Data'!C597</f>
        <v>-13.087815000000001</v>
      </c>
      <c r="F175" s="3">
        <f>'CL &amp; Data'!D597</f>
        <v>-49.528717</v>
      </c>
      <c r="H175" s="3">
        <f>'CL &amp; Data'!E597</f>
        <v>-30.526803999999998</v>
      </c>
      <c r="J175" s="3">
        <f>'CL &amp; Data'!F597</f>
        <v>-31.934099</v>
      </c>
      <c r="L175" s="3">
        <f>'CL &amp; Data'!L597/1000000000</f>
        <v>23.274999999999999</v>
      </c>
      <c r="N175" s="3">
        <f>'CL &amp; Data'!M597</f>
        <v>-8.5011834999999998</v>
      </c>
      <c r="P175" s="3">
        <f>'CL &amp; Data'!N597</f>
        <v>-38.599026000000002</v>
      </c>
      <c r="R175" s="3">
        <f>'CL &amp; Data'!O597</f>
        <v>-27.292449999999999</v>
      </c>
      <c r="T175" s="3">
        <f>'CL &amp; Data'!P597</f>
        <v>-30.207190000000001</v>
      </c>
    </row>
    <row r="176" spans="2:20" x14ac:dyDescent="0.25">
      <c r="B176" s="3">
        <f>'CL &amp; Data'!B598/1000000000</f>
        <v>23.3825</v>
      </c>
      <c r="D176" s="3">
        <f>'CL &amp; Data'!C598</f>
        <v>-12.446877000000001</v>
      </c>
      <c r="F176" s="3">
        <f>'CL &amp; Data'!D598</f>
        <v>-49.305911999999999</v>
      </c>
      <c r="H176" s="3">
        <f>'CL &amp; Data'!E598</f>
        <v>-30.409685</v>
      </c>
      <c r="J176" s="3">
        <f>'CL &amp; Data'!F598</f>
        <v>-32.269970000000001</v>
      </c>
      <c r="L176" s="3">
        <f>'CL &amp; Data'!L598/1000000000</f>
        <v>23.3825</v>
      </c>
      <c r="N176" s="3">
        <f>'CL &amp; Data'!M598</f>
        <v>-8.6163577999999994</v>
      </c>
      <c r="P176" s="3">
        <f>'CL &amp; Data'!N598</f>
        <v>-38.319889000000003</v>
      </c>
      <c r="R176" s="3">
        <f>'CL &amp; Data'!O598</f>
        <v>-27.645261999999999</v>
      </c>
      <c r="T176" s="3">
        <f>'CL &amp; Data'!P598</f>
        <v>-30.039452000000001</v>
      </c>
    </row>
    <row r="177" spans="2:20" x14ac:dyDescent="0.25">
      <c r="B177" s="3">
        <f>'CL &amp; Data'!B599/1000000000</f>
        <v>23.49</v>
      </c>
      <c r="D177" s="3">
        <f>'CL &amp; Data'!C599</f>
        <v>-11.829321999999999</v>
      </c>
      <c r="F177" s="3">
        <f>'CL &amp; Data'!D599</f>
        <v>-49.133254999999998</v>
      </c>
      <c r="H177" s="3">
        <f>'CL &amp; Data'!E599</f>
        <v>-30.317388999999999</v>
      </c>
      <c r="J177" s="3">
        <f>'CL &amp; Data'!F599</f>
        <v>-32.578845999999999</v>
      </c>
      <c r="L177" s="3">
        <f>'CL &amp; Data'!L599/1000000000</f>
        <v>23.49</v>
      </c>
      <c r="N177" s="3">
        <f>'CL &amp; Data'!M599</f>
        <v>-8.7544956000000003</v>
      </c>
      <c r="P177" s="3">
        <f>'CL &amp; Data'!N599</f>
        <v>-38.043945000000001</v>
      </c>
      <c r="R177" s="3">
        <f>'CL &amp; Data'!O599</f>
        <v>-27.996582</v>
      </c>
      <c r="T177" s="3">
        <f>'CL &amp; Data'!P599</f>
        <v>-29.881737000000001</v>
      </c>
    </row>
    <row r="178" spans="2:20" x14ac:dyDescent="0.25">
      <c r="B178" s="3">
        <f>'CL &amp; Data'!B600/1000000000</f>
        <v>23.5975</v>
      </c>
      <c r="D178" s="3">
        <f>'CL &amp; Data'!C600</f>
        <v>-11.244650999999999</v>
      </c>
      <c r="F178" s="3">
        <f>'CL &amp; Data'!D600</f>
        <v>-48.981731000000003</v>
      </c>
      <c r="H178" s="3">
        <f>'CL &amp; Data'!E600</f>
        <v>-30.244682000000001</v>
      </c>
      <c r="J178" s="3">
        <f>'CL &amp; Data'!F600</f>
        <v>-32.874870000000001</v>
      </c>
      <c r="L178" s="3">
        <f>'CL &amp; Data'!L600/1000000000</f>
        <v>23.5975</v>
      </c>
      <c r="N178" s="3">
        <f>'CL &amp; Data'!M600</f>
        <v>-8.9018230000000003</v>
      </c>
      <c r="P178" s="3">
        <f>'CL &amp; Data'!N600</f>
        <v>-37.793990999999998</v>
      </c>
      <c r="R178" s="3">
        <f>'CL &amp; Data'!O600</f>
        <v>-28.355820000000001</v>
      </c>
      <c r="T178" s="3">
        <f>'CL &amp; Data'!P600</f>
        <v>-29.743582</v>
      </c>
    </row>
    <row r="179" spans="2:20" x14ac:dyDescent="0.25">
      <c r="B179" s="3">
        <f>'CL &amp; Data'!B601/1000000000</f>
        <v>23.704999999999998</v>
      </c>
      <c r="D179" s="3">
        <f>'CL &amp; Data'!C601</f>
        <v>-10.705226</v>
      </c>
      <c r="F179" s="3">
        <f>'CL &amp; Data'!D601</f>
        <v>-48.872272000000002</v>
      </c>
      <c r="H179" s="3">
        <f>'CL &amp; Data'!E601</f>
        <v>-30.194132</v>
      </c>
      <c r="J179" s="3">
        <f>'CL &amp; Data'!F601</f>
        <v>-33.142761</v>
      </c>
      <c r="L179" s="3">
        <f>'CL &amp; Data'!L601/1000000000</f>
        <v>23.704999999999998</v>
      </c>
      <c r="N179" s="3">
        <f>'CL &amp; Data'!M601</f>
        <v>-9.0519599999999993</v>
      </c>
      <c r="P179" s="3">
        <f>'CL &amp; Data'!N601</f>
        <v>-37.572201</v>
      </c>
      <c r="R179" s="3">
        <f>'CL &amp; Data'!O601</f>
        <v>-28.711637</v>
      </c>
      <c r="T179" s="3">
        <f>'CL &amp; Data'!P601</f>
        <v>-29.626574000000002</v>
      </c>
    </row>
    <row r="180" spans="2:20" x14ac:dyDescent="0.25">
      <c r="B180" s="3">
        <f>'CL &amp; Data'!B602/1000000000</f>
        <v>23.8125</v>
      </c>
      <c r="D180" s="3">
        <f>'CL &amp; Data'!C602</f>
        <v>-10.208019</v>
      </c>
      <c r="F180" s="3">
        <f>'CL &amp; Data'!D602</f>
        <v>-48.867874</v>
      </c>
      <c r="H180" s="3">
        <f>'CL &amp; Data'!E602</f>
        <v>-30.161802000000002</v>
      </c>
      <c r="J180" s="3">
        <f>'CL &amp; Data'!F602</f>
        <v>-33.378075000000003</v>
      </c>
      <c r="L180" s="3">
        <f>'CL &amp; Data'!L602/1000000000</f>
        <v>23.8125</v>
      </c>
      <c r="N180" s="3">
        <f>'CL &amp; Data'!M602</f>
        <v>-9.2103099999999998</v>
      </c>
      <c r="P180" s="3">
        <f>'CL &amp; Data'!N602</f>
        <v>-37.354782</v>
      </c>
      <c r="R180" s="3">
        <f>'CL &amp; Data'!O602</f>
        <v>-29.066818000000001</v>
      </c>
      <c r="T180" s="3">
        <f>'CL &amp; Data'!P602</f>
        <v>-29.527180000000001</v>
      </c>
    </row>
    <row r="181" spans="2:20" x14ac:dyDescent="0.25">
      <c r="B181" s="3">
        <f>'CL &amp; Data'!B603/1000000000</f>
        <v>23.92</v>
      </c>
      <c r="D181" s="3">
        <f>'CL &amp; Data'!C603</f>
        <v>-9.7575140000000005</v>
      </c>
      <c r="F181" s="3">
        <f>'CL &amp; Data'!D603</f>
        <v>-48.879807</v>
      </c>
      <c r="H181" s="3">
        <f>'CL &amp; Data'!E603</f>
        <v>-30.154757</v>
      </c>
      <c r="J181" s="3">
        <f>'CL &amp; Data'!F603</f>
        <v>-33.554810000000003</v>
      </c>
      <c r="L181" s="3">
        <f>'CL &amp; Data'!L603/1000000000</f>
        <v>23.92</v>
      </c>
      <c r="N181" s="3">
        <f>'CL &amp; Data'!M603</f>
        <v>-9.3726281999999994</v>
      </c>
      <c r="P181" s="3">
        <f>'CL &amp; Data'!N603</f>
        <v>-37.145676000000002</v>
      </c>
      <c r="R181" s="3">
        <f>'CL &amp; Data'!O603</f>
        <v>-29.420127999999998</v>
      </c>
      <c r="T181" s="3">
        <f>'CL &amp; Data'!P603</f>
        <v>-29.455103000000001</v>
      </c>
    </row>
    <row r="182" spans="2:20" x14ac:dyDescent="0.25">
      <c r="B182" s="3">
        <f>'CL &amp; Data'!B604/1000000000</f>
        <v>24.0275</v>
      </c>
      <c r="D182" s="3">
        <f>'CL &amp; Data'!C604</f>
        <v>-9.3429927999999993</v>
      </c>
      <c r="F182" s="3">
        <f>'CL &amp; Data'!D604</f>
        <v>-48.945816000000001</v>
      </c>
      <c r="H182" s="3">
        <f>'CL &amp; Data'!E604</f>
        <v>-30.153780000000001</v>
      </c>
      <c r="J182" s="3">
        <f>'CL &amp; Data'!F604</f>
        <v>-33.704712000000001</v>
      </c>
      <c r="L182" s="3">
        <f>'CL &amp; Data'!L604/1000000000</f>
        <v>24.0275</v>
      </c>
      <c r="N182" s="3">
        <f>'CL &amp; Data'!M604</f>
        <v>-9.5360431999999999</v>
      </c>
      <c r="P182" s="3">
        <f>'CL &amp; Data'!N604</f>
        <v>-36.941265000000001</v>
      </c>
      <c r="R182" s="3">
        <f>'CL &amp; Data'!O604</f>
        <v>-29.767697999999999</v>
      </c>
      <c r="T182" s="3">
        <f>'CL &amp; Data'!P604</f>
        <v>-29.398378000000001</v>
      </c>
    </row>
    <row r="183" spans="2:20" x14ac:dyDescent="0.25">
      <c r="B183" s="3">
        <f>'CL &amp; Data'!B605/1000000000</f>
        <v>24.135000000000002</v>
      </c>
      <c r="D183" s="3">
        <f>'CL &amp; Data'!C605</f>
        <v>-8.9653320000000001</v>
      </c>
      <c r="F183" s="3">
        <f>'CL &amp; Data'!D605</f>
        <v>-49.022373000000002</v>
      </c>
      <c r="H183" s="3">
        <f>'CL &amp; Data'!E605</f>
        <v>-30.167871000000002</v>
      </c>
      <c r="J183" s="3">
        <f>'CL &amp; Data'!F605</f>
        <v>-33.7761</v>
      </c>
      <c r="L183" s="3">
        <f>'CL &amp; Data'!L605/1000000000</f>
        <v>24.135000000000002</v>
      </c>
      <c r="N183" s="3">
        <f>'CL &amp; Data'!M605</f>
        <v>-9.7023392000000008</v>
      </c>
      <c r="P183" s="3">
        <f>'CL &amp; Data'!N605</f>
        <v>-36.781742000000001</v>
      </c>
      <c r="R183" s="3">
        <f>'CL &amp; Data'!O605</f>
        <v>-30.103228000000001</v>
      </c>
      <c r="T183" s="3">
        <f>'CL &amp; Data'!P605</f>
        <v>-29.348389000000001</v>
      </c>
    </row>
    <row r="184" spans="2:20" x14ac:dyDescent="0.25">
      <c r="B184" s="3">
        <f>'CL &amp; Data'!B606/1000000000</f>
        <v>24.2425</v>
      </c>
      <c r="D184" s="3">
        <f>'CL &amp; Data'!C606</f>
        <v>-8.6187506000000003</v>
      </c>
      <c r="F184" s="3">
        <f>'CL &amp; Data'!D606</f>
        <v>-49.171543</v>
      </c>
      <c r="H184" s="3">
        <f>'CL &amp; Data'!E606</f>
        <v>-30.200952999999998</v>
      </c>
      <c r="J184" s="3">
        <f>'CL &amp; Data'!F606</f>
        <v>-33.797600000000003</v>
      </c>
      <c r="L184" s="3">
        <f>'CL &amp; Data'!L606/1000000000</f>
        <v>24.2425</v>
      </c>
      <c r="N184" s="3">
        <f>'CL &amp; Data'!M606</f>
        <v>-9.9140443999999999</v>
      </c>
      <c r="P184" s="3">
        <f>'CL &amp; Data'!N606</f>
        <v>-36.645896999999998</v>
      </c>
      <c r="R184" s="3">
        <f>'CL &amp; Data'!O606</f>
        <v>-30.435987000000001</v>
      </c>
      <c r="T184" s="3">
        <f>'CL &amp; Data'!P606</f>
        <v>-29.320297</v>
      </c>
    </row>
    <row r="185" spans="2:20" x14ac:dyDescent="0.25">
      <c r="B185" s="3">
        <f>'CL &amp; Data'!B607/1000000000</f>
        <v>24.35</v>
      </c>
      <c r="D185" s="3">
        <f>'CL &amp; Data'!C607</f>
        <v>-8.2990866000000008</v>
      </c>
      <c r="F185" s="3">
        <f>'CL &amp; Data'!D607</f>
        <v>-49.347709999999999</v>
      </c>
      <c r="H185" s="3">
        <f>'CL &amp; Data'!E607</f>
        <v>-30.247169</v>
      </c>
      <c r="J185" s="3">
        <f>'CL &amp; Data'!F607</f>
        <v>-33.798763000000001</v>
      </c>
      <c r="L185" s="3">
        <f>'CL &amp; Data'!L607/1000000000</f>
        <v>24.35</v>
      </c>
      <c r="N185" s="3">
        <f>'CL &amp; Data'!M607</f>
        <v>-10.100517</v>
      </c>
      <c r="P185" s="3">
        <f>'CL &amp; Data'!N607</f>
        <v>-36.527588000000002</v>
      </c>
      <c r="R185" s="3">
        <f>'CL &amp; Data'!O607</f>
        <v>-30.767590999999999</v>
      </c>
      <c r="T185" s="3">
        <f>'CL &amp; Data'!P607</f>
        <v>-29.313828999999998</v>
      </c>
    </row>
    <row r="186" spans="2:20" x14ac:dyDescent="0.25">
      <c r="B186" s="3">
        <f>'CL &amp; Data'!B608/1000000000</f>
        <v>24.4575</v>
      </c>
      <c r="D186" s="3">
        <f>'CL &amp; Data'!C608</f>
        <v>-8.0083903999999997</v>
      </c>
      <c r="F186" s="3">
        <f>'CL &amp; Data'!D608</f>
        <v>-49.428466999999998</v>
      </c>
      <c r="H186" s="3">
        <f>'CL &amp; Data'!E608</f>
        <v>-30.301157</v>
      </c>
      <c r="J186" s="3">
        <f>'CL &amp; Data'!F608</f>
        <v>-33.751998999999998</v>
      </c>
      <c r="L186" s="3">
        <f>'CL &amp; Data'!L608/1000000000</f>
        <v>24.4575</v>
      </c>
      <c r="N186" s="3">
        <f>'CL &amp; Data'!M608</f>
        <v>-10.289751000000001</v>
      </c>
      <c r="P186" s="3">
        <f>'CL &amp; Data'!N608</f>
        <v>-36.423222000000003</v>
      </c>
      <c r="R186" s="3">
        <f>'CL &amp; Data'!O608</f>
        <v>-31.096087000000001</v>
      </c>
      <c r="T186" s="3">
        <f>'CL &amp; Data'!P608</f>
        <v>-29.324480000000001</v>
      </c>
    </row>
    <row r="187" spans="2:20" x14ac:dyDescent="0.25">
      <c r="B187" s="3">
        <f>'CL &amp; Data'!B609/1000000000</f>
        <v>24.565000000000001</v>
      </c>
      <c r="D187" s="3">
        <f>'CL &amp; Data'!C609</f>
        <v>-7.7483696999999996</v>
      </c>
      <c r="F187" s="3">
        <f>'CL &amp; Data'!D609</f>
        <v>-49.657764</v>
      </c>
      <c r="H187" s="3">
        <f>'CL &amp; Data'!E609</f>
        <v>-30.366755999999999</v>
      </c>
      <c r="J187" s="3">
        <f>'CL &amp; Data'!F609</f>
        <v>-33.705139000000003</v>
      </c>
      <c r="L187" s="3">
        <f>'CL &amp; Data'!L609/1000000000</f>
        <v>24.565000000000001</v>
      </c>
      <c r="N187" s="3">
        <f>'CL &amp; Data'!M609</f>
        <v>-10.494987</v>
      </c>
      <c r="P187" s="3">
        <f>'CL &amp; Data'!N609</f>
        <v>-36.338661000000002</v>
      </c>
      <c r="R187" s="3">
        <f>'CL &amp; Data'!O609</f>
        <v>-31.422035000000001</v>
      </c>
      <c r="T187" s="3">
        <f>'CL &amp; Data'!P609</f>
        <v>-29.361885000000001</v>
      </c>
    </row>
    <row r="188" spans="2:20" x14ac:dyDescent="0.25">
      <c r="B188" s="3">
        <f>'CL &amp; Data'!B610/1000000000</f>
        <v>24.672499999999999</v>
      </c>
      <c r="D188" s="3">
        <f>'CL &amp; Data'!C610</f>
        <v>-7.5133348</v>
      </c>
      <c r="F188" s="3">
        <f>'CL &amp; Data'!D610</f>
        <v>-49.939700999999999</v>
      </c>
      <c r="H188" s="3">
        <f>'CL &amp; Data'!E610</f>
        <v>-30.443587999999998</v>
      </c>
      <c r="J188" s="3">
        <f>'CL &amp; Data'!F610</f>
        <v>-33.659081</v>
      </c>
      <c r="L188" s="3">
        <f>'CL &amp; Data'!L610/1000000000</f>
        <v>24.672499999999999</v>
      </c>
      <c r="N188" s="3">
        <f>'CL &amp; Data'!M610</f>
        <v>-10.686985</v>
      </c>
      <c r="P188" s="3">
        <f>'CL &amp; Data'!N610</f>
        <v>-36.279677999999997</v>
      </c>
      <c r="R188" s="3">
        <f>'CL &amp; Data'!O610</f>
        <v>-31.735395</v>
      </c>
      <c r="T188" s="3">
        <f>'CL &amp; Data'!P610</f>
        <v>-29.416340000000002</v>
      </c>
    </row>
    <row r="189" spans="2:20" x14ac:dyDescent="0.25">
      <c r="B189" s="3">
        <f>'CL &amp; Data'!B611/1000000000</f>
        <v>24.78</v>
      </c>
      <c r="D189" s="3">
        <f>'CL &amp; Data'!C611</f>
        <v>-7.3015318000000002</v>
      </c>
      <c r="F189" s="3">
        <f>'CL &amp; Data'!D611</f>
        <v>-50.326061000000003</v>
      </c>
      <c r="H189" s="3">
        <f>'CL &amp; Data'!E611</f>
        <v>-30.518723999999999</v>
      </c>
      <c r="J189" s="3">
        <f>'CL &amp; Data'!F611</f>
        <v>-33.589989000000003</v>
      </c>
      <c r="L189" s="3">
        <f>'CL &amp; Data'!L611/1000000000</f>
        <v>24.78</v>
      </c>
      <c r="N189" s="3">
        <f>'CL &amp; Data'!M611</f>
        <v>-10.847676</v>
      </c>
      <c r="P189" s="3">
        <f>'CL &amp; Data'!N611</f>
        <v>-36.232810999999998</v>
      </c>
      <c r="R189" s="3">
        <f>'CL &amp; Data'!O611</f>
        <v>-32.034218000000003</v>
      </c>
      <c r="T189" s="3">
        <f>'CL &amp; Data'!P611</f>
        <v>-29.483582999999999</v>
      </c>
    </row>
    <row r="190" spans="2:20" x14ac:dyDescent="0.25">
      <c r="B190" s="3">
        <f>'CL &amp; Data'!B612/1000000000</f>
        <v>24.887499999999999</v>
      </c>
      <c r="D190" s="3">
        <f>'CL &amp; Data'!C612</f>
        <v>-7.1178536000000001</v>
      </c>
      <c r="F190" s="3">
        <f>'CL &amp; Data'!D612</f>
        <v>-50.661591000000001</v>
      </c>
      <c r="H190" s="3">
        <f>'CL &amp; Data'!E612</f>
        <v>-30.605013</v>
      </c>
      <c r="J190" s="3">
        <f>'CL &amp; Data'!F612</f>
        <v>-33.474533000000001</v>
      </c>
      <c r="L190" s="3">
        <f>'CL &amp; Data'!L612/1000000000</f>
        <v>24.887499999999999</v>
      </c>
      <c r="N190" s="3">
        <f>'CL &amp; Data'!M612</f>
        <v>-11.064253000000001</v>
      </c>
      <c r="P190" s="3">
        <f>'CL &amp; Data'!N612</f>
        <v>-36.215713999999998</v>
      </c>
      <c r="R190" s="3">
        <f>'CL &amp; Data'!O612</f>
        <v>-32.327334999999998</v>
      </c>
      <c r="T190" s="3">
        <f>'CL &amp; Data'!P612</f>
        <v>-29.567519999999998</v>
      </c>
    </row>
    <row r="191" spans="2:20" x14ac:dyDescent="0.25">
      <c r="B191" s="3">
        <f>'CL &amp; Data'!B613/1000000000</f>
        <v>24.995000000000001</v>
      </c>
      <c r="D191" s="3">
        <f>'CL &amp; Data'!C613</f>
        <v>-6.9501442999999998</v>
      </c>
      <c r="F191" s="3">
        <f>'CL &amp; Data'!D613</f>
        <v>-50.992348</v>
      </c>
      <c r="H191" s="3">
        <f>'CL &amp; Data'!E613</f>
        <v>-30.694497999999999</v>
      </c>
      <c r="J191" s="3">
        <f>'CL &amp; Data'!F613</f>
        <v>-33.333778000000002</v>
      </c>
      <c r="L191" s="3">
        <f>'CL &amp; Data'!L613/1000000000</f>
        <v>24.995000000000001</v>
      </c>
      <c r="N191" s="3">
        <f>'CL &amp; Data'!M613</f>
        <v>-11.198467000000001</v>
      </c>
      <c r="P191" s="3">
        <f>'CL &amp; Data'!N613</f>
        <v>-36.203963999999999</v>
      </c>
      <c r="R191" s="3">
        <f>'CL &amp; Data'!O613</f>
        <v>-32.612129000000003</v>
      </c>
      <c r="T191" s="3">
        <f>'CL &amp; Data'!P613</f>
        <v>-29.665102000000001</v>
      </c>
    </row>
    <row r="192" spans="2:20" x14ac:dyDescent="0.25">
      <c r="B192" s="3">
        <f>'CL &amp; Data'!B614/1000000000</f>
        <v>25.102499999999999</v>
      </c>
      <c r="D192" s="3">
        <f>'CL &amp; Data'!C614</f>
        <v>-6.8029156000000004</v>
      </c>
      <c r="F192" s="3">
        <f>'CL &amp; Data'!D614</f>
        <v>-51.409427999999998</v>
      </c>
      <c r="H192" s="3">
        <f>'CL &amp; Data'!E614</f>
        <v>-30.792826000000002</v>
      </c>
      <c r="J192" s="3">
        <f>'CL &amp; Data'!F614</f>
        <v>-33.111224999999997</v>
      </c>
      <c r="L192" s="3">
        <f>'CL &amp; Data'!L614/1000000000</f>
        <v>25.102499999999999</v>
      </c>
      <c r="N192" s="3">
        <f>'CL &amp; Data'!M614</f>
        <v>-11.518490999999999</v>
      </c>
      <c r="P192" s="3">
        <f>'CL &amp; Data'!N614</f>
        <v>-36.209423000000001</v>
      </c>
      <c r="R192" s="3">
        <f>'CL &amp; Data'!O614</f>
        <v>-32.881073000000001</v>
      </c>
      <c r="T192" s="3">
        <f>'CL &amp; Data'!P614</f>
        <v>-29.778729999999999</v>
      </c>
    </row>
    <row r="193" spans="2:20" x14ac:dyDescent="0.25">
      <c r="B193" s="3">
        <f>'CL &amp; Data'!B615/1000000000</f>
        <v>25.21</v>
      </c>
      <c r="D193" s="3">
        <f>'CL &amp; Data'!C615</f>
        <v>-6.6734853000000003</v>
      </c>
      <c r="F193" s="3">
        <f>'CL &amp; Data'!D615</f>
        <v>-51.853962000000003</v>
      </c>
      <c r="H193" s="3">
        <f>'CL &amp; Data'!E615</f>
        <v>-30.893132999999999</v>
      </c>
      <c r="J193" s="3">
        <f>'CL &amp; Data'!F615</f>
        <v>-32.837639000000003</v>
      </c>
      <c r="L193" s="3">
        <f>'CL &amp; Data'!L615/1000000000</f>
        <v>25.21</v>
      </c>
      <c r="N193" s="3">
        <f>'CL &amp; Data'!M615</f>
        <v>-11.842582999999999</v>
      </c>
      <c r="P193" s="3">
        <f>'CL &amp; Data'!N615</f>
        <v>-36.239555000000003</v>
      </c>
      <c r="R193" s="3">
        <f>'CL &amp; Data'!O615</f>
        <v>-33.133994999999999</v>
      </c>
      <c r="T193" s="3">
        <f>'CL &amp; Data'!P615</f>
        <v>-29.909673999999999</v>
      </c>
    </row>
    <row r="194" spans="2:20" x14ac:dyDescent="0.25">
      <c r="B194" s="3">
        <f>'CL &amp; Data'!B616/1000000000</f>
        <v>25.317499999999999</v>
      </c>
      <c r="D194" s="3">
        <f>'CL &amp; Data'!C616</f>
        <v>-6.5597553</v>
      </c>
      <c r="F194" s="3">
        <f>'CL &amp; Data'!D616</f>
        <v>-52.251143999999996</v>
      </c>
      <c r="H194" s="3">
        <f>'CL &amp; Data'!E616</f>
        <v>-30.999502</v>
      </c>
      <c r="J194" s="3">
        <f>'CL &amp; Data'!F616</f>
        <v>-32.515563999999998</v>
      </c>
      <c r="L194" s="3">
        <f>'CL &amp; Data'!L616/1000000000</f>
        <v>25.317499999999999</v>
      </c>
      <c r="N194" s="3">
        <f>'CL &amp; Data'!M616</f>
        <v>-12.164827000000001</v>
      </c>
      <c r="P194" s="3">
        <f>'CL &amp; Data'!N616</f>
        <v>-36.296844</v>
      </c>
      <c r="R194" s="3">
        <f>'CL &amp; Data'!O616</f>
        <v>-33.373043000000003</v>
      </c>
      <c r="T194" s="3">
        <f>'CL &amp; Data'!P616</f>
        <v>-30.051068999999998</v>
      </c>
    </row>
    <row r="195" spans="2:20" x14ac:dyDescent="0.25">
      <c r="B195" s="3">
        <f>'CL &amp; Data'!B617/1000000000</f>
        <v>25.425000000000001</v>
      </c>
      <c r="D195" s="3">
        <f>'CL &amp; Data'!C617</f>
        <v>-6.4582252999999996</v>
      </c>
      <c r="F195" s="3">
        <f>'CL &amp; Data'!D617</f>
        <v>-52.704417999999997</v>
      </c>
      <c r="H195" s="3">
        <f>'CL &amp; Data'!E617</f>
        <v>-31.105695999999998</v>
      </c>
      <c r="J195" s="3">
        <f>'CL &amp; Data'!F617</f>
        <v>-32.174934</v>
      </c>
      <c r="L195" s="3">
        <f>'CL &amp; Data'!L617/1000000000</f>
        <v>25.425000000000001</v>
      </c>
      <c r="N195" s="3">
        <f>'CL &amp; Data'!M617</f>
        <v>-12.373419999999999</v>
      </c>
      <c r="P195" s="3">
        <f>'CL &amp; Data'!N617</f>
        <v>-36.374119</v>
      </c>
      <c r="R195" s="3">
        <f>'CL &amp; Data'!O617</f>
        <v>-33.582915999999997</v>
      </c>
      <c r="T195" s="3">
        <f>'CL &amp; Data'!P617</f>
        <v>-30.19989</v>
      </c>
    </row>
    <row r="196" spans="2:20" x14ac:dyDescent="0.25">
      <c r="B196" s="3">
        <f>'CL &amp; Data'!B618/1000000000</f>
        <v>25.532499999999999</v>
      </c>
      <c r="D196" s="3">
        <f>'CL &amp; Data'!C618</f>
        <v>-6.3732061</v>
      </c>
      <c r="F196" s="3">
        <f>'CL &amp; Data'!D618</f>
        <v>-53.170498000000002</v>
      </c>
      <c r="H196" s="3">
        <f>'CL &amp; Data'!E618</f>
        <v>-31.219383000000001</v>
      </c>
      <c r="J196" s="3">
        <f>'CL &amp; Data'!F618</f>
        <v>-31.834990999999999</v>
      </c>
      <c r="L196" s="3">
        <f>'CL &amp; Data'!L618/1000000000</f>
        <v>25.532499999999999</v>
      </c>
      <c r="N196" s="3">
        <f>'CL &amp; Data'!M618</f>
        <v>-12.621029</v>
      </c>
      <c r="P196" s="3">
        <f>'CL &amp; Data'!N618</f>
        <v>-36.458751999999997</v>
      </c>
      <c r="R196" s="3">
        <f>'CL &amp; Data'!O618</f>
        <v>-33.762051</v>
      </c>
      <c r="T196" s="3">
        <f>'CL &amp; Data'!P618</f>
        <v>-30.359873</v>
      </c>
    </row>
    <row r="197" spans="2:20" x14ac:dyDescent="0.25">
      <c r="B197" s="3">
        <f>'CL &amp; Data'!B619/1000000000</f>
        <v>25.64</v>
      </c>
      <c r="D197" s="3">
        <f>'CL &amp; Data'!C619</f>
        <v>-6.3035245</v>
      </c>
      <c r="F197" s="3">
        <f>'CL &amp; Data'!D619</f>
        <v>-53.753025000000001</v>
      </c>
      <c r="H197" s="3">
        <f>'CL &amp; Data'!E619</f>
        <v>-31.328904999999999</v>
      </c>
      <c r="J197" s="3">
        <f>'CL &amp; Data'!F619</f>
        <v>-31.498287000000001</v>
      </c>
      <c r="L197" s="3">
        <f>'CL &amp; Data'!L619/1000000000</f>
        <v>25.64</v>
      </c>
      <c r="N197" s="3">
        <f>'CL &amp; Data'!M619</f>
        <v>-12.908006</v>
      </c>
      <c r="P197" s="3">
        <f>'CL &amp; Data'!N619</f>
        <v>-36.536212999999996</v>
      </c>
      <c r="R197" s="3">
        <f>'CL &amp; Data'!O619</f>
        <v>-33.917278000000003</v>
      </c>
      <c r="T197" s="3">
        <f>'CL &amp; Data'!P619</f>
        <v>-30.523661000000001</v>
      </c>
    </row>
    <row r="198" spans="2:20" x14ac:dyDescent="0.25">
      <c r="B198" s="3">
        <f>'CL &amp; Data'!B620/1000000000</f>
        <v>25.747499999999999</v>
      </c>
      <c r="D198" s="3">
        <f>'CL &amp; Data'!C620</f>
        <v>-6.2469139</v>
      </c>
      <c r="F198" s="3">
        <f>'CL &amp; Data'!D620</f>
        <v>-54.177536000000003</v>
      </c>
      <c r="H198" s="3">
        <f>'CL &amp; Data'!E620</f>
        <v>-31.441168000000001</v>
      </c>
      <c r="J198" s="3">
        <f>'CL &amp; Data'!F620</f>
        <v>-31.164978000000001</v>
      </c>
      <c r="L198" s="3">
        <f>'CL &amp; Data'!L620/1000000000</f>
        <v>25.747499999999999</v>
      </c>
      <c r="N198" s="3">
        <f>'CL &amp; Data'!M620</f>
        <v>-13.143065999999999</v>
      </c>
      <c r="P198" s="3">
        <f>'CL &amp; Data'!N620</f>
        <v>-36.653629000000002</v>
      </c>
      <c r="R198" s="3">
        <f>'CL &amp; Data'!O620</f>
        <v>-34.046314000000002</v>
      </c>
      <c r="T198" s="3">
        <f>'CL &amp; Data'!P620</f>
        <v>-30.695696000000002</v>
      </c>
    </row>
    <row r="199" spans="2:20" x14ac:dyDescent="0.25">
      <c r="B199" s="3">
        <f>'CL &amp; Data'!B621/1000000000</f>
        <v>25.855</v>
      </c>
      <c r="D199" s="3">
        <f>'CL &amp; Data'!C621</f>
        <v>-6.1995243999999996</v>
      </c>
      <c r="F199" s="3">
        <f>'CL &amp; Data'!D621</f>
        <v>-54.662502000000003</v>
      </c>
      <c r="H199" s="3">
        <f>'CL &amp; Data'!E621</f>
        <v>-31.554597999999999</v>
      </c>
      <c r="J199" s="3">
        <f>'CL &amp; Data'!F621</f>
        <v>-30.841667000000001</v>
      </c>
      <c r="L199" s="3">
        <f>'CL &amp; Data'!L621/1000000000</f>
        <v>25.855</v>
      </c>
      <c r="N199" s="3">
        <f>'CL &amp; Data'!M621</f>
        <v>-13.193028</v>
      </c>
      <c r="P199" s="3">
        <f>'CL &amp; Data'!N621</f>
        <v>-36.773384</v>
      </c>
      <c r="R199" s="3">
        <f>'CL &amp; Data'!O621</f>
        <v>-34.136662000000001</v>
      </c>
      <c r="T199" s="3">
        <f>'CL &amp; Data'!P621</f>
        <v>-30.876543000000002</v>
      </c>
    </row>
    <row r="200" spans="2:20" x14ac:dyDescent="0.25">
      <c r="B200" s="3">
        <f>'CL &amp; Data'!B622/1000000000</f>
        <v>25.962499999999999</v>
      </c>
      <c r="D200" s="3">
        <f>'CL &amp; Data'!C622</f>
        <v>-6.1640538999999999</v>
      </c>
      <c r="F200" s="3">
        <f>'CL &amp; Data'!D622</f>
        <v>-55.008892000000003</v>
      </c>
      <c r="H200" s="3">
        <f>'CL &amp; Data'!E622</f>
        <v>-31.667363999999999</v>
      </c>
      <c r="J200" s="3">
        <f>'CL &amp; Data'!F622</f>
        <v>-30.509888</v>
      </c>
      <c r="L200" s="3">
        <f>'CL &amp; Data'!L622/1000000000</f>
        <v>25.962499999999999</v>
      </c>
      <c r="N200" s="3">
        <f>'CL &amp; Data'!M622</f>
        <v>-13.359826999999999</v>
      </c>
      <c r="P200" s="3">
        <f>'CL &amp; Data'!N622</f>
        <v>-36.915913000000003</v>
      </c>
      <c r="R200" s="3">
        <f>'CL &amp; Data'!O622</f>
        <v>-34.190486999999997</v>
      </c>
      <c r="T200" s="3">
        <f>'CL &amp; Data'!P622</f>
        <v>-31.058648999999999</v>
      </c>
    </row>
    <row r="201" spans="2:20" x14ac:dyDescent="0.25">
      <c r="B201" s="3">
        <f>'CL &amp; Data'!B623/1000000000</f>
        <v>26.07</v>
      </c>
      <c r="D201" s="3">
        <f>'CL &amp; Data'!C623</f>
        <v>-6.1363124999999998</v>
      </c>
      <c r="F201" s="3">
        <f>'CL &amp; Data'!D623</f>
        <v>-55.205494000000002</v>
      </c>
      <c r="H201" s="3">
        <f>'CL &amp; Data'!E623</f>
        <v>-31.774652</v>
      </c>
      <c r="J201" s="3">
        <f>'CL &amp; Data'!F623</f>
        <v>-30.183133999999999</v>
      </c>
      <c r="L201" s="3">
        <f>'CL &amp; Data'!L623/1000000000</f>
        <v>26.07</v>
      </c>
      <c r="N201" s="3">
        <f>'CL &amp; Data'!M623</f>
        <v>-13.185483</v>
      </c>
      <c r="P201" s="3">
        <f>'CL &amp; Data'!N623</f>
        <v>-37.065632000000001</v>
      </c>
      <c r="R201" s="3">
        <f>'CL &amp; Data'!O623</f>
        <v>-34.202582999999997</v>
      </c>
      <c r="T201" s="3">
        <f>'CL &amp; Data'!P623</f>
        <v>-31.241861</v>
      </c>
    </row>
    <row r="202" spans="2:20" x14ac:dyDescent="0.25">
      <c r="B202" s="3">
        <f>'CL &amp; Data'!B624/1000000000</f>
        <v>26.177499999999998</v>
      </c>
      <c r="D202" s="3">
        <f>'CL &amp; Data'!C624</f>
        <v>-6.1183833999999999</v>
      </c>
      <c r="F202" s="3">
        <f>'CL &amp; Data'!D624</f>
        <v>-55.235408999999997</v>
      </c>
      <c r="H202" s="3">
        <f>'CL &amp; Data'!E624</f>
        <v>-31.885833999999999</v>
      </c>
      <c r="J202" s="3">
        <f>'CL &amp; Data'!F624</f>
        <v>-29.861163999999999</v>
      </c>
      <c r="L202" s="3">
        <f>'CL &amp; Data'!L624/1000000000</f>
        <v>26.177499999999998</v>
      </c>
      <c r="N202" s="3">
        <f>'CL &amp; Data'!M624</f>
        <v>-12.945436000000001</v>
      </c>
      <c r="P202" s="3">
        <f>'CL &amp; Data'!N624</f>
        <v>-37.228352000000001</v>
      </c>
      <c r="R202" s="3">
        <f>'CL &amp; Data'!O624</f>
        <v>-34.165539000000003</v>
      </c>
      <c r="T202" s="3">
        <f>'CL &amp; Data'!P624</f>
        <v>-31.432547</v>
      </c>
    </row>
    <row r="203" spans="2:20" x14ac:dyDescent="0.25">
      <c r="B203" s="3">
        <f>'CL &amp; Data'!B625/1000000000</f>
        <v>26.285</v>
      </c>
      <c r="D203" s="3">
        <f>'CL &amp; Data'!C625</f>
        <v>-6.1087617999999999</v>
      </c>
      <c r="F203" s="3">
        <f>'CL &amp; Data'!D625</f>
        <v>-55.090739999999997</v>
      </c>
      <c r="H203" s="3">
        <f>'CL &amp; Data'!E625</f>
        <v>-31.994171000000001</v>
      </c>
      <c r="J203" s="3">
        <f>'CL &amp; Data'!F625</f>
        <v>-29.540261999999998</v>
      </c>
      <c r="L203" s="3">
        <f>'CL &amp; Data'!L625/1000000000</f>
        <v>26.285</v>
      </c>
      <c r="N203" s="3">
        <f>'CL &amp; Data'!M625</f>
        <v>-12.722929000000001</v>
      </c>
      <c r="P203" s="3">
        <f>'CL &amp; Data'!N625</f>
        <v>-37.424816</v>
      </c>
      <c r="R203" s="3">
        <f>'CL &amp; Data'!O625</f>
        <v>-34.079323000000002</v>
      </c>
      <c r="T203" s="3">
        <f>'CL &amp; Data'!P625</f>
        <v>-31.616022000000001</v>
      </c>
    </row>
    <row r="204" spans="2:20" x14ac:dyDescent="0.25">
      <c r="B204" s="3">
        <f>'CL &amp; Data'!B626/1000000000</f>
        <v>26.392499999999998</v>
      </c>
      <c r="D204" s="3">
        <f>'CL &amp; Data'!C626</f>
        <v>-6.1077018000000001</v>
      </c>
      <c r="F204" s="3">
        <f>'CL &amp; Data'!D626</f>
        <v>-54.777866000000003</v>
      </c>
      <c r="H204" s="3">
        <f>'CL &amp; Data'!E626</f>
        <v>-32.078133000000001</v>
      </c>
      <c r="J204" s="3">
        <f>'CL &amp; Data'!F626</f>
        <v>-29.288125999999998</v>
      </c>
      <c r="L204" s="3">
        <f>'CL &amp; Data'!L626/1000000000</f>
        <v>26.392499999999998</v>
      </c>
      <c r="N204" s="3">
        <f>'CL &amp; Data'!M626</f>
        <v>-12.583042000000001</v>
      </c>
      <c r="P204" s="3">
        <f>'CL &amp; Data'!N626</f>
        <v>-37.617100000000001</v>
      </c>
      <c r="R204" s="3">
        <f>'CL &amp; Data'!O626</f>
        <v>-33.992919999999998</v>
      </c>
      <c r="T204" s="3">
        <f>'CL &amp; Data'!P626</f>
        <v>-31.761210999999999</v>
      </c>
    </row>
    <row r="205" spans="2:20" x14ac:dyDescent="0.25">
      <c r="B205" s="3">
        <f>'CL &amp; Data'!B627/1000000000</f>
        <v>26.5</v>
      </c>
      <c r="D205" s="3">
        <f>'CL &amp; Data'!C627</f>
        <v>-6.1092867999999996</v>
      </c>
      <c r="F205" s="3">
        <f>'CL &amp; Data'!D627</f>
        <v>-54.409916000000003</v>
      </c>
      <c r="H205" s="3">
        <f>'CL &amp; Data'!E627</f>
        <v>-32.140877000000003</v>
      </c>
      <c r="J205" s="3">
        <f>'CL &amp; Data'!F627</f>
        <v>-29.104671</v>
      </c>
      <c r="L205" s="3">
        <f>'CL &amp; Data'!L627/1000000000</f>
        <v>26.5</v>
      </c>
      <c r="N205" s="3">
        <f>'CL &amp; Data'!M627</f>
        <v>-12.369253</v>
      </c>
      <c r="P205" s="3">
        <f>'CL &amp; Data'!N627</f>
        <v>-37.759219999999999</v>
      </c>
      <c r="R205" s="3">
        <f>'CL &amp; Data'!O627</f>
        <v>-33.912394999999997</v>
      </c>
      <c r="T205" s="3">
        <f>'CL &amp; Data'!P627</f>
        <v>-31.873438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6"/>
  <sheetViews>
    <sheetView topLeftCell="A3" workbookViewId="0">
      <selection activeCell="T109" sqref="T109"/>
    </sheetView>
  </sheetViews>
  <sheetFormatPr defaultRowHeight="15" x14ac:dyDescent="0.25"/>
  <cols>
    <col min="1" max="1" width="13.7109375" style="31" customWidth="1"/>
    <col min="2" max="2" width="8" style="3" customWidth="1"/>
    <col min="3" max="3" width="2" style="4" customWidth="1"/>
    <col min="4" max="4" width="12" style="3" customWidth="1"/>
    <col min="5" max="5" width="15.5703125" style="10" bestFit="1" customWidth="1"/>
    <col min="6" max="6" width="14.42578125" style="2" bestFit="1" customWidth="1"/>
    <col min="7" max="7" width="2" style="4" customWidth="1"/>
    <col min="8" max="8" width="12" style="3" customWidth="1"/>
    <col min="9" max="9" width="15.5703125" style="10" bestFit="1" customWidth="1"/>
    <col min="10" max="10" width="14.42578125" style="2" bestFit="1" customWidth="1"/>
    <col min="11" max="11" width="13.7109375" style="31" customWidth="1"/>
    <col min="12" max="12" width="8" style="3" customWidth="1"/>
    <col min="13" max="13" width="2" style="4" customWidth="1"/>
    <col min="14" max="14" width="12" style="3" customWidth="1"/>
    <col min="15" max="15" width="15.7109375" style="10" bestFit="1" customWidth="1"/>
    <col min="16" max="16" width="14.42578125" style="2" bestFit="1" customWidth="1"/>
    <col min="17" max="17" width="2" style="4" customWidth="1"/>
    <col min="18" max="18" width="12" style="3" customWidth="1"/>
    <col min="19" max="19" width="15.7109375" style="10" bestFit="1" customWidth="1"/>
    <col min="20" max="20" width="14.42578125" style="2" bestFit="1" customWidth="1"/>
    <col min="21" max="21" width="2" style="4" customWidth="1"/>
    <col min="22" max="22" width="9.140625" style="1"/>
    <col min="27" max="16384" width="9.140625" style="1"/>
  </cols>
  <sheetData>
    <row r="1" spans="1:21" x14ac:dyDescent="0.25">
      <c r="B1" s="3" t="s">
        <v>11</v>
      </c>
      <c r="D1" s="35" t="str">
        <f>'CL &amp; Data'!C214</f>
        <v>IF CL-HSLO 9G-RF Log Mag(dB)</v>
      </c>
      <c r="E1" s="10" t="s">
        <v>15</v>
      </c>
      <c r="F1" s="35" t="str">
        <f>'CL &amp; Data'!D214</f>
        <v>IF RL-HSLO 9G-RF Log Mag(dB)</v>
      </c>
      <c r="H1" s="3" t="str">
        <f>'CL &amp; Data'!C320</f>
        <v>IF CL-LSLO 23-RF Log Mag(dB)</v>
      </c>
      <c r="I1" s="10" t="s">
        <v>15</v>
      </c>
      <c r="J1" s="35" t="str">
        <f>'CL &amp; Data'!D320</f>
        <v>IF RL-LSLO 22-RF Log Mag(dB)</v>
      </c>
      <c r="L1" s="3" t="s">
        <v>11</v>
      </c>
      <c r="N1" s="33" t="str">
        <f>'CL &amp; Data'!M214</f>
        <v>IF CL-HSLO 9G-RF Log Mag(dB)</v>
      </c>
      <c r="O1" s="10" t="s">
        <v>14</v>
      </c>
      <c r="P1" s="35" t="str">
        <f>'CL &amp; Data'!N214</f>
        <v>IF RL-HSLO 9G-RF Log Mag(dB)</v>
      </c>
      <c r="R1" s="3" t="str">
        <f>'CL &amp; Data'!M320</f>
        <v>IF CL-LSLO 23-RF Log Mag(dB)</v>
      </c>
      <c r="S1" s="10" t="s">
        <v>14</v>
      </c>
      <c r="T1" s="35" t="str">
        <f>'CL &amp; Data'!N320</f>
        <v>IF RL-LSLO 22-RF Log Mag(dB)</v>
      </c>
    </row>
    <row r="2" spans="1:21" x14ac:dyDescent="0.25">
      <c r="A2" s="30" t="s">
        <v>117</v>
      </c>
      <c r="E2" s="28" t="s">
        <v>116</v>
      </c>
      <c r="F2" s="3"/>
      <c r="I2" s="28" t="s">
        <v>116</v>
      </c>
      <c r="J2" s="3"/>
      <c r="K2" s="30" t="s">
        <v>118</v>
      </c>
      <c r="O2" s="28" t="s">
        <v>116</v>
      </c>
      <c r="P2" s="3"/>
      <c r="S2" s="28" t="s">
        <v>116</v>
      </c>
      <c r="T2" s="3"/>
    </row>
    <row r="3" spans="1:21" x14ac:dyDescent="0.25">
      <c r="B3" s="3">
        <f>'CL &amp; Data'!B215/1000000000</f>
        <v>0.01</v>
      </c>
      <c r="C3" s="5"/>
      <c r="D3" s="3">
        <f>'CL &amp; Data'!C215</f>
        <v>-6.0464796999999999</v>
      </c>
      <c r="E3" s="10">
        <f>D3-$D$8</f>
        <v>-0.28971049999999998</v>
      </c>
      <c r="F3" s="3">
        <f>'CL &amp; Data'!D215</f>
        <v>-7.4139933999999998</v>
      </c>
      <c r="G3" s="5"/>
      <c r="H3" s="3">
        <f>'CL &amp; Data'!C321</f>
        <v>-7.7802576999999999</v>
      </c>
      <c r="I3" s="10">
        <f>H3-$H$17</f>
        <v>-0.26392029999999966</v>
      </c>
      <c r="J3" s="3">
        <f>'CL &amp; Data'!D321</f>
        <v>-28.407366</v>
      </c>
      <c r="L3" s="3">
        <f>'CL &amp; Data'!L215/1000000000</f>
        <v>0.01</v>
      </c>
      <c r="M3" s="5"/>
      <c r="N3" s="3">
        <f>'CL &amp; Data'!M215</f>
        <v>-7.6353873999999999</v>
      </c>
      <c r="O3" s="10">
        <f>N3-$N$10</f>
        <v>-0.42330980000000018</v>
      </c>
      <c r="P3" s="3">
        <f>'CL &amp; Data'!N215</f>
        <v>-6.5833225000000004</v>
      </c>
      <c r="Q3" s="5"/>
      <c r="R3" s="3">
        <f>'CL &amp; Data'!M321</f>
        <v>-10.234202</v>
      </c>
      <c r="S3" s="10">
        <f>R3-$R$3</f>
        <v>0</v>
      </c>
      <c r="T3" s="3">
        <f>'CL &amp; Data'!N321</f>
        <v>-25.779388000000001</v>
      </c>
      <c r="U3" s="5"/>
    </row>
    <row r="4" spans="1:21" x14ac:dyDescent="0.25">
      <c r="A4" s="41" t="s">
        <v>128</v>
      </c>
      <c r="B4" s="3">
        <f>'CL &amp; Data'!B216/1000000000</f>
        <v>0.14990000000000001</v>
      </c>
      <c r="C4" s="5"/>
      <c r="D4" s="3">
        <f>'CL &amp; Data'!C216</f>
        <v>-6.0318880000000004</v>
      </c>
      <c r="E4" s="10">
        <f t="shared" ref="E4:E67" si="0">D4-$D$8</f>
        <v>-0.27511880000000044</v>
      </c>
      <c r="F4" s="3">
        <f>'CL &amp; Data'!D216</f>
        <v>-7.4045367000000004</v>
      </c>
      <c r="G4" s="5"/>
      <c r="H4" s="3">
        <f>'CL &amp; Data'!C322</f>
        <v>-7.7895541000000001</v>
      </c>
      <c r="I4" s="10">
        <f t="shared" ref="I4:I67" si="1">H4-$H$17</f>
        <v>-0.27321669999999987</v>
      </c>
      <c r="J4" s="3">
        <f>'CL &amp; Data'!D322</f>
        <v>-26.843478999999999</v>
      </c>
      <c r="K4" s="41" t="s">
        <v>128</v>
      </c>
      <c r="L4" s="3">
        <f>'CL &amp; Data'!L216/1000000000</f>
        <v>0.14990000000000001</v>
      </c>
      <c r="M4" s="5"/>
      <c r="N4" s="3">
        <f>'CL &amp; Data'!M216</f>
        <v>-7.5783911000000002</v>
      </c>
      <c r="O4" s="10">
        <f t="shared" ref="O4:O67" si="2">N4-$N$10</f>
        <v>-0.3663135000000004</v>
      </c>
      <c r="P4" s="3">
        <f>'CL &amp; Data'!N216</f>
        <v>-6.6047019999999996</v>
      </c>
      <c r="Q4" s="5"/>
      <c r="R4" s="3">
        <f>'CL &amp; Data'!M322</f>
        <v>-10.294347</v>
      </c>
      <c r="S4" s="10">
        <f t="shared" ref="S4:S67" si="3">R4-$R$3</f>
        <v>-6.0145000000000337E-2</v>
      </c>
      <c r="T4" s="3">
        <f>'CL &amp; Data'!N322</f>
        <v>-23.760919999999999</v>
      </c>
      <c r="U4" s="5"/>
    </row>
    <row r="5" spans="1:21" x14ac:dyDescent="0.25">
      <c r="A5" s="41" t="s">
        <v>222</v>
      </c>
      <c r="B5" s="3">
        <f>'CL &amp; Data'!B217/1000000000</f>
        <v>0.2898</v>
      </c>
      <c r="C5" s="5"/>
      <c r="D5" s="3">
        <f>'CL &amp; Data'!C217</f>
        <v>-5.9344473000000004</v>
      </c>
      <c r="E5" s="10">
        <f t="shared" si="0"/>
        <v>-0.17767810000000051</v>
      </c>
      <c r="F5" s="3">
        <f>'CL &amp; Data'!D217</f>
        <v>-7.6362952999999996</v>
      </c>
      <c r="G5" s="5"/>
      <c r="H5" s="3">
        <f>'CL &amp; Data'!C323</f>
        <v>-7.8156514000000001</v>
      </c>
      <c r="I5" s="10">
        <f t="shared" si="1"/>
        <v>-0.29931399999999986</v>
      </c>
      <c r="J5" s="3">
        <f>'CL &amp; Data'!D323</f>
        <v>-27.732472999999999</v>
      </c>
      <c r="K5" s="41" t="s">
        <v>222</v>
      </c>
      <c r="L5" s="3">
        <f>'CL &amp; Data'!L217/1000000000</f>
        <v>0.2898</v>
      </c>
      <c r="M5" s="5"/>
      <c r="N5" s="3">
        <f>'CL &amp; Data'!M217</f>
        <v>-7.4364432999999996</v>
      </c>
      <c r="O5" s="10">
        <f t="shared" si="2"/>
        <v>-0.22436569999999989</v>
      </c>
      <c r="P5" s="3">
        <f>'CL &amp; Data'!N217</f>
        <v>-6.8345547</v>
      </c>
      <c r="Q5" s="5"/>
      <c r="R5" s="3">
        <f>'CL &amp; Data'!M323</f>
        <v>-10.351361000000001</v>
      </c>
      <c r="S5" s="10">
        <f t="shared" si="3"/>
        <v>-0.1171590000000009</v>
      </c>
      <c r="T5" s="3">
        <f>'CL &amp; Data'!N323</f>
        <v>-22.733297</v>
      </c>
      <c r="U5" s="5"/>
    </row>
    <row r="6" spans="1:21" x14ac:dyDescent="0.25">
      <c r="A6" s="41" t="s">
        <v>223</v>
      </c>
      <c r="B6" s="3">
        <f>'CL &amp; Data'!B218/1000000000</f>
        <v>0.42970000000000003</v>
      </c>
      <c r="C6" s="5"/>
      <c r="D6" s="3">
        <f>'CL &amp; Data'!C218</f>
        <v>-5.8517245999999998</v>
      </c>
      <c r="E6" s="10">
        <f t="shared" si="0"/>
        <v>-9.4955399999999912E-2</v>
      </c>
      <c r="F6" s="3">
        <f>'CL &amp; Data'!D218</f>
        <v>-7.7430468000000001</v>
      </c>
      <c r="G6" s="5"/>
      <c r="H6" s="3">
        <f>'CL &amp; Data'!C324</f>
        <v>-7.7585483000000002</v>
      </c>
      <c r="I6" s="10">
        <f t="shared" si="1"/>
        <v>-0.2422108999999999</v>
      </c>
      <c r="J6" s="3">
        <f>'CL &amp; Data'!D324</f>
        <v>-28.177488</v>
      </c>
      <c r="K6" s="41" t="s">
        <v>223</v>
      </c>
      <c r="L6" s="3">
        <f>'CL &amp; Data'!L218/1000000000</f>
        <v>0.42970000000000003</v>
      </c>
      <c r="M6" s="5"/>
      <c r="N6" s="3">
        <f>'CL &amp; Data'!M218</f>
        <v>-7.3584952000000001</v>
      </c>
      <c r="O6" s="10">
        <f t="shared" si="2"/>
        <v>-0.14641760000000037</v>
      </c>
      <c r="P6" s="3">
        <f>'CL &amp; Data'!N218</f>
        <v>-6.9092031</v>
      </c>
      <c r="Q6" s="5"/>
      <c r="R6" s="3">
        <f>'CL &amp; Data'!M324</f>
        <v>-10.410392999999999</v>
      </c>
      <c r="S6" s="10">
        <f t="shared" si="3"/>
        <v>-0.17619099999999932</v>
      </c>
      <c r="T6" s="3">
        <f>'CL &amp; Data'!N324</f>
        <v>-20.911379</v>
      </c>
      <c r="U6" s="5"/>
    </row>
    <row r="7" spans="1:21" x14ac:dyDescent="0.25">
      <c r="B7" s="3">
        <f>'CL &amp; Data'!B219/1000000000</f>
        <v>0.5696</v>
      </c>
      <c r="C7" s="5"/>
      <c r="D7" s="3">
        <f>'CL &amp; Data'!C219</f>
        <v>-5.7656884000000002</v>
      </c>
      <c r="E7" s="10">
        <f t="shared" si="0"/>
        <v>-8.919200000000238E-3</v>
      </c>
      <c r="F7" s="3">
        <f>'CL &amp; Data'!D219</f>
        <v>-8.1661900999999997</v>
      </c>
      <c r="G7" s="5"/>
      <c r="H7" s="3">
        <f>'CL &amp; Data'!C325</f>
        <v>-7.7141032000000003</v>
      </c>
      <c r="I7" s="10">
        <f t="shared" si="1"/>
        <v>-0.19776579999999999</v>
      </c>
      <c r="J7" s="3">
        <f>'CL &amp; Data'!D325</f>
        <v>-29.255382999999998</v>
      </c>
      <c r="L7" s="3">
        <f>'CL &amp; Data'!L219/1000000000</f>
        <v>0.5696</v>
      </c>
      <c r="M7" s="5"/>
      <c r="N7" s="3">
        <f>'CL &amp; Data'!M219</f>
        <v>-7.2867211999999997</v>
      </c>
      <c r="O7" s="10">
        <f t="shared" si="2"/>
        <v>-7.4643599999999921E-2</v>
      </c>
      <c r="P7" s="3">
        <f>'CL &amp; Data'!N219</f>
        <v>-7.3534603000000001</v>
      </c>
      <c r="Q7" s="5"/>
      <c r="R7" s="3">
        <f>'CL &amp; Data'!M325</f>
        <v>-10.441895000000001</v>
      </c>
      <c r="S7" s="10">
        <f t="shared" si="3"/>
        <v>-0.20769300000000079</v>
      </c>
      <c r="T7" s="3">
        <f>'CL &amp; Data'!N325</f>
        <v>-22.068939</v>
      </c>
      <c r="U7" s="5"/>
    </row>
    <row r="8" spans="1:21" x14ac:dyDescent="0.25">
      <c r="B8" s="3">
        <f>'CL &amp; Data'!B220/1000000000</f>
        <v>0.70950000000000002</v>
      </c>
      <c r="C8" s="5"/>
      <c r="D8" s="3">
        <f>'CL &amp; Data'!C220</f>
        <v>-5.7567691999999999</v>
      </c>
      <c r="E8" s="10">
        <f t="shared" si="0"/>
        <v>0</v>
      </c>
      <c r="F8" s="3">
        <f>'CL &amp; Data'!D220</f>
        <v>-8.3176459999999999</v>
      </c>
      <c r="G8" s="5"/>
      <c r="H8" s="3">
        <f>'CL &amp; Data'!C326</f>
        <v>-7.6056537999999998</v>
      </c>
      <c r="I8" s="10">
        <f t="shared" si="1"/>
        <v>-8.9316399999999518E-2</v>
      </c>
      <c r="J8" s="3">
        <f>'CL &amp; Data'!D326</f>
        <v>-35.483528</v>
      </c>
      <c r="L8" s="3">
        <f>'CL &amp; Data'!L220/1000000000</f>
        <v>0.70950000000000002</v>
      </c>
      <c r="M8" s="5"/>
      <c r="N8" s="3">
        <f>'CL &amp; Data'!M220</f>
        <v>-7.2485236999999998</v>
      </c>
      <c r="O8" s="10">
        <f t="shared" si="2"/>
        <v>-3.6446100000000037E-2</v>
      </c>
      <c r="P8" s="3">
        <f>'CL &amp; Data'!N220</f>
        <v>-7.5217352000000002</v>
      </c>
      <c r="Q8" s="5"/>
      <c r="R8" s="3">
        <f>'CL &amp; Data'!M326</f>
        <v>-10.443027000000001</v>
      </c>
      <c r="S8" s="10">
        <f t="shared" si="3"/>
        <v>-0.20882500000000093</v>
      </c>
      <c r="T8" s="3">
        <f>'CL &amp; Data'!N326</f>
        <v>-21.0198</v>
      </c>
      <c r="U8" s="5"/>
    </row>
    <row r="9" spans="1:21" x14ac:dyDescent="0.25">
      <c r="B9" s="3">
        <f>'CL &amp; Data'!B221/1000000000</f>
        <v>0.84940000000000004</v>
      </c>
      <c r="C9" s="5"/>
      <c r="D9" s="3">
        <f>'CL &amp; Data'!C221</f>
        <v>-5.7848443999999999</v>
      </c>
      <c r="E9" s="10">
        <f t="shared" si="0"/>
        <v>-2.8075199999999967E-2</v>
      </c>
      <c r="F9" s="3">
        <f>'CL &amp; Data'!D221</f>
        <v>-8.7331418999999997</v>
      </c>
      <c r="G9" s="5"/>
      <c r="H9" s="3">
        <f>'CL &amp; Data'!C327</f>
        <v>-7.5775733000000001</v>
      </c>
      <c r="I9" s="10">
        <f t="shared" si="1"/>
        <v>-6.1235899999999788E-2</v>
      </c>
      <c r="J9" s="3">
        <f>'CL &amp; Data'!D327</f>
        <v>-36.336692999999997</v>
      </c>
      <c r="L9" s="3">
        <f>'CL &amp; Data'!L221/1000000000</f>
        <v>0.84940000000000004</v>
      </c>
      <c r="M9" s="5"/>
      <c r="N9" s="3">
        <f>'CL &amp; Data'!M221</f>
        <v>-7.2507510000000002</v>
      </c>
      <c r="O9" s="10">
        <f t="shared" si="2"/>
        <v>-3.8673400000000413E-2</v>
      </c>
      <c r="P9" s="3">
        <f>'CL &amp; Data'!N221</f>
        <v>-7.9965786999999997</v>
      </c>
      <c r="Q9" s="5"/>
      <c r="R9" s="3">
        <f>'CL &amp; Data'!M327</f>
        <v>-10.445883</v>
      </c>
      <c r="S9" s="10">
        <f t="shared" si="3"/>
        <v>-0.21168100000000045</v>
      </c>
      <c r="T9" s="3">
        <f>'CL &amp; Data'!N327</f>
        <v>-22.174316000000001</v>
      </c>
      <c r="U9" s="5"/>
    </row>
    <row r="10" spans="1:21" x14ac:dyDescent="0.25">
      <c r="B10" s="3">
        <f>'CL &amp; Data'!B222/1000000000</f>
        <v>0.98929999999999996</v>
      </c>
      <c r="C10" s="5"/>
      <c r="D10" s="3">
        <f>'CL &amp; Data'!C222</f>
        <v>-5.7909036</v>
      </c>
      <c r="E10" s="10">
        <f t="shared" si="0"/>
        <v>-3.413440000000012E-2</v>
      </c>
      <c r="F10" s="3">
        <f>'CL &amp; Data'!D222</f>
        <v>-8.7985802</v>
      </c>
      <c r="G10" s="5"/>
      <c r="H10" s="3">
        <f>'CL &amp; Data'!C328</f>
        <v>-7.5400419000000003</v>
      </c>
      <c r="I10" s="10">
        <f t="shared" si="1"/>
        <v>-2.3704500000000017E-2</v>
      </c>
      <c r="J10" s="3">
        <f>'CL &amp; Data'!D328</f>
        <v>-38.101185000000001</v>
      </c>
      <c r="L10" s="3">
        <f>'CL &amp; Data'!L222/1000000000</f>
        <v>0.98929999999999996</v>
      </c>
      <c r="M10" s="5"/>
      <c r="N10" s="3">
        <f>'CL &amp; Data'!M222</f>
        <v>-7.2120775999999998</v>
      </c>
      <c r="O10" s="10">
        <f t="shared" si="2"/>
        <v>0</v>
      </c>
      <c r="P10" s="3">
        <f>'CL &amp; Data'!N222</f>
        <v>-8.1589536999999996</v>
      </c>
      <c r="Q10" s="5"/>
      <c r="R10" s="3">
        <f>'CL &amp; Data'!M328</f>
        <v>-10.428053999999999</v>
      </c>
      <c r="S10" s="10">
        <f t="shared" si="3"/>
        <v>-0.19385199999999969</v>
      </c>
      <c r="T10" s="3">
        <f>'CL &amp; Data'!N328</f>
        <v>-21.528666000000001</v>
      </c>
      <c r="U10" s="5"/>
    </row>
    <row r="11" spans="1:21" x14ac:dyDescent="0.25">
      <c r="B11" s="3">
        <f>'CL &amp; Data'!B223/1000000000</f>
        <v>1.1292</v>
      </c>
      <c r="C11" s="5"/>
      <c r="D11" s="3">
        <f>'CL &amp; Data'!C223</f>
        <v>-5.8322691999999998</v>
      </c>
      <c r="E11" s="10">
        <f t="shared" si="0"/>
        <v>-7.5499999999999901E-2</v>
      </c>
      <c r="F11" s="3">
        <f>'CL &amp; Data'!D223</f>
        <v>-9.1665869000000004</v>
      </c>
      <c r="G11" s="5"/>
      <c r="H11" s="3">
        <f>'CL &amp; Data'!C329</f>
        <v>-7.5610967000000002</v>
      </c>
      <c r="I11" s="10">
        <f t="shared" si="1"/>
        <v>-4.4759299999999946E-2</v>
      </c>
      <c r="J11" s="3">
        <f>'CL &amp; Data'!D329</f>
        <v>-37.337184999999998</v>
      </c>
      <c r="L11" s="3">
        <f>'CL &amp; Data'!L223/1000000000</f>
        <v>1.1292</v>
      </c>
      <c r="M11" s="5"/>
      <c r="N11" s="3">
        <f>'CL &amp; Data'!M223</f>
        <v>-7.2412805999999996</v>
      </c>
      <c r="O11" s="10">
        <f t="shared" si="2"/>
        <v>-2.9202999999999868E-2</v>
      </c>
      <c r="P11" s="3">
        <f>'CL &amp; Data'!N223</f>
        <v>-8.6551285</v>
      </c>
      <c r="Q11" s="5"/>
      <c r="R11" s="3">
        <f>'CL &amp; Data'!M329</f>
        <v>-10.459082</v>
      </c>
      <c r="S11" s="10">
        <f t="shared" si="3"/>
        <v>-0.22488000000000063</v>
      </c>
      <c r="T11" s="3">
        <f>'CL &amp; Data'!N329</f>
        <v>-22.482807000000001</v>
      </c>
      <c r="U11" s="5"/>
    </row>
    <row r="12" spans="1:21" x14ac:dyDescent="0.25">
      <c r="B12" s="3">
        <f>'CL &amp; Data'!B224/1000000000</f>
        <v>1.2690999999999999</v>
      </c>
      <c r="C12" s="5"/>
      <c r="D12" s="3">
        <f>'CL &amp; Data'!C224</f>
        <v>-5.8607959999999997</v>
      </c>
      <c r="E12" s="10">
        <f t="shared" si="0"/>
        <v>-0.10402679999999975</v>
      </c>
      <c r="F12" s="3">
        <f>'CL &amp; Data'!D224</f>
        <v>-9.2185925999999991</v>
      </c>
      <c r="G12" s="5"/>
      <c r="H12" s="3">
        <f>'CL &amp; Data'!C330</f>
        <v>-7.5529304000000002</v>
      </c>
      <c r="I12" s="10">
        <f t="shared" si="1"/>
        <v>-3.6592999999999876E-2</v>
      </c>
      <c r="J12" s="3">
        <f>'CL &amp; Data'!D330</f>
        <v>-38.922508000000001</v>
      </c>
      <c r="L12" s="3">
        <f>'CL &amp; Data'!L224/1000000000</f>
        <v>1.2690999999999999</v>
      </c>
      <c r="M12" s="5"/>
      <c r="N12" s="3">
        <f>'CL &amp; Data'!M224</f>
        <v>-7.2517170999999996</v>
      </c>
      <c r="O12" s="10">
        <f t="shared" si="2"/>
        <v>-3.9639499999999828E-2</v>
      </c>
      <c r="P12" s="3">
        <f>'CL &amp; Data'!N224</f>
        <v>-8.8026160999999998</v>
      </c>
      <c r="Q12" s="5"/>
      <c r="R12" s="3">
        <f>'CL &amp; Data'!M330</f>
        <v>-10.471151000000001</v>
      </c>
      <c r="S12" s="10">
        <f t="shared" si="3"/>
        <v>-0.23694900000000096</v>
      </c>
      <c r="T12" s="3">
        <f>'CL &amp; Data'!N330</f>
        <v>-21.188431000000001</v>
      </c>
      <c r="U12" s="5"/>
    </row>
    <row r="13" spans="1:21" x14ac:dyDescent="0.25">
      <c r="B13" s="3">
        <f>'CL &amp; Data'!B225/1000000000</f>
        <v>1.409</v>
      </c>
      <c r="C13" s="5"/>
      <c r="D13" s="3">
        <f>'CL &amp; Data'!C225</f>
        <v>-5.8915296000000001</v>
      </c>
      <c r="E13" s="10">
        <f t="shared" si="0"/>
        <v>-0.13476040000000022</v>
      </c>
      <c r="F13" s="3">
        <f>'CL &amp; Data'!D225</f>
        <v>-9.5358447999999996</v>
      </c>
      <c r="G13" s="5"/>
      <c r="H13" s="3">
        <f>'CL &amp; Data'!C331</f>
        <v>-7.5315471000000001</v>
      </c>
      <c r="I13" s="10">
        <f t="shared" si="1"/>
        <v>-1.5209699999999771E-2</v>
      </c>
      <c r="J13" s="3">
        <f>'CL &amp; Data'!D331</f>
        <v>-33.150795000000002</v>
      </c>
      <c r="L13" s="3">
        <f>'CL &amp; Data'!L225/1000000000</f>
        <v>1.409</v>
      </c>
      <c r="M13" s="5"/>
      <c r="N13" s="3">
        <f>'CL &amp; Data'!M225</f>
        <v>-7.2512302000000002</v>
      </c>
      <c r="O13" s="10">
        <f t="shared" si="2"/>
        <v>-3.9152600000000426E-2</v>
      </c>
      <c r="P13" s="3">
        <f>'CL &amp; Data'!N225</f>
        <v>-9.1888246999999996</v>
      </c>
      <c r="Q13" s="5"/>
      <c r="R13" s="3">
        <f>'CL &amp; Data'!M331</f>
        <v>-10.478947</v>
      </c>
      <c r="S13" s="10">
        <f t="shared" si="3"/>
        <v>-0.24474499999999999</v>
      </c>
      <c r="T13" s="3">
        <f>'CL &amp; Data'!N331</f>
        <v>-21.762238</v>
      </c>
      <c r="U13" s="5"/>
    </row>
    <row r="14" spans="1:21" x14ac:dyDescent="0.25">
      <c r="B14" s="3">
        <f>'CL &amp; Data'!B226/1000000000</f>
        <v>1.5488999999999999</v>
      </c>
      <c r="C14" s="5"/>
      <c r="D14" s="3">
        <f>'CL &amp; Data'!C226</f>
        <v>-5.9211340000000003</v>
      </c>
      <c r="E14" s="10">
        <f t="shared" si="0"/>
        <v>-0.16436480000000042</v>
      </c>
      <c r="F14" s="3">
        <f>'CL &amp; Data'!D226</f>
        <v>-9.6000834000000008</v>
      </c>
      <c r="G14" s="5"/>
      <c r="H14" s="3">
        <f>'CL &amp; Data'!C332</f>
        <v>-7.5273876</v>
      </c>
      <c r="I14" s="10">
        <f t="shared" si="1"/>
        <v>-1.1050199999999677E-2</v>
      </c>
      <c r="J14" s="3">
        <f>'CL &amp; Data'!D332</f>
        <v>-34.536071999999997</v>
      </c>
      <c r="L14" s="3">
        <f>'CL &amp; Data'!L226/1000000000</f>
        <v>1.5488999999999999</v>
      </c>
      <c r="M14" s="5"/>
      <c r="N14" s="3">
        <f>'CL &amp; Data'!M226</f>
        <v>-7.2713489999999998</v>
      </c>
      <c r="O14" s="10">
        <f t="shared" si="2"/>
        <v>-5.9271400000000085E-2</v>
      </c>
      <c r="P14" s="3">
        <f>'CL &amp; Data'!N226</f>
        <v>-9.2618980000000004</v>
      </c>
      <c r="Q14" s="5"/>
      <c r="R14" s="3">
        <f>'CL &amp; Data'!M332</f>
        <v>-10.511267999999999</v>
      </c>
      <c r="S14" s="10">
        <f t="shared" si="3"/>
        <v>-0.27706599999999959</v>
      </c>
      <c r="T14" s="3">
        <f>'CL &amp; Data'!N332</f>
        <v>-20.876716999999999</v>
      </c>
      <c r="U14" s="5"/>
    </row>
    <row r="15" spans="1:21" x14ac:dyDescent="0.25">
      <c r="B15" s="3">
        <f>'CL &amp; Data'!B227/1000000000</f>
        <v>1.6888000000000001</v>
      </c>
      <c r="C15" s="5"/>
      <c r="D15" s="3">
        <f>'CL &amp; Data'!C227</f>
        <v>-5.9213972000000004</v>
      </c>
      <c r="E15" s="10">
        <f t="shared" si="0"/>
        <v>-0.16462800000000044</v>
      </c>
      <c r="F15" s="3">
        <f>'CL &amp; Data'!D227</f>
        <v>-9.9326763000000007</v>
      </c>
      <c r="G15" s="5"/>
      <c r="H15" s="3">
        <f>'CL &amp; Data'!C333</f>
        <v>-7.5269041000000003</v>
      </c>
      <c r="I15" s="10">
        <f t="shared" si="1"/>
        <v>-1.056670000000004E-2</v>
      </c>
      <c r="J15" s="3">
        <f>'CL &amp; Data'!D333</f>
        <v>-31.779432</v>
      </c>
      <c r="L15" s="3">
        <f>'CL &amp; Data'!L227/1000000000</f>
        <v>1.6888000000000001</v>
      </c>
      <c r="M15" s="5"/>
      <c r="N15" s="3">
        <f>'CL &amp; Data'!M227</f>
        <v>-7.3040152000000003</v>
      </c>
      <c r="O15" s="10">
        <f t="shared" si="2"/>
        <v>-9.1937600000000508E-2</v>
      </c>
      <c r="P15" s="3">
        <f>'CL &amp; Data'!N227</f>
        <v>-9.5506019999999996</v>
      </c>
      <c r="Q15" s="5"/>
      <c r="R15" s="3">
        <f>'CL &amp; Data'!M333</f>
        <v>-10.538548</v>
      </c>
      <c r="S15" s="10">
        <f t="shared" si="3"/>
        <v>-0.30434600000000067</v>
      </c>
      <c r="T15" s="3">
        <f>'CL &amp; Data'!N333</f>
        <v>-21.718889000000001</v>
      </c>
      <c r="U15" s="5"/>
    </row>
    <row r="16" spans="1:21" x14ac:dyDescent="0.25">
      <c r="B16" s="3">
        <f>'CL &amp; Data'!B228/1000000000</f>
        <v>1.8287</v>
      </c>
      <c r="C16" s="5"/>
      <c r="D16" s="3">
        <f>'CL &amp; Data'!C228</f>
        <v>-5.9191604</v>
      </c>
      <c r="E16" s="10">
        <f t="shared" si="0"/>
        <v>-0.16239120000000007</v>
      </c>
      <c r="F16" s="3">
        <f>'CL &amp; Data'!D228</f>
        <v>-9.9647322000000003</v>
      </c>
      <c r="G16" s="5"/>
      <c r="H16" s="3">
        <f>'CL &amp; Data'!C334</f>
        <v>-7.5334034000000001</v>
      </c>
      <c r="I16" s="10">
        <f t="shared" si="1"/>
        <v>-1.7065999999999804E-2</v>
      </c>
      <c r="J16" s="3">
        <f>'CL &amp; Data'!D334</f>
        <v>-32.102879000000001</v>
      </c>
      <c r="L16" s="3">
        <f>'CL &amp; Data'!L228/1000000000</f>
        <v>1.8287</v>
      </c>
      <c r="M16" s="5"/>
      <c r="N16" s="3">
        <f>'CL &amp; Data'!M228</f>
        <v>-7.3629164999999999</v>
      </c>
      <c r="O16" s="10">
        <f t="shared" si="2"/>
        <v>-0.15083890000000011</v>
      </c>
      <c r="P16" s="3">
        <f>'CL &amp; Data'!N228</f>
        <v>-9.6077881000000005</v>
      </c>
      <c r="Q16" s="5"/>
      <c r="R16" s="3">
        <f>'CL &amp; Data'!M334</f>
        <v>-10.564386000000001</v>
      </c>
      <c r="S16" s="10">
        <f t="shared" si="3"/>
        <v>-0.33018400000000092</v>
      </c>
      <c r="T16" s="3">
        <f>'CL &amp; Data'!N334</f>
        <v>-21.260576</v>
      </c>
      <c r="U16" s="5"/>
    </row>
    <row r="17" spans="2:21" x14ac:dyDescent="0.25">
      <c r="B17" s="3">
        <f>'CL &amp; Data'!B229/1000000000</f>
        <v>1.9685999999999999</v>
      </c>
      <c r="C17" s="5"/>
      <c r="D17" s="3">
        <f>'CL &amp; Data'!C229</f>
        <v>-5.9052043000000003</v>
      </c>
      <c r="E17" s="10">
        <f t="shared" si="0"/>
        <v>-0.14843510000000038</v>
      </c>
      <c r="F17" s="3">
        <f>'CL &amp; Data'!D229</f>
        <v>-10.213778</v>
      </c>
      <c r="G17" s="5"/>
      <c r="H17" s="3">
        <f>'CL &amp; Data'!C335</f>
        <v>-7.5163374000000003</v>
      </c>
      <c r="I17" s="10">
        <f t="shared" si="1"/>
        <v>0</v>
      </c>
      <c r="J17" s="3">
        <f>'CL &amp; Data'!D335</f>
        <v>-31.057397999999999</v>
      </c>
      <c r="L17" s="3">
        <f>'CL &amp; Data'!L229/1000000000</f>
        <v>1.9685999999999999</v>
      </c>
      <c r="M17" s="5"/>
      <c r="N17" s="3">
        <f>'CL &amp; Data'!M229</f>
        <v>-7.4406594999999998</v>
      </c>
      <c r="O17" s="10">
        <f t="shared" si="2"/>
        <v>-0.2285819</v>
      </c>
      <c r="P17" s="3">
        <f>'CL &amp; Data'!N229</f>
        <v>-9.8972025000000006</v>
      </c>
      <c r="Q17" s="5"/>
      <c r="R17" s="3">
        <f>'CL &amp; Data'!M335</f>
        <v>-10.577271</v>
      </c>
      <c r="S17" s="10">
        <f t="shared" si="3"/>
        <v>-0.34306899999999985</v>
      </c>
      <c r="T17" s="3">
        <f>'CL &amp; Data'!N335</f>
        <v>-22.250399000000002</v>
      </c>
      <c r="U17" s="5"/>
    </row>
    <row r="18" spans="2:21" x14ac:dyDescent="0.25">
      <c r="B18" s="3">
        <f>'CL &amp; Data'!B230/1000000000</f>
        <v>2.1084999999999998</v>
      </c>
      <c r="C18" s="5"/>
      <c r="D18" s="3">
        <f>'CL &amp; Data'!C230</f>
        <v>-5.9049972999999998</v>
      </c>
      <c r="E18" s="10">
        <f t="shared" si="0"/>
        <v>-0.14822809999999986</v>
      </c>
      <c r="F18" s="3">
        <f>'CL &amp; Data'!D230</f>
        <v>-10.161199</v>
      </c>
      <c r="G18" s="5"/>
      <c r="H18" s="3">
        <f>'CL &amp; Data'!C336</f>
        <v>-7.5272702999999996</v>
      </c>
      <c r="I18" s="10">
        <f t="shared" si="1"/>
        <v>-1.0932899999999357E-2</v>
      </c>
      <c r="J18" s="3">
        <f>'CL &amp; Data'!D336</f>
        <v>-33.052799</v>
      </c>
      <c r="L18" s="3">
        <f>'CL &amp; Data'!L230/1000000000</f>
        <v>2.1084999999999998</v>
      </c>
      <c r="M18" s="5"/>
      <c r="N18" s="3">
        <f>'CL &amp; Data'!M230</f>
        <v>-7.4788937999999998</v>
      </c>
      <c r="O18" s="10">
        <f t="shared" si="2"/>
        <v>-0.26681620000000006</v>
      </c>
      <c r="P18" s="3">
        <f>'CL &amp; Data'!N230</f>
        <v>-10.001136000000001</v>
      </c>
      <c r="Q18" s="5"/>
      <c r="R18" s="3">
        <f>'CL &amp; Data'!M336</f>
        <v>-10.601528999999999</v>
      </c>
      <c r="S18" s="10">
        <f t="shared" si="3"/>
        <v>-0.36732699999999952</v>
      </c>
      <c r="T18" s="3">
        <f>'CL &amp; Data'!N336</f>
        <v>-21.566358999999999</v>
      </c>
      <c r="U18" s="5"/>
    </row>
    <row r="19" spans="2:21" x14ac:dyDescent="0.25">
      <c r="B19" s="3">
        <f>'CL &amp; Data'!B231/1000000000</f>
        <v>2.2484000000000002</v>
      </c>
      <c r="C19" s="5"/>
      <c r="D19" s="3">
        <f>'CL &amp; Data'!C231</f>
        <v>-5.8997498000000004</v>
      </c>
      <c r="E19" s="10">
        <f t="shared" si="0"/>
        <v>-0.14298060000000046</v>
      </c>
      <c r="F19" s="3">
        <f>'CL &amp; Data'!D231</f>
        <v>-10.315521</v>
      </c>
      <c r="G19" s="5"/>
      <c r="H19" s="3">
        <f>'CL &amp; Data'!C337</f>
        <v>-7.5752683000000003</v>
      </c>
      <c r="I19" s="10">
        <f t="shared" si="1"/>
        <v>-5.8930900000000008E-2</v>
      </c>
      <c r="J19" s="3">
        <f>'CL &amp; Data'!D337</f>
        <v>-32.522537</v>
      </c>
      <c r="L19" s="3">
        <f>'CL &amp; Data'!L231/1000000000</f>
        <v>2.2484000000000002</v>
      </c>
      <c r="M19" s="5"/>
      <c r="N19" s="3">
        <f>'CL &amp; Data'!M231</f>
        <v>-7.4969172000000004</v>
      </c>
      <c r="O19" s="10">
        <f t="shared" si="2"/>
        <v>-0.28483960000000064</v>
      </c>
      <c r="P19" s="3">
        <f>'CL &amp; Data'!N231</f>
        <v>-10.158587000000001</v>
      </c>
      <c r="Q19" s="5"/>
      <c r="R19" s="3">
        <f>'CL &amp; Data'!M337</f>
        <v>-10.651951</v>
      </c>
      <c r="S19" s="10">
        <f t="shared" si="3"/>
        <v>-0.41774900000000059</v>
      </c>
      <c r="T19" s="3">
        <f>'CL &amp; Data'!N337</f>
        <v>-22.353245000000001</v>
      </c>
      <c r="U19" s="5"/>
    </row>
    <row r="20" spans="2:21" x14ac:dyDescent="0.25">
      <c r="B20" s="3">
        <f>'CL &amp; Data'!B232/1000000000</f>
        <v>2.3883000000000001</v>
      </c>
      <c r="C20" s="5"/>
      <c r="D20" s="3">
        <f>'CL &amp; Data'!C232</f>
        <v>-5.9047241000000001</v>
      </c>
      <c r="E20" s="10">
        <f t="shared" si="0"/>
        <v>-0.14795490000000022</v>
      </c>
      <c r="F20" s="3">
        <f>'CL &amp; Data'!D232</f>
        <v>-10.267054999999999</v>
      </c>
      <c r="G20" s="5"/>
      <c r="H20" s="3">
        <f>'CL &amp; Data'!C338</f>
        <v>-7.6550058999999999</v>
      </c>
      <c r="I20" s="10">
        <f t="shared" si="1"/>
        <v>-0.13866849999999964</v>
      </c>
      <c r="J20" s="3">
        <f>'CL &amp; Data'!D338</f>
        <v>-32.853637999999997</v>
      </c>
      <c r="L20" s="3">
        <f>'CL &amp; Data'!L232/1000000000</f>
        <v>2.3883000000000001</v>
      </c>
      <c r="M20" s="5"/>
      <c r="N20" s="3">
        <f>'CL &amp; Data'!M232</f>
        <v>-7.459816</v>
      </c>
      <c r="O20" s="10">
        <f t="shared" si="2"/>
        <v>-0.24773840000000025</v>
      </c>
      <c r="P20" s="3">
        <f>'CL &amp; Data'!N232</f>
        <v>-10.173651</v>
      </c>
      <c r="Q20" s="5"/>
      <c r="R20" s="3">
        <f>'CL &amp; Data'!M338</f>
        <v>-10.707050000000001</v>
      </c>
      <c r="S20" s="10">
        <f t="shared" si="3"/>
        <v>-0.47284800000000082</v>
      </c>
      <c r="T20" s="3">
        <f>'CL &amp; Data'!N338</f>
        <v>-21.697111</v>
      </c>
      <c r="U20" s="5"/>
    </row>
    <row r="21" spans="2:21" x14ac:dyDescent="0.25">
      <c r="B21" s="3">
        <f>'CL &amp; Data'!B233/1000000000</f>
        <v>2.5282</v>
      </c>
      <c r="C21" s="5"/>
      <c r="D21" s="3">
        <f>'CL &amp; Data'!C233</f>
        <v>-5.9230280000000004</v>
      </c>
      <c r="E21" s="10">
        <f t="shared" si="0"/>
        <v>-0.16625880000000048</v>
      </c>
      <c r="F21" s="3">
        <f>'CL &amp; Data'!D233</f>
        <v>-10.472386999999999</v>
      </c>
      <c r="G21" s="5"/>
      <c r="H21" s="3">
        <f>'CL &amp; Data'!C339</f>
        <v>-7.7065758999999998</v>
      </c>
      <c r="I21" s="10">
        <f t="shared" si="1"/>
        <v>-0.19023849999999953</v>
      </c>
      <c r="J21" s="3">
        <f>'CL &amp; Data'!D339</f>
        <v>-32.529671</v>
      </c>
      <c r="L21" s="3">
        <f>'CL &amp; Data'!L233/1000000000</f>
        <v>2.5282</v>
      </c>
      <c r="M21" s="5"/>
      <c r="N21" s="3">
        <f>'CL &amp; Data'!M233</f>
        <v>-7.4368577</v>
      </c>
      <c r="O21" s="10">
        <f t="shared" si="2"/>
        <v>-0.22478010000000026</v>
      </c>
      <c r="P21" s="3">
        <f>'CL &amp; Data'!N233</f>
        <v>-10.272019</v>
      </c>
      <c r="Q21" s="5"/>
      <c r="R21" s="3">
        <f>'CL &amp; Data'!M339</f>
        <v>-10.748514999999999</v>
      </c>
      <c r="S21" s="10">
        <f t="shared" si="3"/>
        <v>-0.51431299999999958</v>
      </c>
      <c r="T21" s="3">
        <f>'CL &amp; Data'!N339</f>
        <v>-22.19183</v>
      </c>
      <c r="U21" s="5"/>
    </row>
    <row r="22" spans="2:21" x14ac:dyDescent="0.25">
      <c r="B22" s="3">
        <f>'CL &amp; Data'!B234/1000000000</f>
        <v>2.6680999999999999</v>
      </c>
      <c r="C22" s="5"/>
      <c r="D22" s="3">
        <f>'CL &amp; Data'!C234</f>
        <v>-5.9571227999999996</v>
      </c>
      <c r="E22" s="10">
        <f t="shared" si="0"/>
        <v>-0.20035359999999969</v>
      </c>
      <c r="F22" s="3">
        <f>'CL &amp; Data'!D234</f>
        <v>-10.594168</v>
      </c>
      <c r="G22" s="5"/>
      <c r="H22" s="3">
        <f>'CL &amp; Data'!C340</f>
        <v>-7.7360110000000004</v>
      </c>
      <c r="I22" s="10">
        <f t="shared" si="1"/>
        <v>-0.21967360000000014</v>
      </c>
      <c r="J22" s="3">
        <f>'CL &amp; Data'!D340</f>
        <v>-34.124186999999999</v>
      </c>
      <c r="L22" s="3">
        <f>'CL &amp; Data'!L234/1000000000</f>
        <v>2.6680999999999999</v>
      </c>
      <c r="M22" s="5"/>
      <c r="N22" s="3">
        <f>'CL &amp; Data'!M234</f>
        <v>-7.3989333999999998</v>
      </c>
      <c r="O22" s="10">
        <f t="shared" si="2"/>
        <v>-0.18685580000000002</v>
      </c>
      <c r="P22" s="3">
        <f>'CL &amp; Data'!N234</f>
        <v>-10.180585000000001</v>
      </c>
      <c r="Q22" s="5"/>
      <c r="R22" s="3">
        <f>'CL &amp; Data'!M340</f>
        <v>-10.773794000000001</v>
      </c>
      <c r="S22" s="10">
        <f t="shared" si="3"/>
        <v>-0.53959200000000074</v>
      </c>
      <c r="T22" s="3">
        <f>'CL &amp; Data'!N340</f>
        <v>-21.508595</v>
      </c>
      <c r="U22" s="5"/>
    </row>
    <row r="23" spans="2:21" x14ac:dyDescent="0.25">
      <c r="B23" s="3">
        <f>'CL &amp; Data'!B235/1000000000</f>
        <v>2.8079999999999998</v>
      </c>
      <c r="C23" s="5"/>
      <c r="D23" s="3">
        <f>'CL &amp; Data'!C235</f>
        <v>-5.9855293999999999</v>
      </c>
      <c r="E23" s="10">
        <f t="shared" si="0"/>
        <v>-0.22876019999999997</v>
      </c>
      <c r="F23" s="3">
        <f>'CL &amp; Data'!D235</f>
        <v>-10.843</v>
      </c>
      <c r="G23" s="5"/>
      <c r="H23" s="3">
        <f>'CL &amp; Data'!C341</f>
        <v>-7.7515488000000001</v>
      </c>
      <c r="I23" s="10">
        <f t="shared" si="1"/>
        <v>-0.23521139999999985</v>
      </c>
      <c r="J23" s="3">
        <f>'CL &amp; Data'!D341</f>
        <v>-31.739746</v>
      </c>
      <c r="L23" s="3">
        <f>'CL &amp; Data'!L235/1000000000</f>
        <v>2.8079999999999998</v>
      </c>
      <c r="M23" s="5"/>
      <c r="N23" s="3">
        <f>'CL &amp; Data'!M235</f>
        <v>-7.3869113999999998</v>
      </c>
      <c r="O23" s="10">
        <f t="shared" si="2"/>
        <v>-0.17483380000000004</v>
      </c>
      <c r="P23" s="3">
        <f>'CL &amp; Data'!N235</f>
        <v>-10.246328999999999</v>
      </c>
      <c r="Q23" s="5"/>
      <c r="R23" s="3">
        <f>'CL &amp; Data'!M341</f>
        <v>-10.790172</v>
      </c>
      <c r="S23" s="10">
        <f t="shared" si="3"/>
        <v>-0.5559700000000003</v>
      </c>
      <c r="T23" s="3">
        <f>'CL &amp; Data'!N341</f>
        <v>-22.568783</v>
      </c>
      <c r="U23" s="5"/>
    </row>
    <row r="24" spans="2:21" x14ac:dyDescent="0.25">
      <c r="B24" s="3">
        <f>'CL &amp; Data'!B236/1000000000</f>
        <v>2.9479000000000002</v>
      </c>
      <c r="C24" s="5"/>
      <c r="D24" s="3">
        <f>'CL &amp; Data'!C236</f>
        <v>-6.0189542999999999</v>
      </c>
      <c r="E24" s="10">
        <f t="shared" si="0"/>
        <v>-0.26218509999999995</v>
      </c>
      <c r="F24" s="3">
        <f>'CL &amp; Data'!D236</f>
        <v>-10.908963999999999</v>
      </c>
      <c r="G24" s="5"/>
      <c r="H24" s="3">
        <f>'CL &amp; Data'!C342</f>
        <v>-7.7719716999999999</v>
      </c>
      <c r="I24" s="10">
        <f t="shared" si="1"/>
        <v>-0.25563429999999965</v>
      </c>
      <c r="J24" s="3">
        <f>'CL &amp; Data'!D342</f>
        <v>-32.162047999999999</v>
      </c>
      <c r="L24" s="3">
        <f>'CL &amp; Data'!L236/1000000000</f>
        <v>2.9479000000000002</v>
      </c>
      <c r="M24" s="5"/>
      <c r="N24" s="3">
        <f>'CL &amp; Data'!M236</f>
        <v>-7.3948517000000002</v>
      </c>
      <c r="O24" s="10">
        <f t="shared" si="2"/>
        <v>-0.18277410000000049</v>
      </c>
      <c r="P24" s="3">
        <f>'CL &amp; Data'!N236</f>
        <v>-10.220851</v>
      </c>
      <c r="Q24" s="5"/>
      <c r="R24" s="3">
        <f>'CL &amp; Data'!M342</f>
        <v>-10.804532999999999</v>
      </c>
      <c r="S24" s="10">
        <f t="shared" si="3"/>
        <v>-0.57033099999999948</v>
      </c>
      <c r="T24" s="3">
        <f>'CL &amp; Data'!N342</f>
        <v>-22.285420999999999</v>
      </c>
      <c r="U24" s="5"/>
    </row>
    <row r="25" spans="2:21" x14ac:dyDescent="0.25">
      <c r="B25" s="3">
        <f>'CL &amp; Data'!B237/1000000000</f>
        <v>3.0878000000000001</v>
      </c>
      <c r="C25" s="5"/>
      <c r="D25" s="3">
        <f>'CL &amp; Data'!C237</f>
        <v>-6.025836</v>
      </c>
      <c r="E25" s="10">
        <f t="shared" si="0"/>
        <v>-0.26906680000000005</v>
      </c>
      <c r="F25" s="3">
        <f>'CL &amp; Data'!D237</f>
        <v>-10.976288</v>
      </c>
      <c r="G25" s="5"/>
      <c r="H25" s="3">
        <f>'CL &amp; Data'!C343</f>
        <v>-7.7954812000000002</v>
      </c>
      <c r="I25" s="10">
        <f t="shared" si="1"/>
        <v>-0.27914379999999994</v>
      </c>
      <c r="J25" s="3">
        <f>'CL &amp; Data'!D343</f>
        <v>-31.752464</v>
      </c>
      <c r="L25" s="3">
        <f>'CL &amp; Data'!L237/1000000000</f>
        <v>3.0878000000000001</v>
      </c>
      <c r="M25" s="5"/>
      <c r="N25" s="3">
        <f>'CL &amp; Data'!M237</f>
        <v>-7.4656738999999996</v>
      </c>
      <c r="O25" s="10">
        <f t="shared" si="2"/>
        <v>-0.25359629999999989</v>
      </c>
      <c r="P25" s="3">
        <f>'CL &amp; Data'!N237</f>
        <v>-10.338794999999999</v>
      </c>
      <c r="Q25" s="5"/>
      <c r="R25" s="3">
        <f>'CL &amp; Data'!M343</f>
        <v>-10.823071000000001</v>
      </c>
      <c r="S25" s="10">
        <f t="shared" si="3"/>
        <v>-0.58886900000000075</v>
      </c>
      <c r="T25" s="3">
        <f>'CL &amp; Data'!N343</f>
        <v>-23.078516</v>
      </c>
      <c r="U25" s="5"/>
    </row>
    <row r="26" spans="2:21" x14ac:dyDescent="0.25">
      <c r="B26" s="3">
        <f>'CL &amp; Data'!B238/1000000000</f>
        <v>3.2277</v>
      </c>
      <c r="C26" s="5"/>
      <c r="D26" s="3">
        <f>'CL &amp; Data'!C238</f>
        <v>-6.0200443000000003</v>
      </c>
      <c r="E26" s="10">
        <f t="shared" si="0"/>
        <v>-0.26327510000000043</v>
      </c>
      <c r="F26" s="3">
        <f>'CL &amp; Data'!D238</f>
        <v>-10.869761</v>
      </c>
      <c r="G26" s="5"/>
      <c r="H26" s="3">
        <f>'CL &amp; Data'!C344</f>
        <v>-7.8022942999999998</v>
      </c>
      <c r="I26" s="10">
        <f t="shared" si="1"/>
        <v>-0.28595689999999951</v>
      </c>
      <c r="J26" s="3">
        <f>'CL &amp; Data'!D344</f>
        <v>-32.632106999999998</v>
      </c>
      <c r="L26" s="3">
        <f>'CL &amp; Data'!L238/1000000000</f>
        <v>3.2277</v>
      </c>
      <c r="M26" s="5"/>
      <c r="N26" s="3">
        <f>'CL &amp; Data'!M238</f>
        <v>-7.5367951</v>
      </c>
      <c r="O26" s="10">
        <f t="shared" si="2"/>
        <v>-0.32471750000000021</v>
      </c>
      <c r="P26" s="3">
        <f>'CL &amp; Data'!N238</f>
        <v>-10.377186</v>
      </c>
      <c r="Q26" s="5"/>
      <c r="R26" s="3">
        <f>'CL &amp; Data'!M344</f>
        <v>-10.821389</v>
      </c>
      <c r="S26" s="10">
        <f t="shared" si="3"/>
        <v>-0.58718700000000013</v>
      </c>
      <c r="T26" s="3">
        <f>'CL &amp; Data'!N344</f>
        <v>-22.600398999999999</v>
      </c>
      <c r="U26" s="5"/>
    </row>
    <row r="27" spans="2:21" x14ac:dyDescent="0.25">
      <c r="B27" s="3">
        <f>'CL &amp; Data'!B239/1000000000</f>
        <v>3.3675999999999999</v>
      </c>
      <c r="C27" s="5"/>
      <c r="D27" s="3">
        <f>'CL &amp; Data'!C239</f>
        <v>-6.0051394</v>
      </c>
      <c r="E27" s="10">
        <f t="shared" si="0"/>
        <v>-0.2483702000000001</v>
      </c>
      <c r="F27" s="3">
        <f>'CL &amp; Data'!D239</f>
        <v>-10.800098999999999</v>
      </c>
      <c r="G27" s="5"/>
      <c r="H27" s="3">
        <f>'CL &amp; Data'!C345</f>
        <v>-7.8135218999999996</v>
      </c>
      <c r="I27" s="10">
        <f t="shared" si="1"/>
        <v>-0.2971844999999993</v>
      </c>
      <c r="J27" s="3">
        <f>'CL &amp; Data'!D345</f>
        <v>-30.522081</v>
      </c>
      <c r="L27" s="3">
        <f>'CL &amp; Data'!L239/1000000000</f>
        <v>3.3675999999999999</v>
      </c>
      <c r="M27" s="5"/>
      <c r="N27" s="3">
        <f>'CL &amp; Data'!M239</f>
        <v>-7.6254077000000002</v>
      </c>
      <c r="O27" s="10">
        <f t="shared" si="2"/>
        <v>-0.41333010000000048</v>
      </c>
      <c r="P27" s="3">
        <f>'CL &amp; Data'!N239</f>
        <v>-10.452218</v>
      </c>
      <c r="Q27" s="5"/>
      <c r="R27" s="3">
        <f>'CL &amp; Data'!M345</f>
        <v>-10.837702999999999</v>
      </c>
      <c r="S27" s="10">
        <f t="shared" si="3"/>
        <v>-0.60350099999999962</v>
      </c>
      <c r="T27" s="3">
        <f>'CL &amp; Data'!N345</f>
        <v>-23.040890000000001</v>
      </c>
      <c r="U27" s="5"/>
    </row>
    <row r="28" spans="2:21" x14ac:dyDescent="0.25">
      <c r="B28" s="3">
        <f>'CL &amp; Data'!B240/1000000000</f>
        <v>3.5074999999999998</v>
      </c>
      <c r="C28" s="5"/>
      <c r="D28" s="3">
        <f>'CL &amp; Data'!C240</f>
        <v>-6.0223927000000002</v>
      </c>
      <c r="E28" s="10">
        <f t="shared" si="0"/>
        <v>-0.26562350000000023</v>
      </c>
      <c r="F28" s="3">
        <f>'CL &amp; Data'!D240</f>
        <v>-10.683400000000001</v>
      </c>
      <c r="G28" s="5"/>
      <c r="H28" s="3">
        <f>'CL &amp; Data'!C346</f>
        <v>-7.8253969999999997</v>
      </c>
      <c r="I28" s="10">
        <f t="shared" si="1"/>
        <v>-0.30905959999999943</v>
      </c>
      <c r="J28" s="3">
        <f>'CL &amp; Data'!D346</f>
        <v>-34.046962999999998</v>
      </c>
      <c r="L28" s="3">
        <f>'CL &amp; Data'!L240/1000000000</f>
        <v>3.5074999999999998</v>
      </c>
      <c r="M28" s="5"/>
      <c r="N28" s="3">
        <f>'CL &amp; Data'!M240</f>
        <v>-7.7092748000000002</v>
      </c>
      <c r="O28" s="10">
        <f t="shared" si="2"/>
        <v>-0.49719720000000045</v>
      </c>
      <c r="P28" s="3">
        <f>'CL &amp; Data'!N240</f>
        <v>-10.434447</v>
      </c>
      <c r="Q28" s="5"/>
      <c r="R28" s="3">
        <f>'CL &amp; Data'!M346</f>
        <v>-10.842873000000001</v>
      </c>
      <c r="S28" s="10">
        <f t="shared" si="3"/>
        <v>-0.60867100000000107</v>
      </c>
      <c r="T28" s="3">
        <f>'CL &amp; Data'!N346</f>
        <v>-22.484480000000001</v>
      </c>
      <c r="U28" s="5"/>
    </row>
    <row r="29" spans="2:21" x14ac:dyDescent="0.25">
      <c r="B29" s="3">
        <f>'CL &amp; Data'!B241/1000000000</f>
        <v>3.6474000000000002</v>
      </c>
      <c r="C29" s="5"/>
      <c r="D29" s="3">
        <f>'CL &amp; Data'!C241</f>
        <v>-6.0516949000000002</v>
      </c>
      <c r="E29" s="10">
        <f t="shared" si="0"/>
        <v>-0.29492570000000029</v>
      </c>
      <c r="F29" s="3">
        <f>'CL &amp; Data'!D241</f>
        <v>-10.550431</v>
      </c>
      <c r="G29" s="5"/>
      <c r="H29" s="3">
        <f>'CL &amp; Data'!C347</f>
        <v>-7.8443151000000002</v>
      </c>
      <c r="I29" s="10">
        <f t="shared" si="1"/>
        <v>-0.32797769999999993</v>
      </c>
      <c r="J29" s="3">
        <f>'CL &amp; Data'!D347</f>
        <v>-32.488681999999997</v>
      </c>
      <c r="L29" s="3">
        <f>'CL &amp; Data'!L241/1000000000</f>
        <v>3.6474000000000002</v>
      </c>
      <c r="M29" s="5"/>
      <c r="N29" s="3">
        <f>'CL &amp; Data'!M241</f>
        <v>-7.8091458999999999</v>
      </c>
      <c r="O29" s="10">
        <f t="shared" si="2"/>
        <v>-0.59706830000000011</v>
      </c>
      <c r="P29" s="3">
        <f>'CL &amp; Data'!N241</f>
        <v>-10.478291</v>
      </c>
      <c r="Q29" s="5"/>
      <c r="R29" s="3">
        <f>'CL &amp; Data'!M347</f>
        <v>-10.840788999999999</v>
      </c>
      <c r="S29" s="10">
        <f t="shared" si="3"/>
        <v>-0.60658699999999932</v>
      </c>
      <c r="T29" s="3">
        <f>'CL &amp; Data'!N347</f>
        <v>-22.466843000000001</v>
      </c>
      <c r="U29" s="5"/>
    </row>
    <row r="30" spans="2:21" x14ac:dyDescent="0.25">
      <c r="B30" s="3">
        <f>'CL &amp; Data'!B242/1000000000</f>
        <v>3.7873000000000001</v>
      </c>
      <c r="C30" s="5"/>
      <c r="D30" s="3">
        <f>'CL &amp; Data'!C242</f>
        <v>-6.0900521000000003</v>
      </c>
      <c r="E30" s="10">
        <f t="shared" si="0"/>
        <v>-0.33328290000000038</v>
      </c>
      <c r="F30" s="3">
        <f>'CL &amp; Data'!D242</f>
        <v>-10.414407000000001</v>
      </c>
      <c r="G30" s="5"/>
      <c r="H30" s="3">
        <f>'CL &amp; Data'!C348</f>
        <v>-7.8722944000000004</v>
      </c>
      <c r="I30" s="10">
        <f t="shared" si="1"/>
        <v>-0.35595700000000008</v>
      </c>
      <c r="J30" s="3">
        <f>'CL &amp; Data'!D348</f>
        <v>-33.272198000000003</v>
      </c>
      <c r="L30" s="3">
        <f>'CL &amp; Data'!L242/1000000000</f>
        <v>3.7873000000000001</v>
      </c>
      <c r="M30" s="5"/>
      <c r="N30" s="3">
        <f>'CL &amp; Data'!M242</f>
        <v>-7.9163337</v>
      </c>
      <c r="O30" s="10">
        <f t="shared" si="2"/>
        <v>-0.70425610000000027</v>
      </c>
      <c r="P30" s="3">
        <f>'CL &amp; Data'!N242</f>
        <v>-10.473495</v>
      </c>
      <c r="Q30" s="5"/>
      <c r="R30" s="3">
        <f>'CL &amp; Data'!M348</f>
        <v>-10.860300000000001</v>
      </c>
      <c r="S30" s="10">
        <f t="shared" si="3"/>
        <v>-0.62609800000000071</v>
      </c>
      <c r="T30" s="3">
        <f>'CL &amp; Data'!N348</f>
        <v>-21.922934999999999</v>
      </c>
      <c r="U30" s="5"/>
    </row>
    <row r="31" spans="2:21" x14ac:dyDescent="0.25">
      <c r="B31" s="3">
        <f>'CL &amp; Data'!B243/1000000000</f>
        <v>3.9272</v>
      </c>
      <c r="C31" s="5"/>
      <c r="D31" s="3">
        <f>'CL &amp; Data'!C243</f>
        <v>-6.1250324000000003</v>
      </c>
      <c r="E31" s="10">
        <f t="shared" si="0"/>
        <v>-0.36826320000000035</v>
      </c>
      <c r="F31" s="3">
        <f>'CL &amp; Data'!D243</f>
        <v>-10.231096000000001</v>
      </c>
      <c r="G31" s="5"/>
      <c r="H31" s="3">
        <f>'CL &amp; Data'!C349</f>
        <v>-7.8693261000000003</v>
      </c>
      <c r="I31" s="10">
        <f t="shared" si="1"/>
        <v>-0.35298870000000004</v>
      </c>
      <c r="J31" s="3">
        <f>'CL &amp; Data'!D349</f>
        <v>-31.504733999999999</v>
      </c>
      <c r="L31" s="3">
        <f>'CL &amp; Data'!L243/1000000000</f>
        <v>3.9272</v>
      </c>
      <c r="M31" s="5"/>
      <c r="N31" s="3">
        <f>'CL &amp; Data'!M243</f>
        <v>-8.0038338000000007</v>
      </c>
      <c r="O31" s="10">
        <f t="shared" si="2"/>
        <v>-0.79175620000000091</v>
      </c>
      <c r="P31" s="3">
        <f>'CL &amp; Data'!N243</f>
        <v>-10.514151</v>
      </c>
      <c r="Q31" s="5"/>
      <c r="R31" s="3">
        <f>'CL &amp; Data'!M349</f>
        <v>-10.858402</v>
      </c>
      <c r="S31" s="10">
        <f t="shared" si="3"/>
        <v>-0.62420000000000009</v>
      </c>
      <c r="T31" s="3">
        <f>'CL &amp; Data'!N349</f>
        <v>-21.945229999999999</v>
      </c>
      <c r="U31" s="5"/>
    </row>
    <row r="32" spans="2:21" x14ac:dyDescent="0.25">
      <c r="B32" s="3">
        <f>'CL &amp; Data'!B244/1000000000</f>
        <v>4.0670999999999999</v>
      </c>
      <c r="C32" s="5"/>
      <c r="D32" s="3">
        <f>'CL &amp; Data'!C244</f>
        <v>-6.1981124999999997</v>
      </c>
      <c r="E32" s="10">
        <f t="shared" si="0"/>
        <v>-0.44134329999999977</v>
      </c>
      <c r="F32" s="3">
        <f>'CL &amp; Data'!D244</f>
        <v>-10.043077</v>
      </c>
      <c r="G32" s="5"/>
      <c r="H32" s="3">
        <f>'CL &amp; Data'!C350</f>
        <v>-7.9114890000000004</v>
      </c>
      <c r="I32" s="10">
        <f t="shared" si="1"/>
        <v>-0.39515160000000016</v>
      </c>
      <c r="J32" s="3">
        <f>'CL &amp; Data'!D350</f>
        <v>-31.504293000000001</v>
      </c>
      <c r="L32" s="3">
        <f>'CL &amp; Data'!L244/1000000000</f>
        <v>4.0670999999999999</v>
      </c>
      <c r="M32" s="5"/>
      <c r="N32" s="3">
        <f>'CL &amp; Data'!M244</f>
        <v>-8.1072816999999997</v>
      </c>
      <c r="O32" s="10">
        <f t="shared" si="2"/>
        <v>-0.89520409999999995</v>
      </c>
      <c r="P32" s="3">
        <f>'CL &amp; Data'!N244</f>
        <v>-10.528102000000001</v>
      </c>
      <c r="Q32" s="5"/>
      <c r="R32" s="3">
        <f>'CL &amp; Data'!M350</f>
        <v>-10.912798</v>
      </c>
      <c r="S32" s="10">
        <f t="shared" si="3"/>
        <v>-0.67859600000000064</v>
      </c>
      <c r="T32" s="3">
        <f>'CL &amp; Data'!N350</f>
        <v>-21.785758999999999</v>
      </c>
      <c r="U32" s="5"/>
    </row>
    <row r="33" spans="2:21" x14ac:dyDescent="0.25">
      <c r="B33" s="3">
        <f>'CL &amp; Data'!B245/1000000000</f>
        <v>4.2069999999999999</v>
      </c>
      <c r="C33" s="5"/>
      <c r="D33" s="3">
        <f>'CL &amp; Data'!C245</f>
        <v>-6.2387332999999998</v>
      </c>
      <c r="E33" s="10">
        <f t="shared" si="0"/>
        <v>-0.4819640999999999</v>
      </c>
      <c r="F33" s="3">
        <f>'CL &amp; Data'!D245</f>
        <v>-9.8927937000000004</v>
      </c>
      <c r="G33" s="5"/>
      <c r="H33" s="3">
        <f>'CL &amp; Data'!C351</f>
        <v>-7.9440283999999997</v>
      </c>
      <c r="I33" s="10">
        <f t="shared" si="1"/>
        <v>-0.42769099999999938</v>
      </c>
      <c r="J33" s="3">
        <f>'CL &amp; Data'!D351</f>
        <v>-26.226837</v>
      </c>
      <c r="L33" s="3">
        <f>'CL &amp; Data'!L245/1000000000</f>
        <v>4.2069999999999999</v>
      </c>
      <c r="M33" s="5"/>
      <c r="N33" s="3">
        <f>'CL &amp; Data'!M245</f>
        <v>-8.1543530999999998</v>
      </c>
      <c r="O33" s="10">
        <f t="shared" si="2"/>
        <v>-0.94227550000000004</v>
      </c>
      <c r="P33" s="3">
        <f>'CL &amp; Data'!N245</f>
        <v>-10.44462</v>
      </c>
      <c r="Q33" s="5"/>
      <c r="R33" s="3">
        <f>'CL &amp; Data'!M351</f>
        <v>-10.908303999999999</v>
      </c>
      <c r="S33" s="10">
        <f t="shared" si="3"/>
        <v>-0.67410199999999953</v>
      </c>
      <c r="T33" s="3">
        <f>'CL &amp; Data'!N351</f>
        <v>-21.544079</v>
      </c>
      <c r="U33" s="5"/>
    </row>
    <row r="34" spans="2:21" x14ac:dyDescent="0.25">
      <c r="B34" s="3">
        <f>'CL &amp; Data'!B246/1000000000</f>
        <v>4.3468999999999998</v>
      </c>
      <c r="C34" s="5"/>
      <c r="D34" s="3">
        <f>'CL &amp; Data'!C246</f>
        <v>-6.2733711999999997</v>
      </c>
      <c r="E34" s="10">
        <f t="shared" si="0"/>
        <v>-0.51660199999999978</v>
      </c>
      <c r="F34" s="3">
        <f>'CL &amp; Data'!D246</f>
        <v>-9.8318071000000007</v>
      </c>
      <c r="G34" s="5"/>
      <c r="H34" s="3">
        <f>'CL &amp; Data'!C352</f>
        <v>-8.0388765000000006</v>
      </c>
      <c r="I34" s="10">
        <f t="shared" si="1"/>
        <v>-0.52253910000000037</v>
      </c>
      <c r="J34" s="3">
        <f>'CL &amp; Data'!D352</f>
        <v>-26.298407000000001</v>
      </c>
      <c r="L34" s="3">
        <f>'CL &amp; Data'!L246/1000000000</f>
        <v>4.3468999999999998</v>
      </c>
      <c r="M34" s="5"/>
      <c r="N34" s="3">
        <f>'CL &amp; Data'!M246</f>
        <v>-8.1852511999999997</v>
      </c>
      <c r="O34" s="10">
        <f t="shared" si="2"/>
        <v>-0.97317359999999997</v>
      </c>
      <c r="P34" s="3">
        <f>'CL &amp; Data'!N246</f>
        <v>-10.394792000000001</v>
      </c>
      <c r="Q34" s="5"/>
      <c r="R34" s="3">
        <f>'CL &amp; Data'!M352</f>
        <v>-10.940215999999999</v>
      </c>
      <c r="S34" s="10">
        <f t="shared" si="3"/>
        <v>-0.7060139999999997</v>
      </c>
      <c r="T34" s="3">
        <f>'CL &amp; Data'!N352</f>
        <v>-21.479675</v>
      </c>
      <c r="U34" s="5"/>
    </row>
    <row r="35" spans="2:21" x14ac:dyDescent="0.25">
      <c r="B35" s="3">
        <f>'CL &amp; Data'!B247/1000000000</f>
        <v>4.4867999999999997</v>
      </c>
      <c r="C35" s="5"/>
      <c r="D35" s="3">
        <f>'CL &amp; Data'!C247</f>
        <v>-6.2982087</v>
      </c>
      <c r="E35" s="10">
        <f t="shared" si="0"/>
        <v>-0.54143950000000007</v>
      </c>
      <c r="F35" s="3">
        <f>'CL &amp; Data'!D247</f>
        <v>-9.7333611999999992</v>
      </c>
      <c r="G35" s="5"/>
      <c r="H35" s="3">
        <f>'CL &amp; Data'!C353</f>
        <v>-8.0689697000000002</v>
      </c>
      <c r="I35" s="10">
        <f t="shared" si="1"/>
        <v>-0.55263229999999997</v>
      </c>
      <c r="J35" s="3">
        <f>'CL &amp; Data'!D353</f>
        <v>-24.055330000000001</v>
      </c>
      <c r="L35" s="3">
        <f>'CL &amp; Data'!L247/1000000000</f>
        <v>4.4867999999999997</v>
      </c>
      <c r="M35" s="5"/>
      <c r="N35" s="3">
        <f>'CL &amp; Data'!M247</f>
        <v>-8.1527718999999994</v>
      </c>
      <c r="O35" s="10">
        <f t="shared" si="2"/>
        <v>-0.94069429999999965</v>
      </c>
      <c r="P35" s="3">
        <f>'CL &amp; Data'!N247</f>
        <v>-10.292457000000001</v>
      </c>
      <c r="Q35" s="5"/>
      <c r="R35" s="3">
        <f>'CL &amp; Data'!M353</f>
        <v>-10.958171999999999</v>
      </c>
      <c r="S35" s="10">
        <f t="shared" si="3"/>
        <v>-0.72396999999999956</v>
      </c>
      <c r="T35" s="3">
        <f>'CL &amp; Data'!N353</f>
        <v>-21.148149</v>
      </c>
      <c r="U35" s="5"/>
    </row>
    <row r="36" spans="2:21" x14ac:dyDescent="0.25">
      <c r="B36" s="3">
        <f>'CL &amp; Data'!B248/1000000000</f>
        <v>4.6266999999999996</v>
      </c>
      <c r="C36" s="5"/>
      <c r="D36" s="3">
        <f>'CL &amp; Data'!C248</f>
        <v>-6.3776197000000003</v>
      </c>
      <c r="E36" s="10">
        <f t="shared" si="0"/>
        <v>-0.62085050000000042</v>
      </c>
      <c r="F36" s="3">
        <f>'CL &amp; Data'!D248</f>
        <v>-9.7059250000000006</v>
      </c>
      <c r="G36" s="5"/>
      <c r="H36" s="3">
        <f>'CL &amp; Data'!C354</f>
        <v>-8.0941887000000001</v>
      </c>
      <c r="I36" s="10">
        <f t="shared" si="1"/>
        <v>-0.57785129999999985</v>
      </c>
      <c r="J36" s="3">
        <f>'CL &amp; Data'!D354</f>
        <v>-23.802658000000001</v>
      </c>
      <c r="L36" s="3">
        <f>'CL &amp; Data'!L248/1000000000</f>
        <v>4.6266999999999996</v>
      </c>
      <c r="M36" s="5"/>
      <c r="N36" s="3">
        <f>'CL &amp; Data'!M248</f>
        <v>-8.1147098999999994</v>
      </c>
      <c r="O36" s="10">
        <f t="shared" si="2"/>
        <v>-0.90263229999999961</v>
      </c>
      <c r="P36" s="3">
        <f>'CL &amp; Data'!N248</f>
        <v>-10.22785</v>
      </c>
      <c r="Q36" s="5"/>
      <c r="R36" s="3">
        <f>'CL &amp; Data'!M354</f>
        <v>-11.013154</v>
      </c>
      <c r="S36" s="10">
        <f t="shared" si="3"/>
        <v>-0.77895200000000031</v>
      </c>
      <c r="T36" s="3">
        <f>'CL &amp; Data'!N354</f>
        <v>-21.028842999999998</v>
      </c>
      <c r="U36" s="5"/>
    </row>
    <row r="37" spans="2:21" x14ac:dyDescent="0.25">
      <c r="B37" s="3">
        <f>'CL &amp; Data'!B249/1000000000</f>
        <v>4.7666000000000004</v>
      </c>
      <c r="C37" s="5"/>
      <c r="D37" s="3">
        <f>'CL &amp; Data'!C249</f>
        <v>-6.4637098000000002</v>
      </c>
      <c r="E37" s="10">
        <f t="shared" si="0"/>
        <v>-0.70694060000000025</v>
      </c>
      <c r="F37" s="3">
        <f>'CL &amp; Data'!D249</f>
        <v>-9.6250896000000008</v>
      </c>
      <c r="G37" s="5"/>
      <c r="H37" s="3">
        <f>'CL &amp; Data'!C355</f>
        <v>-8.1223688000000003</v>
      </c>
      <c r="I37" s="10">
        <f t="shared" si="1"/>
        <v>-0.6060314</v>
      </c>
      <c r="J37" s="3">
        <f>'CL &amp; Data'!D355</f>
        <v>-21.781096999999999</v>
      </c>
      <c r="L37" s="3">
        <f>'CL &amp; Data'!L249/1000000000</f>
        <v>4.7666000000000004</v>
      </c>
      <c r="M37" s="5"/>
      <c r="N37" s="3">
        <f>'CL &amp; Data'!M249</f>
        <v>-8.0604791999999996</v>
      </c>
      <c r="O37" s="10">
        <f t="shared" si="2"/>
        <v>-0.84840159999999987</v>
      </c>
      <c r="P37" s="3">
        <f>'CL &amp; Data'!N249</f>
        <v>-10.112762999999999</v>
      </c>
      <c r="Q37" s="5"/>
      <c r="R37" s="3">
        <f>'CL &amp; Data'!M355</f>
        <v>-11.053710000000001</v>
      </c>
      <c r="S37" s="10">
        <f t="shared" si="3"/>
        <v>-0.81950800000000079</v>
      </c>
      <c r="T37" s="3">
        <f>'CL &amp; Data'!N355</f>
        <v>-20.085777</v>
      </c>
      <c r="U37" s="5"/>
    </row>
    <row r="38" spans="2:21" x14ac:dyDescent="0.25">
      <c r="B38" s="3">
        <f>'CL &amp; Data'!B250/1000000000</f>
        <v>4.9065000000000003</v>
      </c>
      <c r="C38" s="5"/>
      <c r="D38" s="3">
        <f>'CL &amp; Data'!C250</f>
        <v>-6.5387782999999997</v>
      </c>
      <c r="E38" s="10">
        <f t="shared" si="0"/>
        <v>-0.78200909999999979</v>
      </c>
      <c r="F38" s="3">
        <f>'CL &amp; Data'!D250</f>
        <v>-9.5214624000000008</v>
      </c>
      <c r="G38" s="5"/>
      <c r="H38" s="3">
        <f>'CL &amp; Data'!C356</f>
        <v>-8.3073558999999992</v>
      </c>
      <c r="I38" s="10">
        <f t="shared" si="1"/>
        <v>-0.79101849999999896</v>
      </c>
      <c r="J38" s="3">
        <f>'CL &amp; Data'!D356</f>
        <v>-21.472283999999998</v>
      </c>
      <c r="L38" s="3">
        <f>'CL &amp; Data'!L250/1000000000</f>
        <v>4.9065000000000003</v>
      </c>
      <c r="M38" s="5"/>
      <c r="N38" s="3">
        <f>'CL &amp; Data'!M250</f>
        <v>-8.0518073999999995</v>
      </c>
      <c r="O38" s="10">
        <f t="shared" si="2"/>
        <v>-0.83972979999999975</v>
      </c>
      <c r="P38" s="3">
        <f>'CL &amp; Data'!N250</f>
        <v>-10.080219</v>
      </c>
      <c r="Q38" s="5"/>
      <c r="R38" s="3">
        <f>'CL &amp; Data'!M356</f>
        <v>-11.175852000000001</v>
      </c>
      <c r="S38" s="10">
        <f t="shared" si="3"/>
        <v>-0.94165000000000099</v>
      </c>
      <c r="T38" s="3">
        <f>'CL &amp; Data'!N356</f>
        <v>-19.873467999999999</v>
      </c>
      <c r="U38" s="5"/>
    </row>
    <row r="39" spans="2:21" x14ac:dyDescent="0.25">
      <c r="B39" s="3">
        <f>'CL &amp; Data'!B251/1000000000</f>
        <v>5.0464000000000002</v>
      </c>
      <c r="C39" s="5"/>
      <c r="D39" s="3">
        <f>'CL &amp; Data'!C251</f>
        <v>-6.5818458</v>
      </c>
      <c r="E39" s="10">
        <f t="shared" si="0"/>
        <v>-0.82507660000000005</v>
      </c>
      <c r="F39" s="3">
        <f>'CL &amp; Data'!D251</f>
        <v>-9.3045931</v>
      </c>
      <c r="G39" s="5"/>
      <c r="H39" s="3">
        <f>'CL &amp; Data'!C357</f>
        <v>-8.4315586000000007</v>
      </c>
      <c r="I39" s="10">
        <f t="shared" si="1"/>
        <v>-0.9152212000000004</v>
      </c>
      <c r="J39" s="3">
        <f>'CL &amp; Data'!D357</f>
        <v>-20.030101999999999</v>
      </c>
      <c r="L39" s="3">
        <f>'CL &amp; Data'!L251/1000000000</f>
        <v>5.0464000000000002</v>
      </c>
      <c r="M39" s="5"/>
      <c r="N39" s="3">
        <f>'CL &amp; Data'!M251</f>
        <v>-8.0827846999999995</v>
      </c>
      <c r="O39" s="10">
        <f t="shared" si="2"/>
        <v>-0.87070709999999973</v>
      </c>
      <c r="P39" s="3">
        <f>'CL &amp; Data'!N251</f>
        <v>-9.9572076999999997</v>
      </c>
      <c r="Q39" s="5"/>
      <c r="R39" s="3">
        <f>'CL &amp; Data'!M357</f>
        <v>-11.223231999999999</v>
      </c>
      <c r="S39" s="10">
        <f t="shared" si="3"/>
        <v>-0.98902999999999963</v>
      </c>
      <c r="T39" s="3">
        <f>'CL &amp; Data'!N357</f>
        <v>-19.250895</v>
      </c>
      <c r="U39" s="5"/>
    </row>
    <row r="40" spans="2:21" x14ac:dyDescent="0.25">
      <c r="B40" s="3">
        <f>'CL &amp; Data'!B252/1000000000</f>
        <v>5.1863000000000001</v>
      </c>
      <c r="C40" s="5"/>
      <c r="D40" s="3">
        <f>'CL &amp; Data'!C252</f>
        <v>-6.6151175000000002</v>
      </c>
      <c r="E40" s="10">
        <f t="shared" si="0"/>
        <v>-0.85834830000000029</v>
      </c>
      <c r="F40" s="3">
        <f>'CL &amp; Data'!D252</f>
        <v>-9.1722841000000006</v>
      </c>
      <c r="G40" s="5"/>
      <c r="H40" s="3">
        <f>'CL &amp; Data'!C358</f>
        <v>-8.4886807999999991</v>
      </c>
      <c r="I40" s="10">
        <f t="shared" si="1"/>
        <v>-0.97234339999999886</v>
      </c>
      <c r="J40" s="3">
        <f>'CL &amp; Data'!D358</f>
        <v>-19.510845</v>
      </c>
      <c r="L40" s="3">
        <f>'CL &amp; Data'!L252/1000000000</f>
        <v>5.1863000000000001</v>
      </c>
      <c r="M40" s="5"/>
      <c r="N40" s="3">
        <f>'CL &amp; Data'!M252</f>
        <v>-8.1384582999999999</v>
      </c>
      <c r="O40" s="10">
        <f t="shared" si="2"/>
        <v>-0.92638070000000017</v>
      </c>
      <c r="P40" s="3">
        <f>'CL &amp; Data'!N252</f>
        <v>-9.8974142000000001</v>
      </c>
      <c r="Q40" s="5"/>
      <c r="R40" s="3">
        <f>'CL &amp; Data'!M358</f>
        <v>-11.272789</v>
      </c>
      <c r="S40" s="10">
        <f t="shared" si="3"/>
        <v>-1.0385869999999997</v>
      </c>
      <c r="T40" s="3">
        <f>'CL &amp; Data'!N358</f>
        <v>-19.030588000000002</v>
      </c>
      <c r="U40" s="5"/>
    </row>
    <row r="41" spans="2:21" x14ac:dyDescent="0.25">
      <c r="B41" s="3">
        <f>'CL &amp; Data'!B253/1000000000</f>
        <v>5.3262</v>
      </c>
      <c r="C41" s="5"/>
      <c r="D41" s="3">
        <f>'CL &amp; Data'!C253</f>
        <v>-6.6397633999999996</v>
      </c>
      <c r="E41" s="10">
        <f t="shared" si="0"/>
        <v>-0.88299419999999973</v>
      </c>
      <c r="F41" s="3">
        <f>'CL &amp; Data'!D253</f>
        <v>-8.9573622000000004</v>
      </c>
      <c r="G41" s="5"/>
      <c r="H41" s="3">
        <f>'CL &amp; Data'!C359</f>
        <v>-8.4323530000000009</v>
      </c>
      <c r="I41" s="10">
        <f t="shared" si="1"/>
        <v>-0.9160156000000006</v>
      </c>
      <c r="J41" s="3">
        <f>'CL &amp; Data'!D359</f>
        <v>-18.288478999999999</v>
      </c>
      <c r="L41" s="3">
        <f>'CL &amp; Data'!L253/1000000000</f>
        <v>5.3262</v>
      </c>
      <c r="M41" s="5"/>
      <c r="N41" s="3">
        <f>'CL &amp; Data'!M253</f>
        <v>-8.1979713000000007</v>
      </c>
      <c r="O41" s="10">
        <f t="shared" si="2"/>
        <v>-0.98589370000000098</v>
      </c>
      <c r="P41" s="3">
        <f>'CL &amp; Data'!N253</f>
        <v>-9.654973</v>
      </c>
      <c r="Q41" s="5"/>
      <c r="R41" s="3">
        <f>'CL &amp; Data'!M359</f>
        <v>-11.21917</v>
      </c>
      <c r="S41" s="10">
        <f t="shared" si="3"/>
        <v>-0.98496800000000029</v>
      </c>
      <c r="T41" s="3">
        <f>'CL &amp; Data'!N359</f>
        <v>-18.308205000000001</v>
      </c>
      <c r="U41" s="5"/>
    </row>
    <row r="42" spans="2:21" x14ac:dyDescent="0.25">
      <c r="B42" s="3">
        <f>'CL &amp; Data'!B254/1000000000</f>
        <v>5.4661</v>
      </c>
      <c r="C42" s="5"/>
      <c r="D42" s="3">
        <f>'CL &amp; Data'!C254</f>
        <v>-6.6390224</v>
      </c>
      <c r="E42" s="10">
        <f t="shared" si="0"/>
        <v>-0.88225320000000007</v>
      </c>
      <c r="F42" s="3">
        <f>'CL &amp; Data'!D254</f>
        <v>-8.8591785000000005</v>
      </c>
      <c r="G42" s="5"/>
      <c r="H42" s="3">
        <f>'CL &amp; Data'!C360</f>
        <v>-8.4238520000000001</v>
      </c>
      <c r="I42" s="10">
        <f t="shared" si="1"/>
        <v>-0.90751459999999984</v>
      </c>
      <c r="J42" s="3">
        <f>'CL &amp; Data'!D360</f>
        <v>-18.382746000000001</v>
      </c>
      <c r="L42" s="3">
        <f>'CL &amp; Data'!L254/1000000000</f>
        <v>5.4661</v>
      </c>
      <c r="M42" s="5"/>
      <c r="N42" s="3">
        <f>'CL &amp; Data'!M254</f>
        <v>-8.2589722000000005</v>
      </c>
      <c r="O42" s="10">
        <f t="shared" si="2"/>
        <v>-1.0468946000000008</v>
      </c>
      <c r="P42" s="3">
        <f>'CL &amp; Data'!N254</f>
        <v>-9.5689887999999996</v>
      </c>
      <c r="Q42" s="5"/>
      <c r="R42" s="3">
        <f>'CL &amp; Data'!M360</f>
        <v>-11.208525</v>
      </c>
      <c r="S42" s="10">
        <f t="shared" si="3"/>
        <v>-0.97432300000000005</v>
      </c>
      <c r="T42" s="3">
        <f>'CL &amp; Data'!N360</f>
        <v>-18.471188000000001</v>
      </c>
      <c r="U42" s="5"/>
    </row>
    <row r="43" spans="2:21" x14ac:dyDescent="0.25">
      <c r="B43" s="3">
        <f>'CL &amp; Data'!B255/1000000000</f>
        <v>5.6059999999999999</v>
      </c>
      <c r="C43" s="5"/>
      <c r="D43" s="3">
        <f>'CL &amp; Data'!C255</f>
        <v>-6.6277417999999999</v>
      </c>
      <c r="E43" s="10">
        <f t="shared" si="0"/>
        <v>-0.87097259999999999</v>
      </c>
      <c r="F43" s="3">
        <f>'CL &amp; Data'!D255</f>
        <v>-8.6655292999999993</v>
      </c>
      <c r="G43" s="5"/>
      <c r="H43" s="3">
        <f>'CL &amp; Data'!C361</f>
        <v>-8.4688625000000002</v>
      </c>
      <c r="I43" s="10">
        <f t="shared" si="1"/>
        <v>-0.9525250999999999</v>
      </c>
      <c r="J43" s="3">
        <f>'CL &amp; Data'!D361</f>
        <v>-17.486834999999999</v>
      </c>
      <c r="L43" s="3">
        <f>'CL &amp; Data'!L255/1000000000</f>
        <v>5.6059999999999999</v>
      </c>
      <c r="M43" s="5"/>
      <c r="N43" s="3">
        <f>'CL &amp; Data'!M255</f>
        <v>-8.3245477999999995</v>
      </c>
      <c r="O43" s="10">
        <f t="shared" si="2"/>
        <v>-1.1124701999999997</v>
      </c>
      <c r="P43" s="3">
        <f>'CL &amp; Data'!N255</f>
        <v>-9.3862486000000001</v>
      </c>
      <c r="Q43" s="5"/>
      <c r="R43" s="3">
        <f>'CL &amp; Data'!M361</f>
        <v>-11.217209</v>
      </c>
      <c r="S43" s="10">
        <f t="shared" si="3"/>
        <v>-0.98300700000000063</v>
      </c>
      <c r="T43" s="3">
        <f>'CL &amp; Data'!N361</f>
        <v>-17.572441000000001</v>
      </c>
      <c r="U43" s="5"/>
    </row>
    <row r="44" spans="2:21" x14ac:dyDescent="0.25">
      <c r="B44" s="3">
        <f>'CL &amp; Data'!B256/1000000000</f>
        <v>5.7458999999999998</v>
      </c>
      <c r="C44" s="5"/>
      <c r="D44" s="3">
        <f>'CL &amp; Data'!C256</f>
        <v>-6.5843635000000003</v>
      </c>
      <c r="E44" s="10">
        <f t="shared" si="0"/>
        <v>-0.82759430000000034</v>
      </c>
      <c r="F44" s="3">
        <f>'CL &amp; Data'!D256</f>
        <v>-8.6597004000000002</v>
      </c>
      <c r="G44" s="5"/>
      <c r="H44" s="3">
        <f>'CL &amp; Data'!C362</f>
        <v>-8.4762258999999993</v>
      </c>
      <c r="I44" s="10">
        <f t="shared" si="1"/>
        <v>-0.95988849999999903</v>
      </c>
      <c r="J44" s="3">
        <f>'CL &amp; Data'!D362</f>
        <v>-17.000664</v>
      </c>
      <c r="L44" s="3">
        <f>'CL &amp; Data'!L256/1000000000</f>
        <v>5.7458999999999998</v>
      </c>
      <c r="M44" s="5"/>
      <c r="N44" s="3">
        <f>'CL &amp; Data'!M256</f>
        <v>-8.3677510999999996</v>
      </c>
      <c r="O44" s="10">
        <f t="shared" si="2"/>
        <v>-1.1556734999999998</v>
      </c>
      <c r="P44" s="3">
        <f>'CL &amp; Data'!N256</f>
        <v>-9.3709983999999995</v>
      </c>
      <c r="Q44" s="5"/>
      <c r="R44" s="3">
        <f>'CL &amp; Data'!M362</f>
        <v>-11.224525999999999</v>
      </c>
      <c r="S44" s="10">
        <f t="shared" si="3"/>
        <v>-0.99032399999999932</v>
      </c>
      <c r="T44" s="3">
        <f>'CL &amp; Data'!N362</f>
        <v>-17.204696999999999</v>
      </c>
      <c r="U44" s="5"/>
    </row>
    <row r="45" spans="2:21" x14ac:dyDescent="0.25">
      <c r="B45" s="3">
        <f>'CL &amp; Data'!B257/1000000000</f>
        <v>5.8857999999999997</v>
      </c>
      <c r="C45" s="5"/>
      <c r="D45" s="3">
        <f>'CL &amp; Data'!C257</f>
        <v>-6.6210966000000004</v>
      </c>
      <c r="E45" s="10">
        <f t="shared" si="0"/>
        <v>-0.86432740000000052</v>
      </c>
      <c r="F45" s="3">
        <f>'CL &amp; Data'!D257</f>
        <v>-8.5048665999999997</v>
      </c>
      <c r="G45" s="5"/>
      <c r="H45" s="3">
        <f>'CL &amp; Data'!C363</f>
        <v>-8.5284633999999997</v>
      </c>
      <c r="I45" s="10">
        <f t="shared" si="1"/>
        <v>-1.0121259999999994</v>
      </c>
      <c r="J45" s="3">
        <f>'CL &amp; Data'!D363</f>
        <v>-16.003302000000001</v>
      </c>
      <c r="L45" s="3">
        <f>'CL &amp; Data'!L257/1000000000</f>
        <v>5.8857999999999997</v>
      </c>
      <c r="M45" s="5"/>
      <c r="N45" s="3">
        <f>'CL &amp; Data'!M257</f>
        <v>-8.4185885999999996</v>
      </c>
      <c r="O45" s="10">
        <f t="shared" si="2"/>
        <v>-1.2065109999999999</v>
      </c>
      <c r="P45" s="3">
        <f>'CL &amp; Data'!N257</f>
        <v>-9.1615753000000009</v>
      </c>
      <c r="Q45" s="5"/>
      <c r="R45" s="3">
        <f>'CL &amp; Data'!M363</f>
        <v>-11.276301</v>
      </c>
      <c r="S45" s="10">
        <f t="shared" si="3"/>
        <v>-1.0420990000000003</v>
      </c>
      <c r="T45" s="3">
        <f>'CL &amp; Data'!N363</f>
        <v>-16.281245999999999</v>
      </c>
      <c r="U45" s="5"/>
    </row>
    <row r="46" spans="2:21" x14ac:dyDescent="0.25">
      <c r="B46" s="3">
        <f>'CL &amp; Data'!B258/1000000000</f>
        <v>6.0256999999999996</v>
      </c>
      <c r="C46" s="5"/>
      <c r="D46" s="3">
        <f>'CL &amp; Data'!C258</f>
        <v>-6.6775507999999997</v>
      </c>
      <c r="E46" s="10">
        <f t="shared" si="0"/>
        <v>-0.92078159999999976</v>
      </c>
      <c r="F46" s="3">
        <f>'CL &amp; Data'!D258</f>
        <v>-8.5498753000000001</v>
      </c>
      <c r="G46" s="5"/>
      <c r="H46" s="3">
        <f>'CL &amp; Data'!C364</f>
        <v>-8.5557251000000001</v>
      </c>
      <c r="I46" s="10">
        <f t="shared" si="1"/>
        <v>-1.0393876999999998</v>
      </c>
      <c r="J46" s="3">
        <f>'CL &amp; Data'!D364</f>
        <v>-15.602342</v>
      </c>
      <c r="L46" s="3">
        <f>'CL &amp; Data'!L258/1000000000</f>
        <v>6.0256999999999996</v>
      </c>
      <c r="M46" s="5"/>
      <c r="N46" s="3">
        <f>'CL &amp; Data'!M258</f>
        <v>-8.4912785999999993</v>
      </c>
      <c r="O46" s="10">
        <f t="shared" si="2"/>
        <v>-1.2792009999999996</v>
      </c>
      <c r="P46" s="3">
        <f>'CL &amp; Data'!N258</f>
        <v>-9.1054210999999992</v>
      </c>
      <c r="Q46" s="5"/>
      <c r="R46" s="3">
        <f>'CL &amp; Data'!M364</f>
        <v>-11.335404</v>
      </c>
      <c r="S46" s="10">
        <f t="shared" si="3"/>
        <v>-1.1012020000000007</v>
      </c>
      <c r="T46" s="3">
        <f>'CL &amp; Data'!N364</f>
        <v>-15.711475999999999</v>
      </c>
      <c r="U46" s="5"/>
    </row>
    <row r="47" spans="2:21" x14ac:dyDescent="0.25">
      <c r="B47" s="3">
        <f>'CL &amp; Data'!B259/1000000000</f>
        <v>6.1656000000000004</v>
      </c>
      <c r="C47" s="5"/>
      <c r="D47" s="3">
        <f>'CL &amp; Data'!C259</f>
        <v>-6.7512711999999997</v>
      </c>
      <c r="E47" s="10">
        <f t="shared" si="0"/>
        <v>-0.99450199999999978</v>
      </c>
      <c r="F47" s="3">
        <f>'CL &amp; Data'!D259</f>
        <v>-8.4939947</v>
      </c>
      <c r="G47" s="5"/>
      <c r="H47" s="3">
        <f>'CL &amp; Data'!C365</f>
        <v>-8.6073093000000007</v>
      </c>
      <c r="I47" s="10">
        <f t="shared" si="1"/>
        <v>-1.0909719000000004</v>
      </c>
      <c r="J47" s="3">
        <f>'CL &amp; Data'!D365</f>
        <v>-14.770117000000001</v>
      </c>
      <c r="L47" s="3">
        <f>'CL &amp; Data'!L259/1000000000</f>
        <v>6.1656000000000004</v>
      </c>
      <c r="M47" s="5"/>
      <c r="N47" s="3">
        <f>'CL &amp; Data'!M259</f>
        <v>-8.5491896000000001</v>
      </c>
      <c r="O47" s="10">
        <f t="shared" si="2"/>
        <v>-1.3371120000000003</v>
      </c>
      <c r="P47" s="3">
        <f>'CL &amp; Data'!N259</f>
        <v>-8.8639344999999992</v>
      </c>
      <c r="Q47" s="5"/>
      <c r="R47" s="3">
        <f>'CL &amp; Data'!M365</f>
        <v>-11.407619</v>
      </c>
      <c r="S47" s="10">
        <f t="shared" si="3"/>
        <v>-1.1734170000000006</v>
      </c>
      <c r="T47" s="3">
        <f>'CL &amp; Data'!N365</f>
        <v>-14.768579000000001</v>
      </c>
      <c r="U47" s="5"/>
    </row>
    <row r="48" spans="2:21" x14ac:dyDescent="0.25">
      <c r="B48" s="3">
        <f>'CL &amp; Data'!B260/1000000000</f>
        <v>6.3055000000000003</v>
      </c>
      <c r="C48" s="5"/>
      <c r="D48" s="3">
        <f>'CL &amp; Data'!C260</f>
        <v>-6.7437304999999999</v>
      </c>
      <c r="E48" s="10">
        <f t="shared" si="0"/>
        <v>-0.98696129999999993</v>
      </c>
      <c r="F48" s="3">
        <f>'CL &amp; Data'!D260</f>
        <v>-8.5993881000000005</v>
      </c>
      <c r="G48" s="5"/>
      <c r="H48" s="3">
        <f>'CL &amp; Data'!C366</f>
        <v>-8.6495571000000009</v>
      </c>
      <c r="I48" s="10">
        <f t="shared" si="1"/>
        <v>-1.1332197000000006</v>
      </c>
      <c r="J48" s="3">
        <f>'CL &amp; Data'!D366</f>
        <v>-14.355366999999999</v>
      </c>
      <c r="L48" s="3">
        <f>'CL &amp; Data'!L260/1000000000</f>
        <v>6.3055000000000003</v>
      </c>
      <c r="M48" s="5"/>
      <c r="N48" s="3">
        <f>'CL &amp; Data'!M260</f>
        <v>-8.5761956999999995</v>
      </c>
      <c r="O48" s="10">
        <f t="shared" si="2"/>
        <v>-1.3641180999999998</v>
      </c>
      <c r="P48" s="3">
        <f>'CL &amp; Data'!N260</f>
        <v>-8.8198966999999993</v>
      </c>
      <c r="Q48" s="5"/>
      <c r="R48" s="3">
        <f>'CL &amp; Data'!M366</f>
        <v>-11.462221</v>
      </c>
      <c r="S48" s="10">
        <f t="shared" si="3"/>
        <v>-1.2280189999999997</v>
      </c>
      <c r="T48" s="3">
        <f>'CL &amp; Data'!N366</f>
        <v>-14.300670999999999</v>
      </c>
      <c r="U48" s="5"/>
    </row>
    <row r="49" spans="2:21" x14ac:dyDescent="0.25">
      <c r="B49" s="3">
        <f>'CL &amp; Data'!B261/1000000000</f>
        <v>6.4454000000000002</v>
      </c>
      <c r="C49" s="5"/>
      <c r="D49" s="3">
        <f>'CL &amp; Data'!C261</f>
        <v>-6.7655219999999998</v>
      </c>
      <c r="E49" s="10">
        <f t="shared" si="0"/>
        <v>-1.0087527999999999</v>
      </c>
      <c r="F49" s="3">
        <f>'CL &amp; Data'!D261</f>
        <v>-8.5566416000000007</v>
      </c>
      <c r="G49" s="5"/>
      <c r="H49" s="3">
        <f>'CL &amp; Data'!C367</f>
        <v>-8.7048626000000002</v>
      </c>
      <c r="I49" s="10">
        <f t="shared" si="1"/>
        <v>-1.1885251999999999</v>
      </c>
      <c r="J49" s="3">
        <f>'CL &amp; Data'!D367</f>
        <v>-13.581801</v>
      </c>
      <c r="L49" s="3">
        <f>'CL &amp; Data'!L261/1000000000</f>
        <v>6.4454000000000002</v>
      </c>
      <c r="M49" s="5"/>
      <c r="N49" s="3">
        <f>'CL &amp; Data'!M261</f>
        <v>-8.5931940000000004</v>
      </c>
      <c r="O49" s="10">
        <f t="shared" si="2"/>
        <v>-1.3811164000000007</v>
      </c>
      <c r="P49" s="3">
        <f>'CL &amp; Data'!N261</f>
        <v>-8.6071939000000004</v>
      </c>
      <c r="Q49" s="5"/>
      <c r="R49" s="3">
        <f>'CL &amp; Data'!M367</f>
        <v>-11.531072</v>
      </c>
      <c r="S49" s="10">
        <f t="shared" si="3"/>
        <v>-1.2968700000000002</v>
      </c>
      <c r="T49" s="3">
        <f>'CL &amp; Data'!N367</f>
        <v>-13.419288999999999</v>
      </c>
      <c r="U49" s="5"/>
    </row>
    <row r="50" spans="2:21" x14ac:dyDescent="0.25">
      <c r="B50" s="3">
        <f>'CL &amp; Data'!B262/1000000000</f>
        <v>6.5853000000000002</v>
      </c>
      <c r="C50" s="5"/>
      <c r="D50" s="3">
        <f>'CL &amp; Data'!C262</f>
        <v>-6.7551598999999998</v>
      </c>
      <c r="E50" s="10">
        <f t="shared" si="0"/>
        <v>-0.99839069999999985</v>
      </c>
      <c r="F50" s="3">
        <f>'CL &amp; Data'!D262</f>
        <v>-8.7326859999999993</v>
      </c>
      <c r="G50" s="5"/>
      <c r="H50" s="3">
        <f>'CL &amp; Data'!C368</f>
        <v>-8.7278471</v>
      </c>
      <c r="I50" s="10">
        <f t="shared" si="1"/>
        <v>-1.2115096999999997</v>
      </c>
      <c r="J50" s="3">
        <f>'CL &amp; Data'!D368</f>
        <v>-13.129917000000001</v>
      </c>
      <c r="L50" s="3">
        <f>'CL &amp; Data'!L262/1000000000</f>
        <v>6.5853000000000002</v>
      </c>
      <c r="M50" s="5"/>
      <c r="N50" s="3">
        <f>'CL &amp; Data'!M262</f>
        <v>-8.5891800000000007</v>
      </c>
      <c r="O50" s="10">
        <f t="shared" si="2"/>
        <v>-1.3771024000000009</v>
      </c>
      <c r="P50" s="3">
        <f>'CL &amp; Data'!N262</f>
        <v>-8.6052265000000006</v>
      </c>
      <c r="Q50" s="5"/>
      <c r="R50" s="3">
        <f>'CL &amp; Data'!M368</f>
        <v>-11.581492000000001</v>
      </c>
      <c r="S50" s="10">
        <f t="shared" si="3"/>
        <v>-1.347290000000001</v>
      </c>
      <c r="T50" s="3">
        <f>'CL &amp; Data'!N368</f>
        <v>-12.981030000000001</v>
      </c>
      <c r="U50" s="5"/>
    </row>
    <row r="51" spans="2:21" x14ac:dyDescent="0.25">
      <c r="B51" s="3">
        <f>'CL &amp; Data'!B263/1000000000</f>
        <v>6.7252000000000001</v>
      </c>
      <c r="C51" s="5"/>
      <c r="D51" s="3">
        <f>'CL &amp; Data'!C263</f>
        <v>-6.8159685000000003</v>
      </c>
      <c r="E51" s="10">
        <f t="shared" si="0"/>
        <v>-1.0591993000000004</v>
      </c>
      <c r="F51" s="3">
        <f>'CL &amp; Data'!D263</f>
        <v>-8.7398758000000001</v>
      </c>
      <c r="G51" s="5"/>
      <c r="H51" s="3">
        <f>'CL &amp; Data'!C369</f>
        <v>-8.7647238000000005</v>
      </c>
      <c r="I51" s="10">
        <f t="shared" si="1"/>
        <v>-1.2483864000000002</v>
      </c>
      <c r="J51" s="3">
        <f>'CL &amp; Data'!D369</f>
        <v>-12.354203</v>
      </c>
      <c r="L51" s="3">
        <f>'CL &amp; Data'!L263/1000000000</f>
        <v>6.7252000000000001</v>
      </c>
      <c r="M51" s="5"/>
      <c r="N51" s="3">
        <f>'CL &amp; Data'!M263</f>
        <v>-8.6139212000000001</v>
      </c>
      <c r="O51" s="10">
        <f t="shared" si="2"/>
        <v>-1.4018436000000003</v>
      </c>
      <c r="P51" s="3">
        <f>'CL &amp; Data'!N263</f>
        <v>-8.4753837999999995</v>
      </c>
      <c r="Q51" s="5"/>
      <c r="R51" s="3">
        <f>'CL &amp; Data'!M369</f>
        <v>-11.658716</v>
      </c>
      <c r="S51" s="10">
        <f t="shared" si="3"/>
        <v>-1.4245140000000003</v>
      </c>
      <c r="T51" s="3">
        <f>'CL &amp; Data'!N369</f>
        <v>-12.281376</v>
      </c>
      <c r="U51" s="5"/>
    </row>
    <row r="52" spans="2:21" x14ac:dyDescent="0.25">
      <c r="B52" s="3">
        <f>'CL &amp; Data'!B264/1000000000</f>
        <v>6.8651</v>
      </c>
      <c r="C52" s="5"/>
      <c r="D52" s="3">
        <f>'CL &amp; Data'!C264</f>
        <v>-6.8322034</v>
      </c>
      <c r="E52" s="10">
        <f t="shared" si="0"/>
        <v>-1.0754342000000001</v>
      </c>
      <c r="F52" s="3">
        <f>'CL &amp; Data'!D264</f>
        <v>-8.8512877999999997</v>
      </c>
      <c r="G52" s="5"/>
      <c r="H52" s="3">
        <f>'CL &amp; Data'!C370</f>
        <v>-8.8416958000000001</v>
      </c>
      <c r="I52" s="10">
        <f t="shared" si="1"/>
        <v>-1.3253583999999998</v>
      </c>
      <c r="J52" s="3">
        <f>'CL &amp; Data'!D370</f>
        <v>-11.931072</v>
      </c>
      <c r="L52" s="3">
        <f>'CL &amp; Data'!L264/1000000000</f>
        <v>6.8651</v>
      </c>
      <c r="M52" s="5"/>
      <c r="N52" s="3">
        <f>'CL &amp; Data'!M264</f>
        <v>-8.6188754999999997</v>
      </c>
      <c r="O52" s="10">
        <f t="shared" si="2"/>
        <v>-1.4067978999999999</v>
      </c>
      <c r="P52" s="3">
        <f>'CL &amp; Data'!N264</f>
        <v>-8.5877771000000003</v>
      </c>
      <c r="Q52" s="5"/>
      <c r="R52" s="3">
        <f>'CL &amp; Data'!M370</f>
        <v>-11.743967</v>
      </c>
      <c r="S52" s="10">
        <f t="shared" si="3"/>
        <v>-1.5097649999999998</v>
      </c>
      <c r="T52" s="3">
        <f>'CL &amp; Data'!N370</f>
        <v>-11.897062999999999</v>
      </c>
      <c r="U52" s="5"/>
    </row>
    <row r="53" spans="2:21" x14ac:dyDescent="0.25">
      <c r="B53" s="3">
        <f>'CL &amp; Data'!B265/1000000000</f>
        <v>7.0049999999999999</v>
      </c>
      <c r="C53" s="5"/>
      <c r="D53" s="3">
        <f>'CL &amp; Data'!C265</f>
        <v>-6.8990878999999996</v>
      </c>
      <c r="E53" s="10">
        <f t="shared" si="0"/>
        <v>-1.1423186999999997</v>
      </c>
      <c r="F53" s="3">
        <f>'CL &amp; Data'!D265</f>
        <v>-8.8246765000000007</v>
      </c>
      <c r="G53" s="5"/>
      <c r="H53" s="3">
        <f>'CL &amp; Data'!C371</f>
        <v>-8.9276934000000008</v>
      </c>
      <c r="I53" s="10">
        <f t="shared" si="1"/>
        <v>-1.4113560000000005</v>
      </c>
      <c r="J53" s="3">
        <f>'CL &amp; Data'!D371</f>
        <v>-11.180515</v>
      </c>
      <c r="L53" s="3">
        <f>'CL &amp; Data'!L265/1000000000</f>
        <v>7.0049999999999999</v>
      </c>
      <c r="M53" s="5"/>
      <c r="N53" s="3">
        <f>'CL &amp; Data'!M265</f>
        <v>-8.6757193000000008</v>
      </c>
      <c r="O53" s="10">
        <f t="shared" si="2"/>
        <v>-1.463641700000001</v>
      </c>
      <c r="P53" s="3">
        <f>'CL &amp; Data'!N265</f>
        <v>-8.4641103999999991</v>
      </c>
      <c r="Q53" s="5"/>
      <c r="R53" s="3">
        <f>'CL &amp; Data'!M371</f>
        <v>-11.813528</v>
      </c>
      <c r="S53" s="10">
        <f t="shared" si="3"/>
        <v>-1.579326</v>
      </c>
      <c r="T53" s="3">
        <f>'CL &amp; Data'!N371</f>
        <v>-11.261962</v>
      </c>
      <c r="U53" s="5"/>
    </row>
    <row r="54" spans="2:21" x14ac:dyDescent="0.25">
      <c r="B54" s="3">
        <f>'CL &amp; Data'!B266/1000000000</f>
        <v>7.1448999999999998</v>
      </c>
      <c r="D54" s="3">
        <f>'CL &amp; Data'!C266</f>
        <v>-6.9430695</v>
      </c>
      <c r="E54" s="10">
        <f t="shared" si="0"/>
        <v>-1.1863003000000001</v>
      </c>
      <c r="F54" s="3">
        <f>'CL &amp; Data'!D266</f>
        <v>-8.9302358999999996</v>
      </c>
      <c r="H54" s="3">
        <f>'CL &amp; Data'!C372</f>
        <v>-9.1472987999999997</v>
      </c>
      <c r="I54" s="10">
        <f t="shared" si="1"/>
        <v>-1.6309613999999995</v>
      </c>
      <c r="J54" s="3">
        <f>'CL &amp; Data'!D372</f>
        <v>-10.704007000000001</v>
      </c>
      <c r="L54" s="3">
        <f>'CL &amp; Data'!L266/1000000000</f>
        <v>7.1448999999999998</v>
      </c>
      <c r="N54" s="3">
        <f>'CL &amp; Data'!M266</f>
        <v>-8.7209825999999993</v>
      </c>
      <c r="O54" s="10">
        <f t="shared" si="2"/>
        <v>-1.5089049999999995</v>
      </c>
      <c r="P54" s="3">
        <f>'CL &amp; Data'!N266</f>
        <v>-8.5638045999999992</v>
      </c>
      <c r="R54" s="3">
        <f>'CL &amp; Data'!M372</f>
        <v>-11.939672</v>
      </c>
      <c r="S54" s="10">
        <f t="shared" si="3"/>
        <v>-1.70547</v>
      </c>
      <c r="T54" s="3">
        <f>'CL &amp; Data'!N372</f>
        <v>-10.999491000000001</v>
      </c>
    </row>
    <row r="55" spans="2:21" x14ac:dyDescent="0.25">
      <c r="B55" s="3">
        <f>'CL &amp; Data'!B267/1000000000</f>
        <v>7.2847999999999997</v>
      </c>
      <c r="D55" s="3">
        <f>'CL &amp; Data'!C267</f>
        <v>-7.0120592000000004</v>
      </c>
      <c r="E55" s="10">
        <f t="shared" si="0"/>
        <v>-1.2552900000000005</v>
      </c>
      <c r="F55" s="3">
        <f>'CL &amp; Data'!D267</f>
        <v>-8.8957833999999991</v>
      </c>
      <c r="H55" s="3">
        <f>'CL &amp; Data'!C373</f>
        <v>-9.2348842999999992</v>
      </c>
      <c r="I55" s="10">
        <f t="shared" si="1"/>
        <v>-1.7185468999999989</v>
      </c>
      <c r="J55" s="3">
        <f>'CL &amp; Data'!D373</f>
        <v>-10.025138</v>
      </c>
      <c r="L55" s="3">
        <f>'CL &amp; Data'!L267/1000000000</f>
        <v>7.2847999999999997</v>
      </c>
      <c r="N55" s="3">
        <f>'CL &amp; Data'!M267</f>
        <v>-8.7932997000000004</v>
      </c>
      <c r="O55" s="10">
        <f t="shared" si="2"/>
        <v>-1.5812221000000006</v>
      </c>
      <c r="P55" s="3">
        <f>'CL &amp; Data'!N267</f>
        <v>-8.4831141999999993</v>
      </c>
      <c r="R55" s="3">
        <f>'CL &amp; Data'!M373</f>
        <v>-11.937129000000001</v>
      </c>
      <c r="S55" s="10">
        <f t="shared" si="3"/>
        <v>-1.7029270000000007</v>
      </c>
      <c r="T55" s="3">
        <f>'CL &amp; Data'!N373</f>
        <v>-10.518881</v>
      </c>
    </row>
    <row r="56" spans="2:21" x14ac:dyDescent="0.25">
      <c r="B56" s="3">
        <f>'CL &amp; Data'!B268/1000000000</f>
        <v>7.4246999999999996</v>
      </c>
      <c r="D56" s="3">
        <f>'CL &amp; Data'!C268</f>
        <v>-7.0690049999999998</v>
      </c>
      <c r="E56" s="10">
        <f t="shared" si="0"/>
        <v>-1.3122357999999998</v>
      </c>
      <c r="F56" s="3">
        <f>'CL &amp; Data'!D268</f>
        <v>-9.1040840000000003</v>
      </c>
      <c r="H56" s="3">
        <f>'CL &amp; Data'!C374</f>
        <v>-9.4080476999999991</v>
      </c>
      <c r="I56" s="10">
        <f t="shared" si="1"/>
        <v>-1.8917102999999988</v>
      </c>
      <c r="J56" s="3">
        <f>'CL &amp; Data'!D374</f>
        <v>-9.5938348999999992</v>
      </c>
      <c r="L56" s="3">
        <f>'CL &amp; Data'!L268/1000000000</f>
        <v>7.4246999999999996</v>
      </c>
      <c r="N56" s="3">
        <f>'CL &amp; Data'!M268</f>
        <v>-8.8307695000000006</v>
      </c>
      <c r="O56" s="10">
        <f t="shared" si="2"/>
        <v>-1.6186919000000008</v>
      </c>
      <c r="P56" s="3">
        <f>'CL &amp; Data'!N268</f>
        <v>-8.6540050999999991</v>
      </c>
      <c r="R56" s="3">
        <f>'CL &amp; Data'!M374</f>
        <v>-11.992020999999999</v>
      </c>
      <c r="S56" s="10">
        <f t="shared" si="3"/>
        <v>-1.7578189999999996</v>
      </c>
      <c r="T56" s="3">
        <f>'CL &amp; Data'!N374</f>
        <v>-10.28584</v>
      </c>
    </row>
    <row r="57" spans="2:21" x14ac:dyDescent="0.25">
      <c r="B57" s="3">
        <f>'CL &amp; Data'!B269/1000000000</f>
        <v>7.5646000000000004</v>
      </c>
      <c r="D57" s="3">
        <f>'CL &amp; Data'!C269</f>
        <v>-7.1341839</v>
      </c>
      <c r="E57" s="10">
        <f t="shared" si="0"/>
        <v>-1.3774147000000001</v>
      </c>
      <c r="F57" s="3">
        <f>'CL &amp; Data'!D269</f>
        <v>-9.1558437000000001</v>
      </c>
      <c r="H57" s="3">
        <f>'CL &amp; Data'!C375</f>
        <v>-9.4292555</v>
      </c>
      <c r="I57" s="10">
        <f t="shared" si="1"/>
        <v>-1.9129180999999997</v>
      </c>
      <c r="J57" s="3">
        <f>'CL &amp; Data'!D375</f>
        <v>-9.0750256</v>
      </c>
      <c r="L57" s="3">
        <f>'CL &amp; Data'!L269/1000000000</f>
        <v>7.5646000000000004</v>
      </c>
      <c r="N57" s="3">
        <f>'CL &amp; Data'!M269</f>
        <v>-8.8832988999999998</v>
      </c>
      <c r="O57" s="10">
        <f t="shared" si="2"/>
        <v>-1.6712213</v>
      </c>
      <c r="P57" s="3">
        <f>'CL &amp; Data'!N269</f>
        <v>-8.6283311999999999</v>
      </c>
      <c r="R57" s="3">
        <f>'CL &amp; Data'!M375</f>
        <v>-12.015202</v>
      </c>
      <c r="S57" s="10">
        <f t="shared" si="3"/>
        <v>-1.7810000000000006</v>
      </c>
      <c r="T57" s="3">
        <f>'CL &amp; Data'!N375</f>
        <v>-9.8915167000000004</v>
      </c>
    </row>
    <row r="58" spans="2:21" x14ac:dyDescent="0.25">
      <c r="B58" s="3">
        <f>'CL &amp; Data'!B270/1000000000</f>
        <v>7.7045000000000003</v>
      </c>
      <c r="D58" s="3">
        <f>'CL &amp; Data'!C270</f>
        <v>-7.2059302000000001</v>
      </c>
      <c r="E58" s="10">
        <f t="shared" si="0"/>
        <v>-1.4491610000000001</v>
      </c>
      <c r="F58" s="3">
        <f>'CL &amp; Data'!D270</f>
        <v>-9.4238291000000007</v>
      </c>
      <c r="H58" s="3">
        <f>'CL &amp; Data'!C376</f>
        <v>-9.5116539000000007</v>
      </c>
      <c r="I58" s="10">
        <f t="shared" si="1"/>
        <v>-1.9953165000000004</v>
      </c>
      <c r="J58" s="3">
        <f>'CL &amp; Data'!D376</f>
        <v>-8.8144722000000009</v>
      </c>
      <c r="L58" s="3">
        <f>'CL &amp; Data'!L270/1000000000</f>
        <v>7.7045000000000003</v>
      </c>
      <c r="N58" s="3">
        <f>'CL &amp; Data'!M270</f>
        <v>-8.9287089999999996</v>
      </c>
      <c r="O58" s="10">
        <f t="shared" si="2"/>
        <v>-1.7166313999999998</v>
      </c>
      <c r="P58" s="3">
        <f>'CL &amp; Data'!N270</f>
        <v>-8.8073902000000004</v>
      </c>
      <c r="R58" s="3">
        <f>'CL &amp; Data'!M376</f>
        <v>-12.101787</v>
      </c>
      <c r="S58" s="10">
        <f t="shared" si="3"/>
        <v>-1.8675850000000001</v>
      </c>
      <c r="T58" s="3">
        <f>'CL &amp; Data'!N376</f>
        <v>-9.7311735000000006</v>
      </c>
    </row>
    <row r="59" spans="2:21" x14ac:dyDescent="0.25">
      <c r="B59" s="3">
        <f>'CL &amp; Data'!B271/1000000000</f>
        <v>7.8444000000000003</v>
      </c>
      <c r="D59" s="3">
        <f>'CL &amp; Data'!C271</f>
        <v>-7.2912249999999998</v>
      </c>
      <c r="E59" s="10">
        <f t="shared" si="0"/>
        <v>-1.5344557999999999</v>
      </c>
      <c r="F59" s="3">
        <f>'CL &amp; Data'!D271</f>
        <v>-9.4885520999999997</v>
      </c>
      <c r="H59" s="3">
        <f>'CL &amp; Data'!C377</f>
        <v>-9.5460242999999991</v>
      </c>
      <c r="I59" s="10">
        <f t="shared" si="1"/>
        <v>-2.0296868999999989</v>
      </c>
      <c r="J59" s="3">
        <f>'CL &amp; Data'!D377</f>
        <v>-8.4099845999999996</v>
      </c>
      <c r="L59" s="3">
        <f>'CL &amp; Data'!L271/1000000000</f>
        <v>7.8444000000000003</v>
      </c>
      <c r="N59" s="3">
        <f>'CL &amp; Data'!M271</f>
        <v>-9.0026072999999993</v>
      </c>
      <c r="O59" s="10">
        <f t="shared" si="2"/>
        <v>-1.7905296999999996</v>
      </c>
      <c r="P59" s="3">
        <f>'CL &amp; Data'!N271</f>
        <v>-8.7980356000000004</v>
      </c>
      <c r="R59" s="3">
        <f>'CL &amp; Data'!M377</f>
        <v>-12.198964</v>
      </c>
      <c r="S59" s="10">
        <f t="shared" si="3"/>
        <v>-1.9647620000000003</v>
      </c>
      <c r="T59" s="3">
        <f>'CL &amp; Data'!N377</f>
        <v>-9.3149671999999999</v>
      </c>
    </row>
    <row r="60" spans="2:21" x14ac:dyDescent="0.25">
      <c r="B60" s="3">
        <f>'CL &amp; Data'!B272/1000000000</f>
        <v>7.9843000000000002</v>
      </c>
      <c r="D60" s="3">
        <f>'CL &amp; Data'!C272</f>
        <v>-7.3875780000000004</v>
      </c>
      <c r="E60" s="10">
        <f t="shared" si="0"/>
        <v>-1.6308088000000005</v>
      </c>
      <c r="F60" s="3">
        <f>'CL &amp; Data'!D272</f>
        <v>-9.6905899000000009</v>
      </c>
      <c r="H60" s="3">
        <f>'CL &amp; Data'!C378</f>
        <v>-9.5645523000000008</v>
      </c>
      <c r="I60" s="10">
        <f t="shared" si="1"/>
        <v>-2.0482149000000005</v>
      </c>
      <c r="J60" s="3">
        <f>'CL &amp; Data'!D378</f>
        <v>-8.2003193000000003</v>
      </c>
      <c r="L60" s="3">
        <f>'CL &amp; Data'!L272/1000000000</f>
        <v>7.9843000000000002</v>
      </c>
      <c r="N60" s="3">
        <f>'CL &amp; Data'!M272</f>
        <v>-9.0877780999999995</v>
      </c>
      <c r="O60" s="10">
        <f t="shared" si="2"/>
        <v>-1.8757004999999998</v>
      </c>
      <c r="P60" s="3">
        <f>'CL &amp; Data'!N272</f>
        <v>-8.9421177000000007</v>
      </c>
      <c r="R60" s="3">
        <f>'CL &amp; Data'!M378</f>
        <v>-12.256057999999999</v>
      </c>
      <c r="S60" s="10">
        <f t="shared" si="3"/>
        <v>-2.0218559999999997</v>
      </c>
      <c r="T60" s="3">
        <f>'CL &amp; Data'!N378</f>
        <v>-9.0382899999999999</v>
      </c>
    </row>
    <row r="61" spans="2:21" x14ac:dyDescent="0.25">
      <c r="B61" s="3">
        <f>'CL &amp; Data'!B273/1000000000</f>
        <v>8.1242000000000001</v>
      </c>
      <c r="D61" s="3">
        <f>'CL &amp; Data'!C273</f>
        <v>-7.5046214999999998</v>
      </c>
      <c r="E61" s="10">
        <f t="shared" si="0"/>
        <v>-1.7478522999999999</v>
      </c>
      <c r="F61" s="3">
        <f>'CL &amp; Data'!D273</f>
        <v>-9.6011410000000001</v>
      </c>
      <c r="H61" s="3">
        <f>'CL &amp; Data'!C379</f>
        <v>-9.7083396999999998</v>
      </c>
      <c r="I61" s="10">
        <f t="shared" si="1"/>
        <v>-2.1920022999999995</v>
      </c>
      <c r="J61" s="3">
        <f>'CL &amp; Data'!D379</f>
        <v>-7.9296794000000004</v>
      </c>
      <c r="L61" s="3">
        <f>'CL &amp; Data'!L273/1000000000</f>
        <v>8.1242000000000001</v>
      </c>
      <c r="N61" s="3">
        <f>'CL &amp; Data'!M273</f>
        <v>-9.2066584000000002</v>
      </c>
      <c r="O61" s="10">
        <f t="shared" si="2"/>
        <v>-1.9945808000000005</v>
      </c>
      <c r="P61" s="3">
        <f>'CL &amp; Data'!N273</f>
        <v>-8.9026078999999996</v>
      </c>
      <c r="R61" s="3">
        <f>'CL &amp; Data'!M379</f>
        <v>-12.406902000000001</v>
      </c>
      <c r="S61" s="10">
        <f t="shared" si="3"/>
        <v>-2.1727000000000007</v>
      </c>
      <c r="T61" s="3">
        <f>'CL &amp; Data'!N379</f>
        <v>-8.6654549000000003</v>
      </c>
    </row>
    <row r="62" spans="2:21" x14ac:dyDescent="0.25">
      <c r="B62" s="3">
        <f>'CL &amp; Data'!B274/1000000000</f>
        <v>8.2640999999999991</v>
      </c>
      <c r="D62" s="3">
        <f>'CL &amp; Data'!C274</f>
        <v>-7.6458320999999998</v>
      </c>
      <c r="E62" s="10">
        <f t="shared" si="0"/>
        <v>-1.8890628999999999</v>
      </c>
      <c r="F62" s="3">
        <f>'CL &amp; Data'!D274</f>
        <v>-9.5063372000000008</v>
      </c>
      <c r="H62" s="3">
        <f>'CL &amp; Data'!C380</f>
        <v>-9.7994766000000002</v>
      </c>
      <c r="I62" s="10">
        <f t="shared" si="1"/>
        <v>-2.2831391999999999</v>
      </c>
      <c r="J62" s="3">
        <f>'CL &amp; Data'!D380</f>
        <v>-7.7663111999999996</v>
      </c>
      <c r="L62" s="3">
        <f>'CL &amp; Data'!L274/1000000000</f>
        <v>8.2640999999999991</v>
      </c>
      <c r="N62" s="3">
        <f>'CL &amp; Data'!M274</f>
        <v>-9.3051472000000004</v>
      </c>
      <c r="O62" s="10">
        <f t="shared" si="2"/>
        <v>-2.0930696000000006</v>
      </c>
      <c r="P62" s="3">
        <f>'CL &amp; Data'!N274</f>
        <v>-8.9158010000000001</v>
      </c>
      <c r="R62" s="3">
        <f>'CL &amp; Data'!M380</f>
        <v>-12.581697</v>
      </c>
      <c r="S62" s="10">
        <f t="shared" si="3"/>
        <v>-2.3474950000000003</v>
      </c>
      <c r="T62" s="3">
        <f>'CL &amp; Data'!N380</f>
        <v>-8.4097899999999992</v>
      </c>
    </row>
    <row r="63" spans="2:21" x14ac:dyDescent="0.25">
      <c r="B63" s="3">
        <f>'CL &amp; Data'!B275/1000000000</f>
        <v>8.4039999999999999</v>
      </c>
      <c r="D63" s="3">
        <f>'CL &amp; Data'!C275</f>
        <v>-7.8361238999999996</v>
      </c>
      <c r="E63" s="10">
        <f t="shared" si="0"/>
        <v>-2.0793546999999997</v>
      </c>
      <c r="F63" s="3">
        <f>'CL &amp; Data'!D275</f>
        <v>-9.1404513999999999</v>
      </c>
      <c r="H63" s="3">
        <f>'CL &amp; Data'!C381</f>
        <v>-10.022949000000001</v>
      </c>
      <c r="I63" s="10">
        <f t="shared" si="1"/>
        <v>-2.5066116000000003</v>
      </c>
      <c r="J63" s="3">
        <f>'CL &amp; Data'!D381</f>
        <v>-7.5862793999999996</v>
      </c>
      <c r="L63" s="3">
        <f>'CL &amp; Data'!L275/1000000000</f>
        <v>8.4039999999999999</v>
      </c>
      <c r="N63" s="3">
        <f>'CL &amp; Data'!M275</f>
        <v>-9.4136323999999991</v>
      </c>
      <c r="O63" s="10">
        <f t="shared" si="2"/>
        <v>-2.2015547999999994</v>
      </c>
      <c r="P63" s="3">
        <f>'CL &amp; Data'!N275</f>
        <v>-8.8051720000000007</v>
      </c>
      <c r="R63" s="3">
        <f>'CL &amp; Data'!M381</f>
        <v>-12.874881999999999</v>
      </c>
      <c r="S63" s="10">
        <f t="shared" si="3"/>
        <v>-2.6406799999999997</v>
      </c>
      <c r="T63" s="3">
        <f>'CL &amp; Data'!N381</f>
        <v>-8.1656817999999998</v>
      </c>
    </row>
    <row r="64" spans="2:21" x14ac:dyDescent="0.25">
      <c r="B64" s="3">
        <f>'CL &amp; Data'!B276/1000000000</f>
        <v>8.5439000000000007</v>
      </c>
      <c r="D64" s="3">
        <f>'CL &amp; Data'!C276</f>
        <v>-8.0292034000000001</v>
      </c>
      <c r="E64" s="10">
        <f t="shared" si="0"/>
        <v>-2.2724342000000002</v>
      </c>
      <c r="F64" s="3">
        <f>'CL &amp; Data'!D276</f>
        <v>-8.8657684000000003</v>
      </c>
      <c r="H64" s="3">
        <f>'CL &amp; Data'!C382</f>
        <v>-10.090439</v>
      </c>
      <c r="I64" s="10">
        <f t="shared" si="1"/>
        <v>-2.5741015999999997</v>
      </c>
      <c r="J64" s="3">
        <f>'CL &amp; Data'!D382</f>
        <v>-7.5634531999999997</v>
      </c>
      <c r="L64" s="3">
        <f>'CL &amp; Data'!L276/1000000000</f>
        <v>8.5439000000000007</v>
      </c>
      <c r="N64" s="3">
        <f>'CL &amp; Data'!M276</f>
        <v>-9.4180822000000006</v>
      </c>
      <c r="O64" s="10">
        <f t="shared" si="2"/>
        <v>-2.2060046000000009</v>
      </c>
      <c r="P64" s="3">
        <f>'CL &amp; Data'!N276</f>
        <v>-8.8457909000000008</v>
      </c>
      <c r="R64" s="3">
        <f>'CL &amp; Data'!M382</f>
        <v>-13.020735999999999</v>
      </c>
      <c r="S64" s="10">
        <f t="shared" si="3"/>
        <v>-2.7865339999999996</v>
      </c>
      <c r="T64" s="3">
        <f>'CL &amp; Data'!N382</f>
        <v>-8.1141585999999997</v>
      </c>
    </row>
    <row r="65" spans="2:20" x14ac:dyDescent="0.25">
      <c r="B65" s="3">
        <f>'CL &amp; Data'!B277/1000000000</f>
        <v>8.6837999999999997</v>
      </c>
      <c r="D65" s="3">
        <f>'CL &amp; Data'!C277</f>
        <v>-8.2188110000000005</v>
      </c>
      <c r="E65" s="10">
        <f t="shared" si="0"/>
        <v>-2.4620418000000006</v>
      </c>
      <c r="F65" s="3">
        <f>'CL &amp; Data'!D277</f>
        <v>-8.4449252999999995</v>
      </c>
      <c r="H65" s="3">
        <f>'CL &amp; Data'!C383</f>
        <v>-10.268663</v>
      </c>
      <c r="I65" s="10">
        <f t="shared" si="1"/>
        <v>-2.7523255999999998</v>
      </c>
      <c r="J65" s="3">
        <f>'CL &amp; Data'!D383</f>
        <v>-7.6032251999999998</v>
      </c>
      <c r="L65" s="3">
        <f>'CL &amp; Data'!L277/1000000000</f>
        <v>8.6837999999999997</v>
      </c>
      <c r="N65" s="3">
        <f>'CL &amp; Data'!M277</f>
        <v>-9.4354305000000007</v>
      </c>
      <c r="O65" s="10">
        <f t="shared" si="2"/>
        <v>-2.223352900000001</v>
      </c>
      <c r="P65" s="3">
        <f>'CL &amp; Data'!N277</f>
        <v>-8.7889403999999995</v>
      </c>
      <c r="R65" s="3">
        <f>'CL &amp; Data'!M383</f>
        <v>-13.143044</v>
      </c>
      <c r="S65" s="10">
        <f t="shared" si="3"/>
        <v>-2.9088419999999999</v>
      </c>
      <c r="T65" s="3">
        <f>'CL &amp; Data'!N383</f>
        <v>-8.1015587</v>
      </c>
    </row>
    <row r="66" spans="2:20" x14ac:dyDescent="0.25">
      <c r="B66" s="3">
        <f>'CL &amp; Data'!B278/1000000000</f>
        <v>8.8237000000000005</v>
      </c>
      <c r="D66" s="3">
        <f>'CL &amp; Data'!C278</f>
        <v>-8.3582696999999992</v>
      </c>
      <c r="E66" s="10">
        <f t="shared" si="0"/>
        <v>-2.6015004999999993</v>
      </c>
      <c r="F66" s="3">
        <f>'CL &amp; Data'!D278</f>
        <v>-8.1572932999999992</v>
      </c>
      <c r="H66" s="3">
        <f>'CL &amp; Data'!C384</f>
        <v>-10.549026</v>
      </c>
      <c r="I66" s="10">
        <f t="shared" si="1"/>
        <v>-3.0326885999999993</v>
      </c>
      <c r="J66" s="3">
        <f>'CL &amp; Data'!D384</f>
        <v>-7.6879682999999996</v>
      </c>
      <c r="L66" s="3">
        <f>'CL &amp; Data'!L278/1000000000</f>
        <v>8.8237000000000005</v>
      </c>
      <c r="N66" s="3">
        <f>'CL &amp; Data'!M278</f>
        <v>-9.4073171999999996</v>
      </c>
      <c r="O66" s="10">
        <f t="shared" si="2"/>
        <v>-2.1952395999999998</v>
      </c>
      <c r="P66" s="3">
        <f>'CL &amp; Data'!N278</f>
        <v>-8.7984266000000009</v>
      </c>
      <c r="R66" s="3">
        <f>'CL &amp; Data'!M384</f>
        <v>-13.22161</v>
      </c>
      <c r="S66" s="10">
        <f t="shared" si="3"/>
        <v>-2.9874080000000003</v>
      </c>
      <c r="T66" s="3">
        <f>'CL &amp; Data'!N384</f>
        <v>-8.3520678999999998</v>
      </c>
    </row>
    <row r="67" spans="2:20" x14ac:dyDescent="0.25">
      <c r="B67" s="3">
        <f>'CL &amp; Data'!B279/1000000000</f>
        <v>8.9635999999999996</v>
      </c>
      <c r="D67" s="3">
        <f>'CL &amp; Data'!C279</f>
        <v>-8.4450245000000006</v>
      </c>
      <c r="E67" s="10">
        <f t="shared" si="0"/>
        <v>-2.6882553000000007</v>
      </c>
      <c r="F67" s="3">
        <f>'CL &amp; Data'!D279</f>
        <v>-7.8001037000000002</v>
      </c>
      <c r="H67" s="3">
        <f>'CL &amp; Data'!C385</f>
        <v>-10.650333</v>
      </c>
      <c r="I67" s="10">
        <f t="shared" si="1"/>
        <v>-3.1339955999999995</v>
      </c>
      <c r="J67" s="3">
        <f>'CL &amp; Data'!D385</f>
        <v>-7.8862928999999999</v>
      </c>
      <c r="L67" s="3">
        <f>'CL &amp; Data'!L279/1000000000</f>
        <v>8.9635999999999996</v>
      </c>
      <c r="N67" s="3">
        <f>'CL &amp; Data'!M279</f>
        <v>-9.4332923999999991</v>
      </c>
      <c r="O67" s="10">
        <f t="shared" si="2"/>
        <v>-2.2212147999999994</v>
      </c>
      <c r="P67" s="3">
        <f>'CL &amp; Data'!N279</f>
        <v>-8.7035073999999994</v>
      </c>
      <c r="R67" s="3">
        <f>'CL &amp; Data'!M385</f>
        <v>-13.281836</v>
      </c>
      <c r="S67" s="10">
        <f t="shared" si="3"/>
        <v>-3.0476340000000004</v>
      </c>
      <c r="T67" s="3">
        <f>'CL &amp; Data'!N385</f>
        <v>-8.7584219000000001</v>
      </c>
    </row>
    <row r="68" spans="2:20" x14ac:dyDescent="0.25">
      <c r="B68" s="3">
        <f>'CL &amp; Data'!B280/1000000000</f>
        <v>9.1035000000000004</v>
      </c>
      <c r="D68" s="3">
        <f>'CL &amp; Data'!C280</f>
        <v>-8.5971641999999999</v>
      </c>
      <c r="E68" s="10">
        <f t="shared" ref="E68:E103" si="4">D68-$D$8</f>
        <v>-2.840395</v>
      </c>
      <c r="F68" s="3">
        <f>'CL &amp; Data'!D280</f>
        <v>-7.5710911999999997</v>
      </c>
      <c r="H68" s="3">
        <f>'CL &amp; Data'!C386</f>
        <v>-10.807546</v>
      </c>
      <c r="I68" s="10">
        <f t="shared" ref="I68:I103" si="5">H68-$H$17</f>
        <v>-3.2912086</v>
      </c>
      <c r="J68" s="3">
        <f>'CL &amp; Data'!D386</f>
        <v>-7.9795160000000003</v>
      </c>
      <c r="L68" s="3">
        <f>'CL &amp; Data'!L280/1000000000</f>
        <v>9.1035000000000004</v>
      </c>
      <c r="N68" s="3">
        <f>'CL &amp; Data'!M280</f>
        <v>-9.5214233000000004</v>
      </c>
      <c r="O68" s="10">
        <f t="shared" ref="O68:O103" si="6">N68-$N$10</f>
        <v>-2.3093457000000006</v>
      </c>
      <c r="P68" s="3">
        <f>'CL &amp; Data'!N280</f>
        <v>-8.6401538999999996</v>
      </c>
      <c r="R68" s="3">
        <f>'CL &amp; Data'!M386</f>
        <v>-13.367697</v>
      </c>
      <c r="S68" s="10">
        <f t="shared" ref="S68:S103" si="7">R68-$R$3</f>
        <v>-3.1334949999999999</v>
      </c>
      <c r="T68" s="3">
        <f>'CL &amp; Data'!N386</f>
        <v>-9.0780039000000006</v>
      </c>
    </row>
    <row r="69" spans="2:20" x14ac:dyDescent="0.25">
      <c r="B69" s="3">
        <f>'CL &amp; Data'!B281/1000000000</f>
        <v>9.2433999999999994</v>
      </c>
      <c r="D69" s="3">
        <f>'CL &amp; Data'!C281</f>
        <v>-8.7080859999999998</v>
      </c>
      <c r="E69" s="10">
        <f t="shared" si="4"/>
        <v>-2.9513167999999999</v>
      </c>
      <c r="F69" s="3">
        <f>'CL &amp; Data'!D281</f>
        <v>-7.2318239000000002</v>
      </c>
      <c r="H69" s="3">
        <f>'CL &amp; Data'!C387</f>
        <v>-10.682641</v>
      </c>
      <c r="I69" s="10">
        <f t="shared" si="5"/>
        <v>-3.1663036</v>
      </c>
      <c r="J69" s="3">
        <f>'CL &amp; Data'!D387</f>
        <v>-7.9178309000000002</v>
      </c>
      <c r="L69" s="3">
        <f>'CL &amp; Data'!L281/1000000000</f>
        <v>9.2433999999999994</v>
      </c>
      <c r="N69" s="3">
        <f>'CL &amp; Data'!M281</f>
        <v>-9.6428946999999994</v>
      </c>
      <c r="O69" s="10">
        <f t="shared" si="6"/>
        <v>-2.4308170999999996</v>
      </c>
      <c r="P69" s="3">
        <f>'CL &amp; Data'!N281</f>
        <v>-8.3569756000000002</v>
      </c>
      <c r="R69" s="3">
        <f>'CL &amp; Data'!M387</f>
        <v>-13.332314999999999</v>
      </c>
      <c r="S69" s="10">
        <f t="shared" si="7"/>
        <v>-3.0981129999999997</v>
      </c>
      <c r="T69" s="3">
        <f>'CL &amp; Data'!N387</f>
        <v>-9.0520277</v>
      </c>
    </row>
    <row r="70" spans="2:20" x14ac:dyDescent="0.25">
      <c r="B70" s="3">
        <f>'CL &amp; Data'!B282/1000000000</f>
        <v>9.3833000000000002</v>
      </c>
      <c r="D70" s="3">
        <f>'CL &amp; Data'!C282</f>
        <v>-8.9660664000000008</v>
      </c>
      <c r="E70" s="10">
        <f t="shared" si="4"/>
        <v>-3.2092972000000008</v>
      </c>
      <c r="F70" s="3">
        <f>'CL &amp; Data'!D282</f>
        <v>-6.9200616000000004</v>
      </c>
      <c r="H70" s="3">
        <f>'CL &amp; Data'!C388</f>
        <v>-10.872168</v>
      </c>
      <c r="I70" s="10">
        <f t="shared" si="5"/>
        <v>-3.3558306</v>
      </c>
      <c r="J70" s="3">
        <f>'CL &amp; Data'!D388</f>
        <v>-7.5604148000000002</v>
      </c>
      <c r="L70" s="3">
        <f>'CL &amp; Data'!L282/1000000000</f>
        <v>9.3833000000000002</v>
      </c>
      <c r="N70" s="3">
        <f>'CL &amp; Data'!M282</f>
        <v>-9.8671932000000009</v>
      </c>
      <c r="O70" s="10">
        <f t="shared" si="6"/>
        <v>-2.6551156000000011</v>
      </c>
      <c r="P70" s="3">
        <f>'CL &amp; Data'!N282</f>
        <v>-8.0044155000000003</v>
      </c>
      <c r="R70" s="3">
        <f>'CL &amp; Data'!M388</f>
        <v>-13.428775</v>
      </c>
      <c r="S70" s="10">
        <f t="shared" si="7"/>
        <v>-3.1945730000000001</v>
      </c>
      <c r="T70" s="3">
        <f>'CL &amp; Data'!N388</f>
        <v>-8.7387037000000003</v>
      </c>
    </row>
    <row r="71" spans="2:20" x14ac:dyDescent="0.25">
      <c r="B71" s="3">
        <f>'CL &amp; Data'!B283/1000000000</f>
        <v>9.5231999999999992</v>
      </c>
      <c r="D71" s="3">
        <f>'CL &amp; Data'!C283</f>
        <v>-9.1508120999999996</v>
      </c>
      <c r="E71" s="10">
        <f t="shared" si="4"/>
        <v>-3.3940428999999996</v>
      </c>
      <c r="F71" s="3">
        <f>'CL &amp; Data'!D283</f>
        <v>-6.5558858000000004</v>
      </c>
      <c r="H71" s="3">
        <f>'CL &amp; Data'!C389</f>
        <v>-11.095306000000001</v>
      </c>
      <c r="I71" s="10">
        <f t="shared" si="5"/>
        <v>-3.5789686000000005</v>
      </c>
      <c r="J71" s="3">
        <f>'CL &amp; Data'!D389</f>
        <v>-7.0296516000000002</v>
      </c>
      <c r="L71" s="3">
        <f>'CL &amp; Data'!L283/1000000000</f>
        <v>9.5231999999999992</v>
      </c>
      <c r="N71" s="3">
        <f>'CL &amp; Data'!M283</f>
        <v>-10.070686</v>
      </c>
      <c r="O71" s="10">
        <f t="shared" si="6"/>
        <v>-2.8586084000000005</v>
      </c>
      <c r="P71" s="3">
        <f>'CL &amp; Data'!N283</f>
        <v>-7.4956918000000003</v>
      </c>
      <c r="R71" s="3">
        <f>'CL &amp; Data'!M389</f>
        <v>-13.676531000000001</v>
      </c>
      <c r="S71" s="10">
        <f t="shared" si="7"/>
        <v>-3.4423290000000009</v>
      </c>
      <c r="T71" s="3">
        <f>'CL &amp; Data'!N389</f>
        <v>-8.0176839999999991</v>
      </c>
    </row>
    <row r="72" spans="2:20" x14ac:dyDescent="0.25">
      <c r="B72" s="3">
        <f>'CL &amp; Data'!B284/1000000000</f>
        <v>9.6631</v>
      </c>
      <c r="D72" s="3">
        <f>'CL &amp; Data'!C284</f>
        <v>-9.3864450000000001</v>
      </c>
      <c r="E72" s="10">
        <f t="shared" si="4"/>
        <v>-3.6296758000000002</v>
      </c>
      <c r="F72" s="3">
        <f>'CL &amp; Data'!D284</f>
        <v>-6.2606196000000001</v>
      </c>
      <c r="H72" s="3">
        <f>'CL &amp; Data'!C390</f>
        <v>-11.627625999999999</v>
      </c>
      <c r="I72" s="10">
        <f t="shared" si="5"/>
        <v>-4.1112885999999991</v>
      </c>
      <c r="J72" s="3">
        <f>'CL &amp; Data'!D390</f>
        <v>-6.1765622999999996</v>
      </c>
      <c r="L72" s="3">
        <f>'CL &amp; Data'!L284/1000000000</f>
        <v>9.6631</v>
      </c>
      <c r="N72" s="3">
        <f>'CL &amp; Data'!M284</f>
        <v>-10.401959</v>
      </c>
      <c r="O72" s="10">
        <f t="shared" si="6"/>
        <v>-3.1898814</v>
      </c>
      <c r="P72" s="3">
        <f>'CL &amp; Data'!N284</f>
        <v>-6.9795484999999999</v>
      </c>
      <c r="R72" s="3">
        <f>'CL &amp; Data'!M390</f>
        <v>-14.227387</v>
      </c>
      <c r="S72" s="10">
        <f t="shared" si="7"/>
        <v>-3.9931850000000004</v>
      </c>
      <c r="T72" s="3">
        <f>'CL &amp; Data'!N390</f>
        <v>-6.9349227000000004</v>
      </c>
    </row>
    <row r="73" spans="2:20" x14ac:dyDescent="0.25">
      <c r="B73" s="3">
        <f>'CL &amp; Data'!B285/1000000000</f>
        <v>9.8030000000000008</v>
      </c>
      <c r="D73" s="3">
        <f>'CL &amp; Data'!C285</f>
        <v>-9.5983561999999996</v>
      </c>
      <c r="E73" s="10">
        <f t="shared" si="4"/>
        <v>-3.8415869999999996</v>
      </c>
      <c r="F73" s="3">
        <f>'CL &amp; Data'!D285</f>
        <v>-5.9351311000000004</v>
      </c>
      <c r="H73" s="3">
        <f>'CL &amp; Data'!C391</f>
        <v>-12.405887999999999</v>
      </c>
      <c r="I73" s="10">
        <f t="shared" si="5"/>
        <v>-4.8895505999999989</v>
      </c>
      <c r="J73" s="3">
        <f>'CL &amp; Data'!D391</f>
        <v>-5.3764048000000004</v>
      </c>
      <c r="L73" s="3">
        <f>'CL &amp; Data'!L285/1000000000</f>
        <v>9.8030000000000008</v>
      </c>
      <c r="N73" s="3">
        <f>'CL &amp; Data'!M285</f>
        <v>-10.776337</v>
      </c>
      <c r="O73" s="10">
        <f t="shared" si="6"/>
        <v>-3.5642594000000001</v>
      </c>
      <c r="P73" s="3">
        <f>'CL &amp; Data'!N285</f>
        <v>-6.3912864000000003</v>
      </c>
      <c r="R73" s="3">
        <f>'CL &amp; Data'!M391</f>
        <v>-15.087883</v>
      </c>
      <c r="S73" s="10">
        <f t="shared" si="7"/>
        <v>-4.8536809999999999</v>
      </c>
      <c r="T73" s="3">
        <f>'CL &amp; Data'!N391</f>
        <v>-5.8502406999999996</v>
      </c>
    </row>
    <row r="74" spans="2:20" x14ac:dyDescent="0.25">
      <c r="B74" s="3">
        <f>'CL &amp; Data'!B286/1000000000</f>
        <v>9.9428999999999998</v>
      </c>
      <c r="D74" s="3">
        <f>'CL &amp; Data'!C286</f>
        <v>-9.8201388999999999</v>
      </c>
      <c r="E74" s="10">
        <f t="shared" si="4"/>
        <v>-4.0633697</v>
      </c>
      <c r="F74" s="3">
        <f>'CL &amp; Data'!D286</f>
        <v>-5.6595173000000001</v>
      </c>
      <c r="H74" s="3">
        <f>'CL &amp; Data'!C392</f>
        <v>-13.247096000000001</v>
      </c>
      <c r="I74" s="10">
        <f t="shared" si="5"/>
        <v>-5.7307586000000006</v>
      </c>
      <c r="J74" s="3">
        <f>'CL &amp; Data'!D392</f>
        <v>-4.5901709000000004</v>
      </c>
      <c r="L74" s="3">
        <f>'CL &amp; Data'!L286/1000000000</f>
        <v>9.9428999999999998</v>
      </c>
      <c r="N74" s="3">
        <f>'CL &amp; Data'!M286</f>
        <v>-11.247555999999999</v>
      </c>
      <c r="O74" s="10">
        <f t="shared" si="6"/>
        <v>-4.0354783999999997</v>
      </c>
      <c r="P74" s="3">
        <f>'CL &amp; Data'!N286</f>
        <v>-5.8063779000000002</v>
      </c>
      <c r="R74" s="3">
        <f>'CL &amp; Data'!M392</f>
        <v>-15.944699</v>
      </c>
      <c r="S74" s="10">
        <f t="shared" si="7"/>
        <v>-5.7104970000000002</v>
      </c>
      <c r="T74" s="3">
        <f>'CL &amp; Data'!N392</f>
        <v>-4.9226612999999997</v>
      </c>
    </row>
    <row r="75" spans="2:20" x14ac:dyDescent="0.25">
      <c r="B75" s="3">
        <f>'CL &amp; Data'!B287/1000000000</f>
        <v>10.082800000000001</v>
      </c>
      <c r="D75" s="3">
        <f>'CL &amp; Data'!C287</f>
        <v>-10.073325000000001</v>
      </c>
      <c r="E75" s="10">
        <f t="shared" si="4"/>
        <v>-4.3165558000000006</v>
      </c>
      <c r="F75" s="3">
        <f>'CL &amp; Data'!D287</f>
        <v>-5.3660426000000001</v>
      </c>
      <c r="H75" s="3">
        <f>'CL &amp; Data'!C393</f>
        <v>-14.05494</v>
      </c>
      <c r="I75" s="10">
        <f t="shared" si="5"/>
        <v>-6.5386025999999999</v>
      </c>
      <c r="J75" s="3">
        <f>'CL &amp; Data'!D393</f>
        <v>-3.9845107</v>
      </c>
      <c r="L75" s="3">
        <f>'CL &amp; Data'!L287/1000000000</f>
        <v>10.082800000000001</v>
      </c>
      <c r="N75" s="3">
        <f>'CL &amp; Data'!M287</f>
        <v>-11.767706</v>
      </c>
      <c r="O75" s="10">
        <f t="shared" si="6"/>
        <v>-4.5556284000000007</v>
      </c>
      <c r="P75" s="3">
        <f>'CL &amp; Data'!N287</f>
        <v>-5.2433686000000002</v>
      </c>
      <c r="R75" s="3">
        <f>'CL &amp; Data'!M393</f>
        <v>-16.785800999999999</v>
      </c>
      <c r="S75" s="10">
        <f t="shared" si="7"/>
        <v>-6.5515989999999995</v>
      </c>
      <c r="T75" s="3">
        <f>'CL &amp; Data'!N393</f>
        <v>-4.2238902999999999</v>
      </c>
    </row>
    <row r="76" spans="2:20" x14ac:dyDescent="0.25">
      <c r="B76" s="3">
        <f>'CL &amp; Data'!B288/1000000000</f>
        <v>10.2227</v>
      </c>
      <c r="D76" s="3">
        <f>'CL &amp; Data'!C288</f>
        <v>-10.382403</v>
      </c>
      <c r="E76" s="10">
        <f t="shared" si="4"/>
        <v>-4.6256338000000001</v>
      </c>
      <c r="F76" s="3">
        <f>'CL &amp; Data'!D288</f>
        <v>-5.0197061999999999</v>
      </c>
      <c r="H76" s="3">
        <f>'CL &amp; Data'!C394</f>
        <v>-14.766021</v>
      </c>
      <c r="I76" s="10">
        <f t="shared" si="5"/>
        <v>-7.2496836</v>
      </c>
      <c r="J76" s="3">
        <f>'CL &amp; Data'!D394</f>
        <v>-3.5204129000000002</v>
      </c>
      <c r="L76" s="3">
        <f>'CL &amp; Data'!L288/1000000000</f>
        <v>10.2227</v>
      </c>
      <c r="N76" s="3">
        <f>'CL &amp; Data'!M288</f>
        <v>-12.392018999999999</v>
      </c>
      <c r="O76" s="10">
        <f t="shared" si="6"/>
        <v>-5.1799413999999997</v>
      </c>
      <c r="P76" s="3">
        <f>'CL &amp; Data'!N288</f>
        <v>-4.7249289000000001</v>
      </c>
      <c r="R76" s="3">
        <f>'CL &amp; Data'!M394</f>
        <v>-17.502915999999999</v>
      </c>
      <c r="S76" s="10">
        <f t="shared" si="7"/>
        <v>-7.2687139999999992</v>
      </c>
      <c r="T76" s="3">
        <f>'CL &amp; Data'!N394</f>
        <v>-3.7021014999999999</v>
      </c>
    </row>
    <row r="77" spans="2:20" x14ac:dyDescent="0.25">
      <c r="B77" s="3">
        <f>'CL &amp; Data'!B289/1000000000</f>
        <v>10.3626</v>
      </c>
      <c r="D77" s="3">
        <f>'CL &amp; Data'!C289</f>
        <v>-10.796649</v>
      </c>
      <c r="E77" s="10">
        <f t="shared" si="4"/>
        <v>-5.0398798000000005</v>
      </c>
      <c r="F77" s="3">
        <f>'CL &amp; Data'!D289</f>
        <v>-4.6793817999999998</v>
      </c>
      <c r="H77" s="3">
        <f>'CL &amp; Data'!C395</f>
        <v>-15.390406</v>
      </c>
      <c r="I77" s="10">
        <f t="shared" si="5"/>
        <v>-7.8740686000000002</v>
      </c>
      <c r="J77" s="3">
        <f>'CL &amp; Data'!D395</f>
        <v>-3.2096480999999999</v>
      </c>
      <c r="L77" s="3">
        <f>'CL &amp; Data'!L289/1000000000</f>
        <v>10.3626</v>
      </c>
      <c r="N77" s="3">
        <f>'CL &amp; Data'!M289</f>
        <v>-13.109495000000001</v>
      </c>
      <c r="O77" s="10">
        <f t="shared" si="6"/>
        <v>-5.897417400000001</v>
      </c>
      <c r="P77" s="3">
        <f>'CL &amp; Data'!N289</f>
        <v>-4.2713450999999996</v>
      </c>
      <c r="R77" s="3">
        <f>'CL &amp; Data'!M395</f>
        <v>-18.209195999999999</v>
      </c>
      <c r="S77" s="10">
        <f t="shared" si="7"/>
        <v>-7.9749939999999988</v>
      </c>
      <c r="T77" s="3">
        <f>'CL &amp; Data'!N395</f>
        <v>-3.3598279999999998</v>
      </c>
    </row>
    <row r="78" spans="2:20" x14ac:dyDescent="0.25">
      <c r="B78" s="3">
        <f>'CL &amp; Data'!B290/1000000000</f>
        <v>10.5025</v>
      </c>
      <c r="D78" s="3">
        <f>'CL &amp; Data'!C290</f>
        <v>-11.376858</v>
      </c>
      <c r="E78" s="10">
        <f t="shared" si="4"/>
        <v>-5.6200888000000004</v>
      </c>
      <c r="F78" s="3">
        <f>'CL &amp; Data'!D290</f>
        <v>-4.3000959999999999</v>
      </c>
      <c r="H78" s="3">
        <f>'CL &amp; Data'!C396</f>
        <v>-16.003401</v>
      </c>
      <c r="I78" s="10">
        <f t="shared" si="5"/>
        <v>-8.487063599999999</v>
      </c>
      <c r="J78" s="3">
        <f>'CL &amp; Data'!D396</f>
        <v>-2.9582272000000001</v>
      </c>
      <c r="L78" s="3">
        <f>'CL &amp; Data'!L290/1000000000</f>
        <v>10.5025</v>
      </c>
      <c r="N78" s="3">
        <f>'CL &amp; Data'!M290</f>
        <v>-13.857946999999999</v>
      </c>
      <c r="O78" s="10">
        <f t="shared" si="6"/>
        <v>-6.6458693999999996</v>
      </c>
      <c r="P78" s="3">
        <f>'CL &amp; Data'!N290</f>
        <v>-3.8578763</v>
      </c>
      <c r="R78" s="3">
        <f>'CL &amp; Data'!M396</f>
        <v>-18.887060000000002</v>
      </c>
      <c r="S78" s="10">
        <f t="shared" si="7"/>
        <v>-8.6528580000000019</v>
      </c>
      <c r="T78" s="3">
        <f>'CL &amp; Data'!N396</f>
        <v>-3.0747415999999999</v>
      </c>
    </row>
    <row r="79" spans="2:20" x14ac:dyDescent="0.25">
      <c r="B79" s="3">
        <f>'CL &amp; Data'!B291/1000000000</f>
        <v>10.6424</v>
      </c>
      <c r="D79" s="3">
        <f>'CL &amp; Data'!C291</f>
        <v>-12.070459</v>
      </c>
      <c r="E79" s="10">
        <f t="shared" si="4"/>
        <v>-6.3136897999999997</v>
      </c>
      <c r="F79" s="3">
        <f>'CL &amp; Data'!D291</f>
        <v>-3.9232051000000001</v>
      </c>
      <c r="H79" s="3">
        <f>'CL &amp; Data'!C397</f>
        <v>-16.611754999999999</v>
      </c>
      <c r="I79" s="10">
        <f t="shared" si="5"/>
        <v>-9.0954175999999975</v>
      </c>
      <c r="J79" s="3">
        <f>'CL &amp; Data'!D397</f>
        <v>-2.7782323</v>
      </c>
      <c r="L79" s="3">
        <f>'CL &amp; Data'!L291/1000000000</f>
        <v>10.6424</v>
      </c>
      <c r="N79" s="3">
        <f>'CL &amp; Data'!M291</f>
        <v>-14.610651000000001</v>
      </c>
      <c r="O79" s="10">
        <f t="shared" si="6"/>
        <v>-7.398573400000001</v>
      </c>
      <c r="P79" s="3">
        <f>'CL &amp; Data'!N291</f>
        <v>-3.5267407999999998</v>
      </c>
      <c r="R79" s="3">
        <f>'CL &amp; Data'!M397</f>
        <v>-19.558218</v>
      </c>
      <c r="S79" s="10">
        <f t="shared" si="7"/>
        <v>-9.3240160000000003</v>
      </c>
      <c r="T79" s="3">
        <f>'CL &amp; Data'!N397</f>
        <v>-2.8686449999999999</v>
      </c>
    </row>
    <row r="80" spans="2:20" x14ac:dyDescent="0.25">
      <c r="B80" s="3">
        <f>'CL &amp; Data'!B292/1000000000</f>
        <v>10.782299999999999</v>
      </c>
      <c r="D80" s="3">
        <f>'CL &amp; Data'!C292</f>
        <v>-12.911161999999999</v>
      </c>
      <c r="E80" s="10">
        <f t="shared" si="4"/>
        <v>-7.1543927999999992</v>
      </c>
      <c r="F80" s="3">
        <f>'CL &amp; Data'!D292</f>
        <v>-3.5559256000000001</v>
      </c>
      <c r="H80" s="3">
        <f>'CL &amp; Data'!C398</f>
        <v>-17.235825999999999</v>
      </c>
      <c r="I80" s="10">
        <f t="shared" si="5"/>
        <v>-9.7194885999999983</v>
      </c>
      <c r="J80" s="3">
        <f>'CL &amp; Data'!D398</f>
        <v>-2.6133928000000002</v>
      </c>
      <c r="L80" s="3">
        <f>'CL &amp; Data'!L292/1000000000</f>
        <v>10.782299999999999</v>
      </c>
      <c r="N80" s="3">
        <f>'CL &amp; Data'!M292</f>
        <v>-15.372661000000001</v>
      </c>
      <c r="O80" s="10">
        <f t="shared" si="6"/>
        <v>-8.1605834000000002</v>
      </c>
      <c r="P80" s="3">
        <f>'CL &amp; Data'!N292</f>
        <v>-3.2260067000000001</v>
      </c>
      <c r="R80" s="3">
        <f>'CL &amp; Data'!M398</f>
        <v>-20.227411</v>
      </c>
      <c r="S80" s="10">
        <f t="shared" si="7"/>
        <v>-9.9932090000000002</v>
      </c>
      <c r="T80" s="3">
        <f>'CL &amp; Data'!N398</f>
        <v>-2.6816477999999999</v>
      </c>
    </row>
    <row r="81" spans="2:20" x14ac:dyDescent="0.25">
      <c r="B81" s="3">
        <f>'CL &amp; Data'!B293/1000000000</f>
        <v>10.9222</v>
      </c>
      <c r="D81" s="3">
        <f>'CL &amp; Data'!C293</f>
        <v>-13.768509</v>
      </c>
      <c r="E81" s="10">
        <f t="shared" si="4"/>
        <v>-8.0117398000000009</v>
      </c>
      <c r="F81" s="3">
        <f>'CL &amp; Data'!D293</f>
        <v>-3.2555211000000002</v>
      </c>
      <c r="H81" s="3">
        <f>'CL &amp; Data'!C399</f>
        <v>-17.879346999999999</v>
      </c>
      <c r="I81" s="10">
        <f t="shared" si="5"/>
        <v>-10.363009599999998</v>
      </c>
      <c r="J81" s="3">
        <f>'CL &amp; Data'!D399</f>
        <v>-2.4982793000000001</v>
      </c>
      <c r="L81" s="3">
        <f>'CL &amp; Data'!L293/1000000000</f>
        <v>10.9222</v>
      </c>
      <c r="N81" s="3">
        <f>'CL &amp; Data'!M293</f>
        <v>-16.185146</v>
      </c>
      <c r="O81" s="10">
        <f t="shared" si="6"/>
        <v>-8.9730683999999989</v>
      </c>
      <c r="P81" s="3">
        <f>'CL &amp; Data'!N293</f>
        <v>-3.0122292000000002</v>
      </c>
      <c r="R81" s="3">
        <f>'CL &amp; Data'!M399</f>
        <v>-20.870636000000001</v>
      </c>
      <c r="S81" s="10">
        <f t="shared" si="7"/>
        <v>-10.636434000000001</v>
      </c>
      <c r="T81" s="3">
        <f>'CL &amp; Data'!N399</f>
        <v>-2.5514003999999999</v>
      </c>
    </row>
    <row r="82" spans="2:20" x14ac:dyDescent="0.25">
      <c r="B82" s="3">
        <f>'CL &amp; Data'!B294/1000000000</f>
        <v>11.062099999999999</v>
      </c>
      <c r="D82" s="3">
        <f>'CL &amp; Data'!C294</f>
        <v>-14.612374000000001</v>
      </c>
      <c r="E82" s="10">
        <f t="shared" si="4"/>
        <v>-8.8556048000000018</v>
      </c>
      <c r="F82" s="3">
        <f>'CL &amp; Data'!D294</f>
        <v>-2.9720773999999999</v>
      </c>
      <c r="H82" s="3">
        <f>'CL &amp; Data'!C400</f>
        <v>-18.466248</v>
      </c>
      <c r="I82" s="10">
        <f t="shared" si="5"/>
        <v>-10.949910599999999</v>
      </c>
      <c r="J82" s="3">
        <f>'CL &amp; Data'!D400</f>
        <v>-2.3731213000000002</v>
      </c>
      <c r="L82" s="3">
        <f>'CL &amp; Data'!L294/1000000000</f>
        <v>11.062099999999999</v>
      </c>
      <c r="N82" s="3">
        <f>'CL &amp; Data'!M294</f>
        <v>-16.966560000000001</v>
      </c>
      <c r="O82" s="10">
        <f t="shared" si="6"/>
        <v>-9.7544824000000006</v>
      </c>
      <c r="P82" s="3">
        <f>'CL &amp; Data'!N294</f>
        <v>-2.8041656000000001</v>
      </c>
      <c r="R82" s="3">
        <f>'CL &amp; Data'!M400</f>
        <v>-21.517485000000001</v>
      </c>
      <c r="S82" s="10">
        <f t="shared" si="7"/>
        <v>-11.283283000000001</v>
      </c>
      <c r="T82" s="3">
        <f>'CL &amp; Data'!N400</f>
        <v>-2.4137762</v>
      </c>
    </row>
    <row r="83" spans="2:20" x14ac:dyDescent="0.25">
      <c r="B83" s="3">
        <f>'CL &amp; Data'!B295/1000000000</f>
        <v>11.202</v>
      </c>
      <c r="D83" s="3">
        <f>'CL &amp; Data'!C295</f>
        <v>-15.451586000000001</v>
      </c>
      <c r="E83" s="10">
        <f t="shared" si="4"/>
        <v>-9.6948168000000017</v>
      </c>
      <c r="F83" s="3">
        <f>'CL &amp; Data'!D295</f>
        <v>-2.7556330999999998</v>
      </c>
      <c r="H83" s="3">
        <f>'CL &amp; Data'!C401</f>
        <v>-19.144991000000001</v>
      </c>
      <c r="I83" s="10">
        <f t="shared" si="5"/>
        <v>-11.6286536</v>
      </c>
      <c r="J83" s="3">
        <f>'CL &amp; Data'!D401</f>
        <v>-2.2873809000000001</v>
      </c>
      <c r="L83" s="3">
        <f>'CL &amp; Data'!L295/1000000000</f>
        <v>11.202</v>
      </c>
      <c r="N83" s="3">
        <f>'CL &amp; Data'!M295</f>
        <v>-17.742819000000001</v>
      </c>
      <c r="O83" s="10">
        <f t="shared" si="6"/>
        <v>-10.5307414</v>
      </c>
      <c r="P83" s="3">
        <f>'CL &amp; Data'!N295</f>
        <v>-2.6543166999999999</v>
      </c>
      <c r="R83" s="3">
        <f>'CL &amp; Data'!M401</f>
        <v>-22.154692000000001</v>
      </c>
      <c r="S83" s="10">
        <f t="shared" si="7"/>
        <v>-11.920490000000001</v>
      </c>
      <c r="T83" s="3">
        <f>'CL &amp; Data'!N401</f>
        <v>-2.3183094999999998</v>
      </c>
    </row>
    <row r="84" spans="2:20" x14ac:dyDescent="0.25">
      <c r="B84" s="3">
        <f>'CL &amp; Data'!B296/1000000000</f>
        <v>11.341900000000001</v>
      </c>
      <c r="D84" s="3">
        <f>'CL &amp; Data'!C296</f>
        <v>-16.370833999999999</v>
      </c>
      <c r="E84" s="10">
        <f t="shared" si="4"/>
        <v>-10.614064799999998</v>
      </c>
      <c r="F84" s="3">
        <f>'CL &amp; Data'!D296</f>
        <v>-2.5597661</v>
      </c>
      <c r="H84" s="3">
        <f>'CL &amp; Data'!C402</f>
        <v>-19.798266999999999</v>
      </c>
      <c r="I84" s="10">
        <f t="shared" si="5"/>
        <v>-12.281929599999998</v>
      </c>
      <c r="J84" s="3">
        <f>'CL &amp; Data'!D402</f>
        <v>-2.1925373000000001</v>
      </c>
      <c r="L84" s="3">
        <f>'CL &amp; Data'!L296/1000000000</f>
        <v>11.341900000000001</v>
      </c>
      <c r="N84" s="3">
        <f>'CL &amp; Data'!M296</f>
        <v>-18.439577</v>
      </c>
      <c r="O84" s="10">
        <f t="shared" si="6"/>
        <v>-11.227499399999999</v>
      </c>
      <c r="P84" s="3">
        <f>'CL &amp; Data'!N296</f>
        <v>-2.5073264000000002</v>
      </c>
      <c r="R84" s="3">
        <f>'CL &amp; Data'!M402</f>
        <v>-22.850527</v>
      </c>
      <c r="S84" s="10">
        <f t="shared" si="7"/>
        <v>-12.616325</v>
      </c>
      <c r="T84" s="3">
        <f>'CL &amp; Data'!N402</f>
        <v>-2.2156872999999999</v>
      </c>
    </row>
    <row r="85" spans="2:20" x14ac:dyDescent="0.25">
      <c r="B85" s="3">
        <f>'CL &amp; Data'!B297/1000000000</f>
        <v>11.4818</v>
      </c>
      <c r="D85" s="3">
        <f>'CL &amp; Data'!C297</f>
        <v>-17.377222</v>
      </c>
      <c r="E85" s="10">
        <f t="shared" si="4"/>
        <v>-11.620452799999999</v>
      </c>
      <c r="F85" s="3">
        <f>'CL &amp; Data'!D297</f>
        <v>-2.4161313</v>
      </c>
      <c r="H85" s="3">
        <f>'CL &amp; Data'!C403</f>
        <v>-20.506975000000001</v>
      </c>
      <c r="I85" s="10">
        <f t="shared" si="5"/>
        <v>-12.990637599999999</v>
      </c>
      <c r="J85" s="3">
        <f>'CL &amp; Data'!D403</f>
        <v>-2.1351494999999998</v>
      </c>
      <c r="L85" s="3">
        <f>'CL &amp; Data'!L297/1000000000</f>
        <v>11.4818</v>
      </c>
      <c r="N85" s="3">
        <f>'CL &amp; Data'!M297</f>
        <v>-19.191061000000001</v>
      </c>
      <c r="O85" s="10">
        <f t="shared" si="6"/>
        <v>-11.978983400000001</v>
      </c>
      <c r="P85" s="3">
        <f>'CL &amp; Data'!N297</f>
        <v>-2.4047312999999999</v>
      </c>
      <c r="R85" s="3">
        <f>'CL &amp; Data'!M403</f>
        <v>-23.570841000000001</v>
      </c>
      <c r="S85" s="10">
        <f t="shared" si="7"/>
        <v>-13.336639000000002</v>
      </c>
      <c r="T85" s="3">
        <f>'CL &amp; Data'!N403</f>
        <v>-2.1461619999999999</v>
      </c>
    </row>
    <row r="86" spans="2:20" x14ac:dyDescent="0.25">
      <c r="B86" s="3">
        <f>'CL &amp; Data'!B298/1000000000</f>
        <v>11.621700000000001</v>
      </c>
      <c r="D86" s="3">
        <f>'CL &amp; Data'!C298</f>
        <v>-18.432497000000001</v>
      </c>
      <c r="E86" s="10">
        <f t="shared" si="4"/>
        <v>-12.675727800000001</v>
      </c>
      <c r="F86" s="3">
        <f>'CL &amp; Data'!D298</f>
        <v>-2.2617387999999998</v>
      </c>
      <c r="H86" s="3">
        <f>'CL &amp; Data'!C404</f>
        <v>-21.18111</v>
      </c>
      <c r="I86" s="10">
        <f t="shared" si="5"/>
        <v>-13.664772599999999</v>
      </c>
      <c r="J86" s="3">
        <f>'CL &amp; Data'!D404</f>
        <v>-2.0503612000000002</v>
      </c>
      <c r="L86" s="3">
        <f>'CL &amp; Data'!L298/1000000000</f>
        <v>11.621700000000001</v>
      </c>
      <c r="N86" s="3">
        <f>'CL &amp; Data'!M298</f>
        <v>-20.026721999999999</v>
      </c>
      <c r="O86" s="10">
        <f t="shared" si="6"/>
        <v>-12.814644399999999</v>
      </c>
      <c r="P86" s="3">
        <f>'CL &amp; Data'!N298</f>
        <v>-2.2768039999999998</v>
      </c>
      <c r="R86" s="3">
        <f>'CL &amp; Data'!M404</f>
        <v>-24.338329000000002</v>
      </c>
      <c r="S86" s="10">
        <f t="shared" si="7"/>
        <v>-14.104127000000002</v>
      </c>
      <c r="T86" s="3">
        <f>'CL &amp; Data'!N404</f>
        <v>-2.0537105000000002</v>
      </c>
    </row>
    <row r="87" spans="2:20" x14ac:dyDescent="0.25">
      <c r="B87" s="3">
        <f>'CL &amp; Data'!B299/1000000000</f>
        <v>11.7616</v>
      </c>
      <c r="D87" s="3">
        <f>'CL &amp; Data'!C299</f>
        <v>-19.509588000000001</v>
      </c>
      <c r="E87" s="10">
        <f t="shared" si="4"/>
        <v>-13.7528188</v>
      </c>
      <c r="F87" s="3">
        <f>'CL &amp; Data'!D299</f>
        <v>-2.1591635</v>
      </c>
      <c r="H87" s="3">
        <f>'CL &amp; Data'!C405</f>
        <v>-21.906110999999999</v>
      </c>
      <c r="I87" s="10">
        <f t="shared" si="5"/>
        <v>-14.389773599999998</v>
      </c>
      <c r="J87" s="3">
        <f>'CL &amp; Data'!D405</f>
        <v>-2.0032104999999998</v>
      </c>
      <c r="L87" s="3">
        <f>'CL &amp; Data'!L299/1000000000</f>
        <v>11.7616</v>
      </c>
      <c r="N87" s="3">
        <f>'CL &amp; Data'!M299</f>
        <v>-21.067696000000002</v>
      </c>
      <c r="O87" s="10">
        <f t="shared" si="6"/>
        <v>-13.855618400000001</v>
      </c>
      <c r="P87" s="3">
        <f>'CL &amp; Data'!N299</f>
        <v>-2.1868017000000002</v>
      </c>
      <c r="R87" s="3">
        <f>'CL &amp; Data'!M405</f>
        <v>-25.146858000000002</v>
      </c>
      <c r="S87" s="10">
        <f t="shared" si="7"/>
        <v>-14.912656000000002</v>
      </c>
      <c r="T87" s="3">
        <f>'CL &amp; Data'!N405</f>
        <v>-1.9989623000000001</v>
      </c>
    </row>
    <row r="88" spans="2:20" x14ac:dyDescent="0.25">
      <c r="B88" s="3">
        <f>'CL &amp; Data'!B300/1000000000</f>
        <v>11.9015</v>
      </c>
      <c r="D88" s="3">
        <f>'CL &amp; Data'!C300</f>
        <v>-20.582923999999998</v>
      </c>
      <c r="E88" s="10">
        <f t="shared" si="4"/>
        <v>-14.826154799999998</v>
      </c>
      <c r="F88" s="3">
        <f>'CL &amp; Data'!D300</f>
        <v>-2.0405945999999999</v>
      </c>
      <c r="H88" s="3">
        <f>'CL &amp; Data'!C406</f>
        <v>-22.664211000000002</v>
      </c>
      <c r="I88" s="10">
        <f t="shared" si="5"/>
        <v>-15.1478736</v>
      </c>
      <c r="J88" s="3">
        <f>'CL &amp; Data'!D406</f>
        <v>-1.9269885</v>
      </c>
      <c r="L88" s="3">
        <f>'CL &amp; Data'!L300/1000000000</f>
        <v>11.9015</v>
      </c>
      <c r="N88" s="3">
        <f>'CL &amp; Data'!M300</f>
        <v>-22.223092999999999</v>
      </c>
      <c r="O88" s="10">
        <f t="shared" si="6"/>
        <v>-15.011015399999998</v>
      </c>
      <c r="P88" s="3">
        <f>'CL &amp; Data'!N300</f>
        <v>-2.0641371999999998</v>
      </c>
      <c r="R88" s="3">
        <f>'CL &amp; Data'!M406</f>
        <v>-25.964217999999999</v>
      </c>
      <c r="S88" s="10">
        <f t="shared" si="7"/>
        <v>-15.730015999999999</v>
      </c>
      <c r="T88" s="3">
        <f>'CL &amp; Data'!N406</f>
        <v>-1.9160666</v>
      </c>
    </row>
    <row r="89" spans="2:20" x14ac:dyDescent="0.25">
      <c r="B89" s="3">
        <f>'CL &amp; Data'!B301/1000000000</f>
        <v>12.041399999999999</v>
      </c>
      <c r="D89" s="3">
        <f>'CL &amp; Data'!C301</f>
        <v>-21.718423999999999</v>
      </c>
      <c r="E89" s="10">
        <f t="shared" si="4"/>
        <v>-15.961654799999998</v>
      </c>
      <c r="F89" s="3">
        <f>'CL &amp; Data'!D301</f>
        <v>-1.9744295000000001</v>
      </c>
      <c r="H89" s="3">
        <f>'CL &amp; Data'!C407</f>
        <v>-23.503067000000001</v>
      </c>
      <c r="I89" s="10">
        <f t="shared" si="5"/>
        <v>-15.9867296</v>
      </c>
      <c r="J89" s="3">
        <f>'CL &amp; Data'!D407</f>
        <v>-1.8907442000000001</v>
      </c>
      <c r="L89" s="3">
        <f>'CL &amp; Data'!L301/1000000000</f>
        <v>12.041399999999999</v>
      </c>
      <c r="N89" s="3">
        <f>'CL &amp; Data'!M301</f>
        <v>-23.486851000000001</v>
      </c>
      <c r="O89" s="10">
        <f t="shared" si="6"/>
        <v>-16.274773400000001</v>
      </c>
      <c r="P89" s="3">
        <f>'CL &amp; Data'!N301</f>
        <v>-1.9895608</v>
      </c>
      <c r="R89" s="3">
        <f>'CL &amp; Data'!M407</f>
        <v>-26.799783999999999</v>
      </c>
      <c r="S89" s="10">
        <f t="shared" si="7"/>
        <v>-16.565581999999999</v>
      </c>
      <c r="T89" s="3">
        <f>'CL &amp; Data'!N407</f>
        <v>-1.8769176999999999</v>
      </c>
    </row>
    <row r="90" spans="2:20" x14ac:dyDescent="0.25">
      <c r="B90" s="3">
        <f>'CL &amp; Data'!B302/1000000000</f>
        <v>12.1813</v>
      </c>
      <c r="D90" s="3">
        <f>'CL &amp; Data'!C302</f>
        <v>-22.923985999999999</v>
      </c>
      <c r="E90" s="10">
        <f t="shared" si="4"/>
        <v>-17.167216799999998</v>
      </c>
      <c r="F90" s="3">
        <f>'CL &amp; Data'!D302</f>
        <v>-1.8878328</v>
      </c>
      <c r="H90" s="3">
        <f>'CL &amp; Data'!C408</f>
        <v>-24.411805999999999</v>
      </c>
      <c r="I90" s="10">
        <f t="shared" si="5"/>
        <v>-16.895468599999997</v>
      </c>
      <c r="J90" s="3">
        <f>'CL &amp; Data'!D408</f>
        <v>-1.8262111999999999</v>
      </c>
      <c r="L90" s="3">
        <f>'CL &amp; Data'!L302/1000000000</f>
        <v>12.1813</v>
      </c>
      <c r="N90" s="3">
        <f>'CL &amp; Data'!M302</f>
        <v>-24.78651</v>
      </c>
      <c r="O90" s="10">
        <f t="shared" si="6"/>
        <v>-17.574432399999999</v>
      </c>
      <c r="P90" s="3">
        <f>'CL &amp; Data'!N302</f>
        <v>-1.8929045</v>
      </c>
      <c r="R90" s="3">
        <f>'CL &amp; Data'!M408</f>
        <v>-27.641673999999998</v>
      </c>
      <c r="S90" s="10">
        <f t="shared" si="7"/>
        <v>-17.407471999999999</v>
      </c>
      <c r="T90" s="3">
        <f>'CL &amp; Data'!N408</f>
        <v>-1.8116189</v>
      </c>
    </row>
    <row r="91" spans="2:20" x14ac:dyDescent="0.25">
      <c r="B91" s="3">
        <f>'CL &amp; Data'!B303/1000000000</f>
        <v>12.321199999999999</v>
      </c>
      <c r="D91" s="3">
        <f>'CL &amp; Data'!C303</f>
        <v>-24.194374</v>
      </c>
      <c r="E91" s="10">
        <f t="shared" si="4"/>
        <v>-18.437604799999999</v>
      </c>
      <c r="F91" s="3">
        <f>'CL &amp; Data'!D303</f>
        <v>-1.8491782000000001</v>
      </c>
      <c r="H91" s="3">
        <f>'CL &amp; Data'!C409</f>
        <v>-25.399636999999998</v>
      </c>
      <c r="I91" s="10">
        <f t="shared" si="5"/>
        <v>-17.883299599999997</v>
      </c>
      <c r="J91" s="3">
        <f>'CL &amp; Data'!D409</f>
        <v>-1.8017299</v>
      </c>
      <c r="L91" s="3">
        <f>'CL &amp; Data'!L303/1000000000</f>
        <v>12.321199999999999</v>
      </c>
      <c r="N91" s="3">
        <f>'CL &amp; Data'!M303</f>
        <v>-26.176352000000001</v>
      </c>
      <c r="O91" s="10">
        <f t="shared" si="6"/>
        <v>-18.964274400000001</v>
      </c>
      <c r="P91" s="3">
        <f>'CL &amp; Data'!N303</f>
        <v>-1.847334</v>
      </c>
      <c r="R91" s="3">
        <f>'CL &amp; Data'!M409</f>
        <v>-28.561934000000001</v>
      </c>
      <c r="S91" s="10">
        <f t="shared" si="7"/>
        <v>-18.327732000000001</v>
      </c>
      <c r="T91" s="3">
        <f>'CL &amp; Data'!N409</f>
        <v>-1.789868</v>
      </c>
    </row>
    <row r="92" spans="2:20" x14ac:dyDescent="0.25">
      <c r="B92" s="3">
        <f>'CL &amp; Data'!B304/1000000000</f>
        <v>12.4611</v>
      </c>
      <c r="D92" s="3">
        <f>'CL &amp; Data'!C304</f>
        <v>-25.491575000000001</v>
      </c>
      <c r="E92" s="10">
        <f t="shared" si="4"/>
        <v>-19.7348058</v>
      </c>
      <c r="F92" s="3">
        <f>'CL &amp; Data'!D304</f>
        <v>-1.7898540000000001</v>
      </c>
      <c r="H92" s="3">
        <f>'CL &amp; Data'!C410</f>
        <v>-26.431885000000001</v>
      </c>
      <c r="I92" s="10">
        <f t="shared" si="5"/>
        <v>-18.9155476</v>
      </c>
      <c r="J92" s="3">
        <f>'CL &amp; Data'!D410</f>
        <v>-1.7541001000000001</v>
      </c>
      <c r="L92" s="3">
        <f>'CL &amp; Data'!L304/1000000000</f>
        <v>12.4611</v>
      </c>
      <c r="N92" s="3">
        <f>'CL &amp; Data'!M304</f>
        <v>-27.591975999999999</v>
      </c>
      <c r="O92" s="10">
        <f t="shared" si="6"/>
        <v>-20.379898399999998</v>
      </c>
      <c r="P92" s="3">
        <f>'CL &amp; Data'!N304</f>
        <v>-1.7834042000000001</v>
      </c>
      <c r="R92" s="3">
        <f>'CL &amp; Data'!M410</f>
        <v>-29.549098999999998</v>
      </c>
      <c r="S92" s="10">
        <f t="shared" si="7"/>
        <v>-19.314896999999998</v>
      </c>
      <c r="T92" s="3">
        <f>'CL &amp; Data'!N410</f>
        <v>-1.7429265</v>
      </c>
    </row>
    <row r="93" spans="2:20" x14ac:dyDescent="0.25">
      <c r="B93" s="3">
        <f>'CL &amp; Data'!B305/1000000000</f>
        <v>12.601000000000001</v>
      </c>
      <c r="D93" s="3">
        <f>'CL &amp; Data'!C305</f>
        <v>-26.778964999999999</v>
      </c>
      <c r="E93" s="10">
        <f t="shared" si="4"/>
        <v>-21.022195799999999</v>
      </c>
      <c r="F93" s="3">
        <f>'CL &amp; Data'!D305</f>
        <v>-1.7828926</v>
      </c>
      <c r="H93" s="3">
        <f>'CL &amp; Data'!C411</f>
        <v>-27.523738999999999</v>
      </c>
      <c r="I93" s="10">
        <f t="shared" si="5"/>
        <v>-20.007401599999998</v>
      </c>
      <c r="J93" s="3">
        <f>'CL &amp; Data'!D411</f>
        <v>-1.7539502</v>
      </c>
      <c r="L93" s="3">
        <f>'CL &amp; Data'!L305/1000000000</f>
        <v>12.601000000000001</v>
      </c>
      <c r="N93" s="3">
        <f>'CL &amp; Data'!M305</f>
        <v>-28.961113000000001</v>
      </c>
      <c r="O93" s="10">
        <f t="shared" si="6"/>
        <v>-21.7490354</v>
      </c>
      <c r="P93" s="3">
        <f>'CL &amp; Data'!N305</f>
        <v>-1.7745787</v>
      </c>
      <c r="R93" s="3">
        <f>'CL &amp; Data'!M411</f>
        <v>-30.592328999999999</v>
      </c>
      <c r="S93" s="10">
        <f t="shared" si="7"/>
        <v>-20.358127</v>
      </c>
      <c r="T93" s="3">
        <f>'CL &amp; Data'!N411</f>
        <v>-1.7446710999999999</v>
      </c>
    </row>
    <row r="94" spans="2:20" x14ac:dyDescent="0.25">
      <c r="B94" s="3">
        <f>'CL &amp; Data'!B306/1000000000</f>
        <v>12.7409</v>
      </c>
      <c r="D94" s="3">
        <f>'CL &amp; Data'!C306</f>
        <v>-28.101032</v>
      </c>
      <c r="E94" s="10">
        <f t="shared" si="4"/>
        <v>-22.344262799999999</v>
      </c>
      <c r="F94" s="3">
        <f>'CL &amp; Data'!D306</f>
        <v>-1.7417076</v>
      </c>
      <c r="H94" s="3">
        <f>'CL &amp; Data'!C412</f>
        <v>-28.702579</v>
      </c>
      <c r="I94" s="10">
        <f t="shared" si="5"/>
        <v>-21.186241599999999</v>
      </c>
      <c r="J94" s="3">
        <f>'CL &amp; Data'!D412</f>
        <v>-1.717562</v>
      </c>
      <c r="L94" s="3">
        <f>'CL &amp; Data'!L306/1000000000</f>
        <v>12.7409</v>
      </c>
      <c r="N94" s="3">
        <f>'CL &amp; Data'!M306</f>
        <v>-30.332542</v>
      </c>
      <c r="O94" s="10">
        <f t="shared" si="6"/>
        <v>-23.120464399999999</v>
      </c>
      <c r="P94" s="3">
        <f>'CL &amp; Data'!N306</f>
        <v>-1.7315128</v>
      </c>
      <c r="R94" s="3">
        <f>'CL &amp; Data'!M412</f>
        <v>-31.806011000000002</v>
      </c>
      <c r="S94" s="10">
        <f t="shared" si="7"/>
        <v>-21.571809000000002</v>
      </c>
      <c r="T94" s="3">
        <f>'CL &amp; Data'!N412</f>
        <v>-1.7090597000000001</v>
      </c>
    </row>
    <row r="95" spans="2:20" x14ac:dyDescent="0.25">
      <c r="B95" s="3">
        <f>'CL &amp; Data'!B307/1000000000</f>
        <v>12.880800000000001</v>
      </c>
      <c r="D95" s="3">
        <f>'CL &amp; Data'!C307</f>
        <v>-29.476355000000002</v>
      </c>
      <c r="E95" s="10">
        <f t="shared" si="4"/>
        <v>-23.719585800000001</v>
      </c>
      <c r="F95" s="3">
        <f>'CL &amp; Data'!D307</f>
        <v>-1.7510983</v>
      </c>
      <c r="H95" s="3">
        <f>'CL &amp; Data'!C413</f>
        <v>-29.974968000000001</v>
      </c>
      <c r="I95" s="10">
        <f t="shared" si="5"/>
        <v>-22.458630599999999</v>
      </c>
      <c r="J95" s="3">
        <f>'CL &amp; Data'!D413</f>
        <v>-1.7299443000000001</v>
      </c>
      <c r="L95" s="3">
        <f>'CL &amp; Data'!L307/1000000000</f>
        <v>12.880800000000001</v>
      </c>
      <c r="N95" s="3">
        <f>'CL &amp; Data'!M307</f>
        <v>-31.722812999999999</v>
      </c>
      <c r="O95" s="10">
        <f t="shared" si="6"/>
        <v>-24.510735399999998</v>
      </c>
      <c r="P95" s="3">
        <f>'CL &amp; Data'!N307</f>
        <v>-1.7404803</v>
      </c>
      <c r="R95" s="3">
        <f>'CL &amp; Data'!M413</f>
        <v>-33.125782000000001</v>
      </c>
      <c r="S95" s="10">
        <f t="shared" si="7"/>
        <v>-22.891580000000001</v>
      </c>
      <c r="T95" s="3">
        <f>'CL &amp; Data'!N413</f>
        <v>-1.7219526999999999</v>
      </c>
    </row>
    <row r="96" spans="2:20" x14ac:dyDescent="0.25">
      <c r="B96" s="3">
        <f>'CL &amp; Data'!B308/1000000000</f>
        <v>13.0207</v>
      </c>
      <c r="D96" s="3">
        <f>'CL &amp; Data'!C308</f>
        <v>-30.965996000000001</v>
      </c>
      <c r="E96" s="10">
        <f t="shared" si="4"/>
        <v>-25.2092268</v>
      </c>
      <c r="F96" s="3">
        <f>'CL &amp; Data'!D308</f>
        <v>-1.7326419</v>
      </c>
      <c r="H96" s="3">
        <f>'CL &amp; Data'!C414</f>
        <v>-31.398401</v>
      </c>
      <c r="I96" s="10">
        <f t="shared" si="5"/>
        <v>-23.882063599999999</v>
      </c>
      <c r="J96" s="3">
        <f>'CL &amp; Data'!D414</f>
        <v>-1.7140660000000001</v>
      </c>
      <c r="L96" s="3">
        <f>'CL &amp; Data'!L308/1000000000</f>
        <v>13.0207</v>
      </c>
      <c r="N96" s="3">
        <f>'CL &amp; Data'!M308</f>
        <v>-33.276130999999999</v>
      </c>
      <c r="O96" s="10">
        <f t="shared" si="6"/>
        <v>-26.064053399999999</v>
      </c>
      <c r="P96" s="3">
        <f>'CL &amp; Data'!N308</f>
        <v>-1.7216743999999999</v>
      </c>
      <c r="R96" s="3">
        <f>'CL &amp; Data'!M414</f>
        <v>-34.598483999999999</v>
      </c>
      <c r="S96" s="10">
        <f t="shared" si="7"/>
        <v>-24.364281999999999</v>
      </c>
      <c r="T96" s="3">
        <f>'CL &amp; Data'!N414</f>
        <v>-1.7054956999999999</v>
      </c>
    </row>
    <row r="97" spans="2:20" x14ac:dyDescent="0.25">
      <c r="B97" s="3">
        <f>'CL &amp; Data'!B309/1000000000</f>
        <v>13.160600000000001</v>
      </c>
      <c r="D97" s="3">
        <f>'CL &amp; Data'!C309</f>
        <v>-32.546787000000002</v>
      </c>
      <c r="E97" s="10">
        <f t="shared" si="4"/>
        <v>-26.790017800000001</v>
      </c>
      <c r="F97" s="3">
        <f>'CL &amp; Data'!D309</f>
        <v>-1.7551258000000001</v>
      </c>
      <c r="H97" s="3">
        <f>'CL &amp; Data'!C415</f>
        <v>-32.943565</v>
      </c>
      <c r="I97" s="10">
        <f t="shared" si="5"/>
        <v>-25.427227599999998</v>
      </c>
      <c r="J97" s="3">
        <f>'CL &amp; Data'!D415</f>
        <v>-1.7386869</v>
      </c>
      <c r="L97" s="3">
        <f>'CL &amp; Data'!L309/1000000000</f>
        <v>13.160600000000001</v>
      </c>
      <c r="N97" s="3">
        <f>'CL &amp; Data'!M309</f>
        <v>-34.897269999999999</v>
      </c>
      <c r="O97" s="10">
        <f t="shared" si="6"/>
        <v>-27.685192399999998</v>
      </c>
      <c r="P97" s="3">
        <f>'CL &amp; Data'!N309</f>
        <v>-1.7443655</v>
      </c>
      <c r="R97" s="3">
        <f>'CL &amp; Data'!M415</f>
        <v>-36.073833</v>
      </c>
      <c r="S97" s="10">
        <f t="shared" si="7"/>
        <v>-25.839631000000001</v>
      </c>
      <c r="T97" s="3">
        <f>'CL &amp; Data'!N415</f>
        <v>-1.7294582000000001</v>
      </c>
    </row>
    <row r="98" spans="2:20" x14ac:dyDescent="0.25">
      <c r="B98" s="3">
        <f>'CL &amp; Data'!B310/1000000000</f>
        <v>13.3005</v>
      </c>
      <c r="D98" s="3">
        <f>'CL &amp; Data'!C310</f>
        <v>-34.349254999999999</v>
      </c>
      <c r="E98" s="10">
        <f t="shared" si="4"/>
        <v>-28.592485799999999</v>
      </c>
      <c r="F98" s="3">
        <f>'CL &amp; Data'!D310</f>
        <v>-1.7441739000000001</v>
      </c>
      <c r="H98" s="3">
        <f>'CL &amp; Data'!C416</f>
        <v>-34.712539999999997</v>
      </c>
      <c r="I98" s="10">
        <f t="shared" si="5"/>
        <v>-27.196202599999996</v>
      </c>
      <c r="J98" s="3">
        <f>'CL &amp; Data'!D416</f>
        <v>-1.7301835999999999</v>
      </c>
      <c r="L98" s="3">
        <f>'CL &amp; Data'!L310/1000000000</f>
        <v>13.3005</v>
      </c>
      <c r="N98" s="3">
        <f>'CL &amp; Data'!M310</f>
        <v>-36.512824999999999</v>
      </c>
      <c r="O98" s="10">
        <f t="shared" si="6"/>
        <v>-29.300747399999999</v>
      </c>
      <c r="P98" s="3">
        <f>'CL &amp; Data'!N310</f>
        <v>-1.7340106</v>
      </c>
      <c r="R98" s="3">
        <f>'CL &amp; Data'!M416</f>
        <v>-37.762366999999998</v>
      </c>
      <c r="S98" s="10">
        <f t="shared" si="7"/>
        <v>-27.528164999999998</v>
      </c>
      <c r="T98" s="3">
        <f>'CL &amp; Data'!N416</f>
        <v>-1.7205111</v>
      </c>
    </row>
    <row r="99" spans="2:20" x14ac:dyDescent="0.25">
      <c r="B99" s="3">
        <f>'CL &amp; Data'!B311/1000000000</f>
        <v>13.4404</v>
      </c>
      <c r="D99" s="3">
        <f>'CL &amp; Data'!C311</f>
        <v>-36.276961999999997</v>
      </c>
      <c r="E99" s="10">
        <f t="shared" si="4"/>
        <v>-30.520192799999997</v>
      </c>
      <c r="F99" s="3">
        <f>'CL &amp; Data'!D311</f>
        <v>-1.7828236</v>
      </c>
      <c r="H99" s="3">
        <f>'CL &amp; Data'!C417</f>
        <v>-36.579990000000002</v>
      </c>
      <c r="I99" s="10">
        <f t="shared" si="5"/>
        <v>-29.063652600000001</v>
      </c>
      <c r="J99" s="3">
        <f>'CL &amp; Data'!D417</f>
        <v>-1.7704070999999999</v>
      </c>
      <c r="L99" s="3">
        <f>'CL &amp; Data'!L311/1000000000</f>
        <v>13.4404</v>
      </c>
      <c r="N99" s="3">
        <f>'CL &amp; Data'!M311</f>
        <v>-38.026772000000001</v>
      </c>
      <c r="O99" s="10">
        <f t="shared" si="6"/>
        <v>-30.8146944</v>
      </c>
      <c r="P99" s="3">
        <f>'CL &amp; Data'!N311</f>
        <v>-1.7726227000000001</v>
      </c>
      <c r="R99" s="3">
        <f>'CL &amp; Data'!M417</f>
        <v>-39.582951000000001</v>
      </c>
      <c r="S99" s="10">
        <f t="shared" si="7"/>
        <v>-29.348749000000002</v>
      </c>
      <c r="T99" s="3">
        <f>'CL &amp; Data'!N417</f>
        <v>-1.7604162000000001</v>
      </c>
    </row>
    <row r="100" spans="2:20" x14ac:dyDescent="0.25">
      <c r="B100" s="3">
        <f>'CL &amp; Data'!B312/1000000000</f>
        <v>13.580299999999999</v>
      </c>
      <c r="D100" s="3">
        <f>'CL &amp; Data'!C312</f>
        <v>-38.471519000000001</v>
      </c>
      <c r="E100" s="10">
        <f t="shared" si="4"/>
        <v>-32.7147498</v>
      </c>
      <c r="F100" s="3">
        <f>'CL &amp; Data'!D312</f>
        <v>-1.7863131000000001</v>
      </c>
      <c r="H100" s="3">
        <f>'CL &amp; Data'!C418</f>
        <v>-38.688248000000002</v>
      </c>
      <c r="I100" s="10">
        <f t="shared" si="5"/>
        <v>-31.1719106</v>
      </c>
      <c r="J100" s="3">
        <f>'CL &amp; Data'!D418</f>
        <v>-1.7748872</v>
      </c>
      <c r="L100" s="3">
        <f>'CL &amp; Data'!L312/1000000000</f>
        <v>13.580299999999999</v>
      </c>
      <c r="N100" s="3">
        <f>'CL &amp; Data'!M312</f>
        <v>-39.615794999999999</v>
      </c>
      <c r="O100" s="10">
        <f t="shared" si="6"/>
        <v>-32.403717399999998</v>
      </c>
      <c r="P100" s="3">
        <f>'CL &amp; Data'!N312</f>
        <v>-1.7761891000000001</v>
      </c>
      <c r="R100" s="3">
        <f>'CL &amp; Data'!M418</f>
        <v>-41.589576999999998</v>
      </c>
      <c r="S100" s="10">
        <f t="shared" si="7"/>
        <v>-31.355374999999999</v>
      </c>
      <c r="T100" s="3">
        <f>'CL &amp; Data'!N418</f>
        <v>-1.7653513999999999</v>
      </c>
    </row>
    <row r="101" spans="2:20" x14ac:dyDescent="0.25">
      <c r="B101" s="3">
        <f>'CL &amp; Data'!B313/1000000000</f>
        <v>13.7202</v>
      </c>
      <c r="D101" s="3">
        <f>'CL &amp; Data'!C313</f>
        <v>-40.691578</v>
      </c>
      <c r="E101" s="10">
        <f t="shared" si="4"/>
        <v>-34.934808799999999</v>
      </c>
      <c r="F101" s="3">
        <f>'CL &amp; Data'!D313</f>
        <v>-1.8326532</v>
      </c>
      <c r="H101" s="3">
        <f>'CL &amp; Data'!C419</f>
        <v>-40.889420000000001</v>
      </c>
      <c r="I101" s="10">
        <f t="shared" si="5"/>
        <v>-33.373082600000004</v>
      </c>
      <c r="J101" s="3">
        <f>'CL &amp; Data'!D419</f>
        <v>-1.8219395</v>
      </c>
      <c r="L101" s="3">
        <f>'CL &amp; Data'!L313/1000000000</f>
        <v>13.7202</v>
      </c>
      <c r="N101" s="3">
        <f>'CL &amp; Data'!M313</f>
        <v>-41.242106999999997</v>
      </c>
      <c r="O101" s="10">
        <f t="shared" si="6"/>
        <v>-34.030029399999997</v>
      </c>
      <c r="P101" s="3">
        <f>'CL &amp; Data'!N313</f>
        <v>-1.8231200999999999</v>
      </c>
      <c r="R101" s="3">
        <f>'CL &amp; Data'!M419</f>
        <v>-43.594219000000002</v>
      </c>
      <c r="S101" s="10">
        <f t="shared" si="7"/>
        <v>-33.360016999999999</v>
      </c>
      <c r="T101" s="3">
        <f>'CL &amp; Data'!N419</f>
        <v>-1.8127169999999999</v>
      </c>
    </row>
    <row r="102" spans="2:20" x14ac:dyDescent="0.25">
      <c r="B102" s="3">
        <f>'CL &amp; Data'!B314/1000000000</f>
        <v>13.860099999999999</v>
      </c>
      <c r="D102" s="3">
        <f>'CL &amp; Data'!C314</f>
        <v>-42.959774000000003</v>
      </c>
      <c r="E102" s="10">
        <f t="shared" si="4"/>
        <v>-37.203004800000002</v>
      </c>
      <c r="F102" s="3">
        <f>'CL &amp; Data'!D314</f>
        <v>-1.8594394000000001</v>
      </c>
      <c r="H102" s="3">
        <f>'CL &amp; Data'!C420</f>
        <v>-42.943108000000002</v>
      </c>
      <c r="I102" s="10">
        <f t="shared" si="5"/>
        <v>-35.426770600000005</v>
      </c>
      <c r="J102" s="3">
        <f>'CL &amp; Data'!D420</f>
        <v>-1.8486967999999999</v>
      </c>
      <c r="L102" s="3">
        <f>'CL &amp; Data'!L314/1000000000</f>
        <v>13.860099999999999</v>
      </c>
      <c r="N102" s="3">
        <f>'CL &amp; Data'!M314</f>
        <v>-42.747760999999997</v>
      </c>
      <c r="O102" s="10">
        <f t="shared" si="6"/>
        <v>-35.535683399999996</v>
      </c>
      <c r="P102" s="3">
        <f>'CL &amp; Data'!N314</f>
        <v>-1.8499222</v>
      </c>
      <c r="R102" s="3">
        <f>'CL &amp; Data'!M420</f>
        <v>-45.318336000000002</v>
      </c>
      <c r="S102" s="10">
        <f t="shared" si="7"/>
        <v>-35.084134000000006</v>
      </c>
      <c r="T102" s="3">
        <f>'CL &amp; Data'!N420</f>
        <v>-1.8401186</v>
      </c>
    </row>
    <row r="103" spans="2:20" x14ac:dyDescent="0.25">
      <c r="B103" s="3">
        <f>'CL &amp; Data'!B315/1000000000</f>
        <v>14</v>
      </c>
      <c r="D103" s="3">
        <f>'CL &amp; Data'!C315</f>
        <v>-44.414065999999998</v>
      </c>
      <c r="E103" s="10">
        <f t="shared" si="4"/>
        <v>-38.657296799999997</v>
      </c>
      <c r="F103" s="3">
        <f>'CL &amp; Data'!D315</f>
        <v>-1.8996279</v>
      </c>
      <c r="H103" s="3">
        <f>'CL &amp; Data'!C421</f>
        <v>-44.205551</v>
      </c>
      <c r="I103" s="10">
        <f t="shared" si="5"/>
        <v>-36.689213600000002</v>
      </c>
      <c r="J103" s="3">
        <f>'CL &amp; Data'!D421</f>
        <v>-1.888528</v>
      </c>
      <c r="L103" s="3">
        <f>'CL &amp; Data'!L315/1000000000</f>
        <v>14</v>
      </c>
      <c r="N103" s="3">
        <f>'CL &amp; Data'!M315</f>
        <v>-43.625247999999999</v>
      </c>
      <c r="O103" s="10">
        <f t="shared" si="6"/>
        <v>-36.413170399999998</v>
      </c>
      <c r="P103" s="3">
        <f>'CL &amp; Data'!N315</f>
        <v>-1.8901924000000001</v>
      </c>
      <c r="R103" s="3">
        <f>'CL &amp; Data'!M421</f>
        <v>-46.348433999999997</v>
      </c>
      <c r="S103" s="10">
        <f t="shared" si="7"/>
        <v>-36.114232000000001</v>
      </c>
      <c r="T103" s="3">
        <f>'CL &amp; Data'!N421</f>
        <v>-1.8806632000000001</v>
      </c>
    </row>
    <row r="105" spans="2:20" x14ac:dyDescent="0.25">
      <c r="D105" s="3" t="str">
        <f>ADDRESS(MATCH(MAX(D3:D103),D1:D103,0),4)</f>
        <v>$D$8</v>
      </c>
      <c r="H105" s="3" t="str">
        <f>ADDRESS(MATCH(MAX(H3:H103),H1:H103,0),8)</f>
        <v>$H$17</v>
      </c>
      <c r="N105" s="3" t="str">
        <f>ADDRESS(MATCH(MAX(N3:N103),N1:N103,0),14)</f>
        <v>$N$10</v>
      </c>
      <c r="R105" s="3" t="str">
        <f>ADDRESS(MATCH(MAX(R3:R103),R1:R103,0),18)</f>
        <v>$R$3</v>
      </c>
    </row>
    <row r="106" spans="2:20" x14ac:dyDescent="0.25">
      <c r="D106" s="3">
        <f>MAX(D3:D103)</f>
        <v>-5.7567691999999999</v>
      </c>
      <c r="H106" s="3">
        <f>MAX(H4:H104)</f>
        <v>-7.5163374000000003</v>
      </c>
      <c r="N106" s="3">
        <f>MAX(N4:N104)</f>
        <v>-7.2120775999999998</v>
      </c>
      <c r="R106" s="3">
        <f>MAX(R4:R104)</f>
        <v>-10.294347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828"/>
  <sheetViews>
    <sheetView zoomScaleNormal="100" workbookViewId="0">
      <selection activeCell="P2" sqref="P2:T2"/>
    </sheetView>
  </sheetViews>
  <sheetFormatPr defaultRowHeight="15" x14ac:dyDescent="0.25"/>
  <cols>
    <col min="1" max="1" width="13.7109375" style="31" customWidth="1"/>
    <col min="4" max="4" width="2" style="16" customWidth="1"/>
    <col min="5" max="5" width="10.7109375" style="2" customWidth="1"/>
    <col min="6" max="7" width="10.7109375" style="3" customWidth="1"/>
    <col min="8" max="8" width="10.7109375" style="2" customWidth="1"/>
    <col min="9" max="9" width="10.7109375" style="3" customWidth="1"/>
    <col min="10" max="10" width="10.7109375" style="2" customWidth="1"/>
    <col min="11" max="11" width="13.7109375" style="31" customWidth="1"/>
    <col min="14" max="14" width="2" style="16" customWidth="1"/>
    <col min="15" max="15" width="10.7109375" style="2" customWidth="1"/>
    <col min="16" max="17" width="10.7109375" style="3" customWidth="1"/>
    <col min="18" max="18" width="10.7109375" style="2" customWidth="1"/>
    <col min="19" max="19" width="10.7109375" style="3" customWidth="1"/>
    <col min="20" max="20" width="10.7109375" style="2" customWidth="1"/>
    <col min="21" max="21" width="2" style="16" customWidth="1"/>
    <col min="22" max="16384" width="9.140625" style="1"/>
  </cols>
  <sheetData>
    <row r="1" spans="1:21" x14ac:dyDescent="0.25">
      <c r="B1" t="s">
        <v>104</v>
      </c>
      <c r="E1" s="2" t="s">
        <v>1</v>
      </c>
      <c r="I1" s="25" t="s">
        <v>16</v>
      </c>
      <c r="L1" t="s">
        <v>104</v>
      </c>
      <c r="O1" s="2" t="s">
        <v>1</v>
      </c>
      <c r="S1" s="25" t="s">
        <v>17</v>
      </c>
    </row>
    <row r="2" spans="1:21" x14ac:dyDescent="0.25">
      <c r="A2" s="30" t="s">
        <v>117</v>
      </c>
      <c r="B2" t="s">
        <v>248</v>
      </c>
      <c r="C2" t="s">
        <v>254</v>
      </c>
      <c r="F2" s="3" t="s">
        <v>261</v>
      </c>
      <c r="G2" s="3" t="s">
        <v>262</v>
      </c>
      <c r="H2" s="3" t="s">
        <v>263</v>
      </c>
      <c r="I2" s="3" t="s">
        <v>264</v>
      </c>
      <c r="J2" s="3" t="s">
        <v>18</v>
      </c>
      <c r="K2" s="30" t="s">
        <v>118</v>
      </c>
      <c r="L2" t="s">
        <v>248</v>
      </c>
      <c r="M2" t="s">
        <v>254</v>
      </c>
      <c r="P2" s="3" t="s">
        <v>261</v>
      </c>
      <c r="Q2" s="3" t="s">
        <v>262</v>
      </c>
      <c r="R2" s="3" t="s">
        <v>263</v>
      </c>
      <c r="S2" s="3" t="s">
        <v>264</v>
      </c>
      <c r="T2" s="3" t="s">
        <v>18</v>
      </c>
    </row>
    <row r="3" spans="1:21" x14ac:dyDescent="0.25">
      <c r="B3" t="s">
        <v>239</v>
      </c>
      <c r="C3" t="s">
        <v>256</v>
      </c>
      <c r="F3" s="35" t="str">
        <f>C8</f>
        <v>+20dBm CL Log Mag(dB)</v>
      </c>
      <c r="G3" s="35" t="str">
        <f>C214</f>
        <v>+18 dBm LO Log Mag(dB)</v>
      </c>
      <c r="H3" s="35" t="str">
        <f>C420</f>
        <v>+16 dBm LO Log Mag(dB)</v>
      </c>
      <c r="I3" s="35" t="str">
        <f>C626</f>
        <v>+14 dBm LO Log Mag(dB)</v>
      </c>
      <c r="J3" s="35">
        <f>C832</f>
        <v>0</v>
      </c>
      <c r="L3" t="s">
        <v>239</v>
      </c>
      <c r="M3" t="s">
        <v>256</v>
      </c>
      <c r="P3" s="35" t="str">
        <f>M8</f>
        <v>+20dBm CL Log Mag(dB)</v>
      </c>
      <c r="Q3" s="35" t="str">
        <f>M214</f>
        <v>+18 dBm LO Log Mag(dB)</v>
      </c>
      <c r="R3" s="35" t="str">
        <f>M420</f>
        <v>+16 dBm LO Log Mag(dB)</v>
      </c>
      <c r="S3" s="35" t="str">
        <f>M626</f>
        <v>+14 dBm LO Log Mag(dB)</v>
      </c>
      <c r="T3" s="35">
        <f>M832</f>
        <v>0</v>
      </c>
    </row>
    <row r="4" spans="1:21" x14ac:dyDescent="0.25">
      <c r="B4" t="s">
        <v>105</v>
      </c>
      <c r="H4" s="3"/>
      <c r="J4" s="3"/>
      <c r="L4" t="s">
        <v>105</v>
      </c>
      <c r="R4" s="3"/>
      <c r="T4" s="3"/>
    </row>
    <row r="5" spans="1:21" x14ac:dyDescent="0.25">
      <c r="D5" s="17"/>
      <c r="E5" s="3">
        <f>B9/1000000000</f>
        <v>1</v>
      </c>
      <c r="F5" s="3">
        <f>C9</f>
        <v>-66.829475000000002</v>
      </c>
      <c r="G5" s="35">
        <f>C215</f>
        <v>-67.405151000000004</v>
      </c>
      <c r="H5" s="35">
        <f>C421</f>
        <v>-65.083945999999997</v>
      </c>
      <c r="I5" s="35">
        <f>C627</f>
        <v>-67.616187999999994</v>
      </c>
      <c r="J5" s="35">
        <f>C833</f>
        <v>0</v>
      </c>
      <c r="N5" s="17"/>
      <c r="O5" s="3">
        <f>L9/1000000000</f>
        <v>1</v>
      </c>
      <c r="P5" s="3">
        <f>M9</f>
        <v>-65.628333999999995</v>
      </c>
      <c r="Q5" s="35">
        <f>M215</f>
        <v>-70.034119000000004</v>
      </c>
      <c r="R5" s="35">
        <f>M421</f>
        <v>-69.514977000000002</v>
      </c>
      <c r="S5" s="35">
        <f>M627</f>
        <v>-69.816092999999995</v>
      </c>
      <c r="T5" s="35">
        <f>M833</f>
        <v>0</v>
      </c>
      <c r="U5" s="17"/>
    </row>
    <row r="6" spans="1:21" x14ac:dyDescent="0.25">
      <c r="D6" s="17"/>
      <c r="E6" s="3">
        <f t="shared" ref="E6:E69" si="0">B10/1000000000</f>
        <v>1.12749995</v>
      </c>
      <c r="F6" s="3">
        <f t="shared" ref="F6:F69" si="1">C10</f>
        <v>-68.529083</v>
      </c>
      <c r="G6" s="35">
        <f t="shared" ref="G6:G69" si="2">C216</f>
        <v>-66.576133999999996</v>
      </c>
      <c r="H6" s="35">
        <f t="shared" ref="H6:H69" si="3">C422</f>
        <v>-68.911888000000005</v>
      </c>
      <c r="I6" s="35">
        <f t="shared" ref="I6:I69" si="4">C628</f>
        <v>-67.233711</v>
      </c>
      <c r="J6" s="35">
        <f t="shared" ref="J6:J69" si="5">C834</f>
        <v>0</v>
      </c>
      <c r="N6" s="17"/>
      <c r="O6" s="3">
        <f t="shared" ref="O6:O69" si="6">L10/1000000000</f>
        <v>1.12749995</v>
      </c>
      <c r="P6" s="3">
        <f t="shared" ref="P6:P69" si="7">M10</f>
        <v>-67.614966999999993</v>
      </c>
      <c r="Q6" s="35">
        <f t="shared" ref="Q6:Q69" si="8">M216</f>
        <v>-68.492958000000002</v>
      </c>
      <c r="R6" s="35">
        <f t="shared" ref="R6:R69" si="9">M422</f>
        <v>-69.833411999999996</v>
      </c>
      <c r="S6" s="35">
        <f t="shared" ref="S6:S69" si="10">M628</f>
        <v>-72.118301000000002</v>
      </c>
      <c r="T6" s="35">
        <f t="shared" ref="T6:T69" si="11">M834</f>
        <v>0</v>
      </c>
      <c r="U6" s="17"/>
    </row>
    <row r="7" spans="1:21" x14ac:dyDescent="0.25">
      <c r="B7" t="s">
        <v>106</v>
      </c>
      <c r="D7" s="17"/>
      <c r="E7" s="3">
        <f t="shared" si="0"/>
        <v>1.2549999000000001</v>
      </c>
      <c r="F7" s="3">
        <f t="shared" si="1"/>
        <v>-68.830185</v>
      </c>
      <c r="G7" s="35">
        <f t="shared" si="2"/>
        <v>-65.249886000000004</v>
      </c>
      <c r="H7" s="35">
        <f t="shared" si="3"/>
        <v>-69.546004999999994</v>
      </c>
      <c r="I7" s="35">
        <f t="shared" si="4"/>
        <v>-68.116753000000003</v>
      </c>
      <c r="J7" s="35">
        <f t="shared" si="5"/>
        <v>0</v>
      </c>
      <c r="L7" t="s">
        <v>106</v>
      </c>
      <c r="N7" s="17"/>
      <c r="O7" s="3">
        <f t="shared" si="6"/>
        <v>1.2549999000000001</v>
      </c>
      <c r="P7" s="3">
        <f t="shared" si="7"/>
        <v>-69.553023999999994</v>
      </c>
      <c r="Q7" s="35">
        <f t="shared" si="8"/>
        <v>-67.365105</v>
      </c>
      <c r="R7" s="35">
        <f t="shared" si="9"/>
        <v>-70.640593999999993</v>
      </c>
      <c r="S7" s="35">
        <f t="shared" si="10"/>
        <v>-72.160308999999998</v>
      </c>
      <c r="T7" s="35">
        <f t="shared" si="11"/>
        <v>0</v>
      </c>
      <c r="U7" s="17"/>
    </row>
    <row r="8" spans="1:21" x14ac:dyDescent="0.25">
      <c r="B8" t="s">
        <v>22</v>
      </c>
      <c r="C8" t="s">
        <v>257</v>
      </c>
      <c r="D8" s="17"/>
      <c r="E8" s="3">
        <f t="shared" si="0"/>
        <v>1.3824998500000001</v>
      </c>
      <c r="F8" s="3">
        <f t="shared" si="1"/>
        <v>-71.570357999999999</v>
      </c>
      <c r="G8" s="35">
        <f t="shared" si="2"/>
        <v>-66.812400999999994</v>
      </c>
      <c r="H8" s="35">
        <f t="shared" si="3"/>
        <v>-70.309708000000001</v>
      </c>
      <c r="I8" s="35">
        <f t="shared" si="4"/>
        <v>-67.792823999999996</v>
      </c>
      <c r="J8" s="35">
        <f t="shared" si="5"/>
        <v>0</v>
      </c>
      <c r="L8" t="s">
        <v>22</v>
      </c>
      <c r="M8" t="s">
        <v>257</v>
      </c>
      <c r="N8" s="17"/>
      <c r="O8" s="3">
        <f t="shared" si="6"/>
        <v>1.3824998500000001</v>
      </c>
      <c r="P8" s="3">
        <f t="shared" si="7"/>
        <v>-69.899681000000001</v>
      </c>
      <c r="Q8" s="35">
        <f t="shared" si="8"/>
        <v>-65.727051000000003</v>
      </c>
      <c r="R8" s="35">
        <f t="shared" si="9"/>
        <v>-71.099472000000006</v>
      </c>
      <c r="S8" s="35">
        <f t="shared" si="10"/>
        <v>-72.808989999999994</v>
      </c>
      <c r="T8" s="35">
        <f t="shared" si="11"/>
        <v>0</v>
      </c>
      <c r="U8" s="17"/>
    </row>
    <row r="9" spans="1:21" x14ac:dyDescent="0.25">
      <c r="B9">
        <v>1000000000</v>
      </c>
      <c r="C9">
        <v>-66.829475000000002</v>
      </c>
      <c r="D9" s="17"/>
      <c r="E9" s="3">
        <f t="shared" si="0"/>
        <v>1.5099997999999999</v>
      </c>
      <c r="F9" s="3">
        <f t="shared" si="1"/>
        <v>-70.918937999999997</v>
      </c>
      <c r="G9" s="35">
        <f t="shared" si="2"/>
        <v>-66.960448999999997</v>
      </c>
      <c r="H9" s="35">
        <f t="shared" si="3"/>
        <v>-70.204597000000007</v>
      </c>
      <c r="I9" s="35">
        <f t="shared" si="4"/>
        <v>-67.674194</v>
      </c>
      <c r="J9" s="35">
        <f t="shared" si="5"/>
        <v>0</v>
      </c>
      <c r="L9">
        <v>1000000000</v>
      </c>
      <c r="M9">
        <v>-65.628333999999995</v>
      </c>
      <c r="N9" s="17"/>
      <c r="O9" s="3">
        <f t="shared" si="6"/>
        <v>1.5099997999999999</v>
      </c>
      <c r="P9" s="3">
        <f t="shared" si="7"/>
        <v>-70.115921</v>
      </c>
      <c r="Q9" s="35">
        <f t="shared" si="8"/>
        <v>-65.68338</v>
      </c>
      <c r="R9" s="35">
        <f t="shared" si="9"/>
        <v>-68.517891000000006</v>
      </c>
      <c r="S9" s="35">
        <f t="shared" si="10"/>
        <v>-71.775963000000004</v>
      </c>
      <c r="T9" s="35">
        <f t="shared" si="11"/>
        <v>0</v>
      </c>
      <c r="U9" s="17"/>
    </row>
    <row r="10" spans="1:21" x14ac:dyDescent="0.25">
      <c r="B10">
        <v>1127499950</v>
      </c>
      <c r="C10">
        <v>-68.529083</v>
      </c>
      <c r="D10" s="17"/>
      <c r="E10" s="3">
        <f t="shared" si="0"/>
        <v>1.6374997499999999</v>
      </c>
      <c r="F10" s="3">
        <f t="shared" si="1"/>
        <v>-70.891555999999994</v>
      </c>
      <c r="G10" s="35">
        <f t="shared" si="2"/>
        <v>-65.218154999999996</v>
      </c>
      <c r="H10" s="35">
        <f t="shared" si="3"/>
        <v>-70.049323999999999</v>
      </c>
      <c r="I10" s="35">
        <f t="shared" si="4"/>
        <v>-67.333786000000003</v>
      </c>
      <c r="J10" s="35">
        <f t="shared" si="5"/>
        <v>0</v>
      </c>
      <c r="L10">
        <v>1127499950</v>
      </c>
      <c r="M10">
        <v>-67.614966999999993</v>
      </c>
      <c r="N10" s="17"/>
      <c r="O10" s="3">
        <f t="shared" si="6"/>
        <v>1.6374997499999999</v>
      </c>
      <c r="P10" s="3">
        <f t="shared" si="7"/>
        <v>-67.955566000000005</v>
      </c>
      <c r="Q10" s="35">
        <f t="shared" si="8"/>
        <v>-66.536857999999995</v>
      </c>
      <c r="R10" s="35">
        <f t="shared" si="9"/>
        <v>-69.951881</v>
      </c>
      <c r="S10" s="35">
        <f t="shared" si="10"/>
        <v>-71.538527999999999</v>
      </c>
      <c r="T10" s="35">
        <f t="shared" si="11"/>
        <v>0</v>
      </c>
      <c r="U10" s="17"/>
    </row>
    <row r="11" spans="1:21" x14ac:dyDescent="0.25">
      <c r="B11">
        <v>1254999900</v>
      </c>
      <c r="C11">
        <v>-68.830185</v>
      </c>
      <c r="D11" s="17"/>
      <c r="E11" s="3">
        <f t="shared" si="0"/>
        <v>1.7649996999999999</v>
      </c>
      <c r="F11" s="3">
        <f t="shared" si="1"/>
        <v>-68.034560999999997</v>
      </c>
      <c r="G11" s="35">
        <f t="shared" si="2"/>
        <v>-65.439301</v>
      </c>
      <c r="H11" s="35">
        <f t="shared" si="3"/>
        <v>-68.234093000000001</v>
      </c>
      <c r="I11" s="35">
        <f t="shared" si="4"/>
        <v>-67.382705999999999</v>
      </c>
      <c r="J11" s="35">
        <f t="shared" si="5"/>
        <v>0</v>
      </c>
      <c r="L11">
        <v>1254999900</v>
      </c>
      <c r="M11">
        <v>-69.553023999999994</v>
      </c>
      <c r="N11" s="17"/>
      <c r="O11" s="3">
        <f t="shared" si="6"/>
        <v>1.7649996999999999</v>
      </c>
      <c r="P11" s="3">
        <f t="shared" si="7"/>
        <v>-67.230025999999995</v>
      </c>
      <c r="Q11" s="35">
        <f t="shared" si="8"/>
        <v>-67.873428000000004</v>
      </c>
      <c r="R11" s="35">
        <f t="shared" si="9"/>
        <v>-69.200339999999997</v>
      </c>
      <c r="S11" s="35">
        <f t="shared" si="10"/>
        <v>-68.383018000000007</v>
      </c>
      <c r="T11" s="35">
        <f t="shared" si="11"/>
        <v>0</v>
      </c>
      <c r="U11" s="17"/>
    </row>
    <row r="12" spans="1:21" x14ac:dyDescent="0.25">
      <c r="B12">
        <v>1382499850</v>
      </c>
      <c r="C12">
        <v>-71.570357999999999</v>
      </c>
      <c r="D12" s="17"/>
      <c r="E12" s="3">
        <f t="shared" si="0"/>
        <v>1.89249965</v>
      </c>
      <c r="F12" s="3">
        <f t="shared" si="1"/>
        <v>-67.970230000000001</v>
      </c>
      <c r="G12" s="35">
        <f t="shared" si="2"/>
        <v>-67.972458000000003</v>
      </c>
      <c r="H12" s="35">
        <f t="shared" si="3"/>
        <v>-67.579093999999998</v>
      </c>
      <c r="I12" s="35">
        <f t="shared" si="4"/>
        <v>-67.901161000000002</v>
      </c>
      <c r="J12" s="35">
        <f t="shared" si="5"/>
        <v>0</v>
      </c>
      <c r="L12">
        <v>1382499850</v>
      </c>
      <c r="M12">
        <v>-69.899681000000001</v>
      </c>
      <c r="N12" s="17"/>
      <c r="O12" s="3">
        <f t="shared" si="6"/>
        <v>1.89249965</v>
      </c>
      <c r="P12" s="3">
        <f t="shared" si="7"/>
        <v>-67.522362000000001</v>
      </c>
      <c r="Q12" s="35">
        <f t="shared" si="8"/>
        <v>-67.327881000000005</v>
      </c>
      <c r="R12" s="35">
        <f t="shared" si="9"/>
        <v>-67.379631000000003</v>
      </c>
      <c r="S12" s="35">
        <f t="shared" si="10"/>
        <v>-70.333961000000002</v>
      </c>
      <c r="T12" s="35">
        <f t="shared" si="11"/>
        <v>0</v>
      </c>
      <c r="U12" s="17"/>
    </row>
    <row r="13" spans="1:21" x14ac:dyDescent="0.25">
      <c r="B13">
        <v>1509999800</v>
      </c>
      <c r="C13">
        <v>-70.918937999999997</v>
      </c>
      <c r="D13" s="17"/>
      <c r="E13" s="3">
        <f t="shared" si="0"/>
        <v>2.0199995999999998</v>
      </c>
      <c r="F13" s="3">
        <f t="shared" si="1"/>
        <v>-64.518142999999995</v>
      </c>
      <c r="G13" s="35">
        <f t="shared" si="2"/>
        <v>-67.335296999999997</v>
      </c>
      <c r="H13" s="35">
        <f t="shared" si="3"/>
        <v>-67.183777000000006</v>
      </c>
      <c r="I13" s="35">
        <f t="shared" si="4"/>
        <v>-67.412109000000001</v>
      </c>
      <c r="J13" s="35">
        <f t="shared" si="5"/>
        <v>0</v>
      </c>
      <c r="L13">
        <v>1509999800</v>
      </c>
      <c r="M13">
        <v>-70.115921</v>
      </c>
      <c r="N13" s="17"/>
      <c r="O13" s="3">
        <f t="shared" si="6"/>
        <v>2.0199995999999998</v>
      </c>
      <c r="P13" s="3">
        <f t="shared" si="7"/>
        <v>-71.671333000000004</v>
      </c>
      <c r="Q13" s="35">
        <f t="shared" si="8"/>
        <v>-66.517837999999998</v>
      </c>
      <c r="R13" s="35">
        <f t="shared" si="9"/>
        <v>-65.752243000000007</v>
      </c>
      <c r="S13" s="35">
        <f t="shared" si="10"/>
        <v>-70.185660999999996</v>
      </c>
      <c r="T13" s="35">
        <f t="shared" si="11"/>
        <v>0</v>
      </c>
      <c r="U13" s="17"/>
    </row>
    <row r="14" spans="1:21" x14ac:dyDescent="0.25">
      <c r="B14">
        <v>1637499750</v>
      </c>
      <c r="C14">
        <v>-70.891555999999994</v>
      </c>
      <c r="D14" s="17"/>
      <c r="E14" s="3">
        <f t="shared" si="0"/>
        <v>2.14749955</v>
      </c>
      <c r="F14" s="3">
        <f t="shared" si="1"/>
        <v>-63.816532000000002</v>
      </c>
      <c r="G14" s="35">
        <f t="shared" si="2"/>
        <v>-68.062957999999995</v>
      </c>
      <c r="H14" s="35">
        <f t="shared" si="3"/>
        <v>-66.242332000000005</v>
      </c>
      <c r="I14" s="35">
        <f t="shared" si="4"/>
        <v>-67.977913000000001</v>
      </c>
      <c r="J14" s="35">
        <f t="shared" si="5"/>
        <v>0</v>
      </c>
      <c r="L14">
        <v>1637499750</v>
      </c>
      <c r="M14">
        <v>-67.955566000000005</v>
      </c>
      <c r="N14" s="17"/>
      <c r="O14" s="3">
        <f t="shared" si="6"/>
        <v>2.14749955</v>
      </c>
      <c r="P14" s="3">
        <f t="shared" si="7"/>
        <v>-71.384772999999996</v>
      </c>
      <c r="Q14" s="35">
        <f t="shared" si="8"/>
        <v>-66.943764000000002</v>
      </c>
      <c r="R14" s="35">
        <f t="shared" si="9"/>
        <v>-72.150467000000006</v>
      </c>
      <c r="S14" s="35">
        <f t="shared" si="10"/>
        <v>-71.383949000000001</v>
      </c>
      <c r="T14" s="35">
        <f t="shared" si="11"/>
        <v>0</v>
      </c>
      <c r="U14" s="17"/>
    </row>
    <row r="15" spans="1:21" x14ac:dyDescent="0.25">
      <c r="B15">
        <v>1764999700</v>
      </c>
      <c r="C15">
        <v>-68.034560999999997</v>
      </c>
      <c r="D15" s="17"/>
      <c r="E15" s="3">
        <f t="shared" si="0"/>
        <v>2.2749994999999998</v>
      </c>
      <c r="F15" s="3">
        <f t="shared" si="1"/>
        <v>-64.774696000000006</v>
      </c>
      <c r="G15" s="35">
        <f t="shared" si="2"/>
        <v>-69.893578000000005</v>
      </c>
      <c r="H15" s="35">
        <f t="shared" si="3"/>
        <v>-66.581603999999999</v>
      </c>
      <c r="I15" s="35">
        <f t="shared" si="4"/>
        <v>-66.418769999999995</v>
      </c>
      <c r="J15" s="35">
        <f t="shared" si="5"/>
        <v>0</v>
      </c>
      <c r="L15">
        <v>1764999700</v>
      </c>
      <c r="M15">
        <v>-67.230025999999995</v>
      </c>
      <c r="N15" s="17"/>
      <c r="O15" s="3">
        <f t="shared" si="6"/>
        <v>2.2749994999999998</v>
      </c>
      <c r="P15" s="3">
        <f t="shared" si="7"/>
        <v>-72.350066999999996</v>
      </c>
      <c r="Q15" s="35">
        <f t="shared" si="8"/>
        <v>-66.389358999999999</v>
      </c>
      <c r="R15" s="35">
        <f t="shared" si="9"/>
        <v>-70.051140000000004</v>
      </c>
      <c r="S15" s="35">
        <f t="shared" si="10"/>
        <v>-71.064957000000007</v>
      </c>
      <c r="T15" s="35">
        <f t="shared" si="11"/>
        <v>0</v>
      </c>
      <c r="U15" s="17"/>
    </row>
    <row r="16" spans="1:21" x14ac:dyDescent="0.25">
      <c r="B16">
        <v>1892499650</v>
      </c>
      <c r="C16">
        <v>-67.970230000000001</v>
      </c>
      <c r="D16" s="17"/>
      <c r="E16" s="3">
        <f t="shared" si="0"/>
        <v>2.4024994500000001</v>
      </c>
      <c r="F16" s="3">
        <f t="shared" si="1"/>
        <v>-66.767043999999999</v>
      </c>
      <c r="G16" s="35">
        <f t="shared" si="2"/>
        <v>-70.213661000000002</v>
      </c>
      <c r="H16" s="35">
        <f t="shared" si="3"/>
        <v>-64.226699999999994</v>
      </c>
      <c r="I16" s="35">
        <f t="shared" si="4"/>
        <v>-65.583449999999999</v>
      </c>
      <c r="J16" s="35">
        <f t="shared" si="5"/>
        <v>0</v>
      </c>
      <c r="L16">
        <v>1892499650</v>
      </c>
      <c r="M16">
        <v>-67.522362000000001</v>
      </c>
      <c r="N16" s="17"/>
      <c r="O16" s="3">
        <f t="shared" si="6"/>
        <v>2.4024994500000001</v>
      </c>
      <c r="P16" s="3">
        <f t="shared" si="7"/>
        <v>-72.304703000000003</v>
      </c>
      <c r="Q16" s="35">
        <f t="shared" si="8"/>
        <v>-64.537727000000004</v>
      </c>
      <c r="R16" s="35">
        <f t="shared" si="9"/>
        <v>-69.072029000000001</v>
      </c>
      <c r="S16" s="35">
        <f t="shared" si="10"/>
        <v>-72.022766000000004</v>
      </c>
      <c r="T16" s="35">
        <f t="shared" si="11"/>
        <v>0</v>
      </c>
      <c r="U16" s="17"/>
    </row>
    <row r="17" spans="2:21" x14ac:dyDescent="0.25">
      <c r="B17">
        <v>2019999600</v>
      </c>
      <c r="C17">
        <v>-64.518142999999995</v>
      </c>
      <c r="D17" s="17"/>
      <c r="E17" s="3">
        <f t="shared" si="0"/>
        <v>2.5299993999999999</v>
      </c>
      <c r="F17" s="3">
        <f t="shared" si="1"/>
        <v>-65.889351000000005</v>
      </c>
      <c r="G17" s="35">
        <f t="shared" si="2"/>
        <v>-67.981139999999996</v>
      </c>
      <c r="H17" s="35">
        <f t="shared" si="3"/>
        <v>-65.145949999999999</v>
      </c>
      <c r="I17" s="35">
        <f t="shared" si="4"/>
        <v>-63.356392</v>
      </c>
      <c r="J17" s="35">
        <f t="shared" si="5"/>
        <v>0</v>
      </c>
      <c r="L17">
        <v>2019999600</v>
      </c>
      <c r="M17">
        <v>-71.671333000000004</v>
      </c>
      <c r="N17" s="17"/>
      <c r="O17" s="3">
        <f t="shared" si="6"/>
        <v>2.5299993999999999</v>
      </c>
      <c r="P17" s="3">
        <f t="shared" si="7"/>
        <v>-70.422355999999994</v>
      </c>
      <c r="Q17" s="35">
        <f t="shared" si="8"/>
        <v>-65.397994999999995</v>
      </c>
      <c r="R17" s="35">
        <f t="shared" si="9"/>
        <v>-69.745941000000002</v>
      </c>
      <c r="S17" s="35">
        <f t="shared" si="10"/>
        <v>-70.888328999999999</v>
      </c>
      <c r="T17" s="35">
        <f t="shared" si="11"/>
        <v>0</v>
      </c>
      <c r="U17" s="17"/>
    </row>
    <row r="18" spans="2:21" x14ac:dyDescent="0.25">
      <c r="B18">
        <v>2147499550</v>
      </c>
      <c r="C18">
        <v>-63.816532000000002</v>
      </c>
      <c r="D18" s="17"/>
      <c r="E18" s="3">
        <f t="shared" si="0"/>
        <v>2.6574993500000001</v>
      </c>
      <c r="F18" s="3">
        <f t="shared" si="1"/>
        <v>-66.618224999999995</v>
      </c>
      <c r="G18" s="35">
        <f t="shared" si="2"/>
        <v>-68.076126000000002</v>
      </c>
      <c r="H18" s="35">
        <f t="shared" si="3"/>
        <v>-64.758697999999995</v>
      </c>
      <c r="I18" s="35">
        <f t="shared" si="4"/>
        <v>-64.325478000000004</v>
      </c>
      <c r="J18" s="35">
        <f t="shared" si="5"/>
        <v>0</v>
      </c>
      <c r="L18">
        <v>2147499550</v>
      </c>
      <c r="M18">
        <v>-71.384772999999996</v>
      </c>
      <c r="N18" s="17"/>
      <c r="O18" s="3">
        <f t="shared" si="6"/>
        <v>2.6574993500000001</v>
      </c>
      <c r="P18" s="3">
        <f t="shared" si="7"/>
        <v>-68.321799999999996</v>
      </c>
      <c r="Q18" s="35">
        <f t="shared" si="8"/>
        <v>-66.742851000000002</v>
      </c>
      <c r="R18" s="35">
        <f t="shared" si="9"/>
        <v>-71.136832999999996</v>
      </c>
      <c r="S18" s="35">
        <f t="shared" si="10"/>
        <v>-69.363083000000003</v>
      </c>
      <c r="T18" s="35">
        <f t="shared" si="11"/>
        <v>0</v>
      </c>
      <c r="U18" s="17"/>
    </row>
    <row r="19" spans="2:21" x14ac:dyDescent="0.25">
      <c r="B19">
        <v>2274999500</v>
      </c>
      <c r="C19">
        <v>-64.774696000000006</v>
      </c>
      <c r="D19" s="17"/>
      <c r="E19" s="3">
        <f t="shared" si="0"/>
        <v>2.7849993</v>
      </c>
      <c r="F19" s="3">
        <f t="shared" si="1"/>
        <v>-66.325378000000001</v>
      </c>
      <c r="G19" s="35">
        <f t="shared" si="2"/>
        <v>-67.673264000000003</v>
      </c>
      <c r="H19" s="35">
        <f t="shared" si="3"/>
        <v>-66.539283999999995</v>
      </c>
      <c r="I19" s="35">
        <f t="shared" si="4"/>
        <v>-63.294575000000002</v>
      </c>
      <c r="J19" s="35">
        <f t="shared" si="5"/>
        <v>0</v>
      </c>
      <c r="L19">
        <v>2274999500</v>
      </c>
      <c r="M19">
        <v>-72.350066999999996</v>
      </c>
      <c r="N19" s="17"/>
      <c r="O19" s="3">
        <f t="shared" si="6"/>
        <v>2.7849993</v>
      </c>
      <c r="P19" s="3">
        <f t="shared" si="7"/>
        <v>-72.359939999999995</v>
      </c>
      <c r="Q19" s="35">
        <f t="shared" si="8"/>
        <v>-67.789612000000005</v>
      </c>
      <c r="R19" s="35">
        <f t="shared" si="9"/>
        <v>-65.043671000000003</v>
      </c>
      <c r="S19" s="35">
        <f t="shared" si="10"/>
        <v>-67.230911000000006</v>
      </c>
      <c r="T19" s="35">
        <f t="shared" si="11"/>
        <v>0</v>
      </c>
      <c r="U19" s="17"/>
    </row>
    <row r="20" spans="2:21" x14ac:dyDescent="0.25">
      <c r="B20">
        <v>2402499450</v>
      </c>
      <c r="C20">
        <v>-66.767043999999999</v>
      </c>
      <c r="D20" s="17"/>
      <c r="E20" s="3">
        <f t="shared" si="0"/>
        <v>2.9124992500000002</v>
      </c>
      <c r="F20" s="3">
        <f t="shared" si="1"/>
        <v>-64.867889000000005</v>
      </c>
      <c r="G20" s="35">
        <f t="shared" si="2"/>
        <v>-66.684669</v>
      </c>
      <c r="H20" s="35">
        <f t="shared" si="3"/>
        <v>-66.258567999999997</v>
      </c>
      <c r="I20" s="35">
        <f t="shared" si="4"/>
        <v>-64.129210999999998</v>
      </c>
      <c r="J20" s="35">
        <f t="shared" si="5"/>
        <v>0</v>
      </c>
      <c r="L20">
        <v>2402499450</v>
      </c>
      <c r="M20">
        <v>-72.304703000000003</v>
      </c>
      <c r="N20" s="17"/>
      <c r="O20" s="3">
        <f t="shared" si="6"/>
        <v>2.9124992500000002</v>
      </c>
      <c r="P20" s="3">
        <f t="shared" si="7"/>
        <v>-76.225662</v>
      </c>
      <c r="Q20" s="35">
        <f t="shared" si="8"/>
        <v>-69.456535000000002</v>
      </c>
      <c r="R20" s="35">
        <f t="shared" si="9"/>
        <v>-66.484329000000002</v>
      </c>
      <c r="S20" s="35">
        <f t="shared" si="10"/>
        <v>-67.812522999999999</v>
      </c>
      <c r="T20" s="35">
        <f t="shared" si="11"/>
        <v>0</v>
      </c>
      <c r="U20" s="17"/>
    </row>
    <row r="21" spans="2:21" x14ac:dyDescent="0.25">
      <c r="B21">
        <v>2529999400</v>
      </c>
      <c r="C21">
        <v>-65.889351000000005</v>
      </c>
      <c r="D21" s="17"/>
      <c r="E21" s="3">
        <f t="shared" si="0"/>
        <v>3.0399992</v>
      </c>
      <c r="F21" s="3">
        <f t="shared" si="1"/>
        <v>-63.775275999999998</v>
      </c>
      <c r="G21" s="35">
        <f t="shared" si="2"/>
        <v>-66.620361000000003</v>
      </c>
      <c r="H21" s="35">
        <f t="shared" si="3"/>
        <v>-66.001007000000001</v>
      </c>
      <c r="I21" s="35">
        <f t="shared" si="4"/>
        <v>-64.728431999999998</v>
      </c>
      <c r="J21" s="35">
        <f t="shared" si="5"/>
        <v>0</v>
      </c>
      <c r="L21">
        <v>2529999400</v>
      </c>
      <c r="M21">
        <v>-70.422355999999994</v>
      </c>
      <c r="N21" s="17"/>
      <c r="O21" s="3">
        <f t="shared" si="6"/>
        <v>3.0399992</v>
      </c>
      <c r="P21" s="3">
        <f t="shared" si="7"/>
        <v>-74.674689999999998</v>
      </c>
      <c r="Q21" s="35">
        <f t="shared" si="8"/>
        <v>-70.338547000000005</v>
      </c>
      <c r="R21" s="35">
        <f t="shared" si="9"/>
        <v>-68.013985000000005</v>
      </c>
      <c r="S21" s="35">
        <f t="shared" si="10"/>
        <v>-67.285049000000001</v>
      </c>
      <c r="T21" s="35">
        <f t="shared" si="11"/>
        <v>0</v>
      </c>
      <c r="U21" s="17"/>
    </row>
    <row r="22" spans="2:21" x14ac:dyDescent="0.25">
      <c r="B22">
        <v>2657499350</v>
      </c>
      <c r="C22">
        <v>-66.618224999999995</v>
      </c>
      <c r="D22" s="17"/>
      <c r="E22" s="3">
        <f t="shared" si="0"/>
        <v>3.1674991499999998</v>
      </c>
      <c r="F22" s="3">
        <f t="shared" si="1"/>
        <v>-64.181304999999995</v>
      </c>
      <c r="G22" s="35">
        <f t="shared" si="2"/>
        <v>-68.810790999999995</v>
      </c>
      <c r="H22" s="35">
        <f t="shared" si="3"/>
        <v>-69.242148999999998</v>
      </c>
      <c r="I22" s="35">
        <f t="shared" si="4"/>
        <v>-65.522757999999996</v>
      </c>
      <c r="J22" s="35">
        <f t="shared" si="5"/>
        <v>0</v>
      </c>
      <c r="L22">
        <v>2657499350</v>
      </c>
      <c r="M22">
        <v>-68.321799999999996</v>
      </c>
      <c r="N22" s="17"/>
      <c r="O22" s="3">
        <f t="shared" si="6"/>
        <v>3.1674991499999998</v>
      </c>
      <c r="P22" s="3">
        <f t="shared" si="7"/>
        <v>-76.515045000000001</v>
      </c>
      <c r="Q22" s="35">
        <f t="shared" si="8"/>
        <v>-68.572716</v>
      </c>
      <c r="R22" s="35">
        <f t="shared" si="9"/>
        <v>-68.987938</v>
      </c>
      <c r="S22" s="35">
        <f t="shared" si="10"/>
        <v>-65.142723000000004</v>
      </c>
      <c r="T22" s="35">
        <f t="shared" si="11"/>
        <v>0</v>
      </c>
      <c r="U22" s="17"/>
    </row>
    <row r="23" spans="2:21" x14ac:dyDescent="0.25">
      <c r="B23">
        <v>2784999300</v>
      </c>
      <c r="C23">
        <v>-66.325378000000001</v>
      </c>
      <c r="D23" s="17"/>
      <c r="E23" s="3">
        <f t="shared" si="0"/>
        <v>3.2949991000000001</v>
      </c>
      <c r="F23" s="3">
        <f t="shared" si="1"/>
        <v>-63.926895000000002</v>
      </c>
      <c r="G23" s="35">
        <f t="shared" si="2"/>
        <v>-66.228911999999994</v>
      </c>
      <c r="H23" s="35">
        <f t="shared" si="3"/>
        <v>-69.518219000000002</v>
      </c>
      <c r="I23" s="35">
        <f t="shared" si="4"/>
        <v>-64.504868000000002</v>
      </c>
      <c r="J23" s="35">
        <f t="shared" si="5"/>
        <v>0</v>
      </c>
      <c r="L23">
        <v>2784999300</v>
      </c>
      <c r="M23">
        <v>-72.359939999999995</v>
      </c>
      <c r="N23" s="17"/>
      <c r="O23" s="3">
        <f t="shared" si="6"/>
        <v>3.2949991000000001</v>
      </c>
      <c r="P23" s="3">
        <f t="shared" si="7"/>
        <v>-74.319862000000001</v>
      </c>
      <c r="Q23" s="35">
        <f t="shared" si="8"/>
        <v>-66.355941999999999</v>
      </c>
      <c r="R23" s="35">
        <f t="shared" si="9"/>
        <v>-70.024047999999993</v>
      </c>
      <c r="S23" s="35">
        <f t="shared" si="10"/>
        <v>-65.475380000000001</v>
      </c>
      <c r="T23" s="35">
        <f t="shared" si="11"/>
        <v>0</v>
      </c>
      <c r="U23" s="17"/>
    </row>
    <row r="24" spans="2:21" x14ac:dyDescent="0.25">
      <c r="B24">
        <v>2912499250</v>
      </c>
      <c r="C24">
        <v>-64.867889000000005</v>
      </c>
      <c r="D24" s="17"/>
      <c r="E24" s="3">
        <f t="shared" si="0"/>
        <v>3.4224990499999999</v>
      </c>
      <c r="F24" s="3">
        <f t="shared" si="1"/>
        <v>-65.968979000000004</v>
      </c>
      <c r="G24" s="35">
        <f t="shared" si="2"/>
        <v>-68.062515000000005</v>
      </c>
      <c r="H24" s="35">
        <f t="shared" si="3"/>
        <v>-67.486251999999993</v>
      </c>
      <c r="I24" s="35">
        <f t="shared" si="4"/>
        <v>-63.813476999999999</v>
      </c>
      <c r="J24" s="35">
        <f t="shared" si="5"/>
        <v>0</v>
      </c>
      <c r="L24">
        <v>2912499250</v>
      </c>
      <c r="M24">
        <v>-76.225662</v>
      </c>
      <c r="N24" s="17"/>
      <c r="O24" s="3">
        <f t="shared" si="6"/>
        <v>3.4224990499999999</v>
      </c>
      <c r="P24" s="3">
        <f t="shared" si="7"/>
        <v>-71.314835000000002</v>
      </c>
      <c r="Q24" s="35">
        <f t="shared" si="8"/>
        <v>-65.855842999999993</v>
      </c>
      <c r="R24" s="35">
        <f t="shared" si="9"/>
        <v>-70.979820000000004</v>
      </c>
      <c r="S24" s="35">
        <f t="shared" si="10"/>
        <v>-66.763076999999996</v>
      </c>
      <c r="T24" s="35">
        <f t="shared" si="11"/>
        <v>0</v>
      </c>
      <c r="U24" s="17"/>
    </row>
    <row r="25" spans="2:21" x14ac:dyDescent="0.25">
      <c r="B25">
        <v>3039999200</v>
      </c>
      <c r="C25">
        <v>-63.775275999999998</v>
      </c>
      <c r="D25" s="17"/>
      <c r="E25" s="3">
        <f t="shared" si="0"/>
        <v>3.5499990000000001</v>
      </c>
      <c r="F25" s="3">
        <f t="shared" si="1"/>
        <v>-65.891289</v>
      </c>
      <c r="G25" s="35">
        <f t="shared" si="2"/>
        <v>-68.227348000000006</v>
      </c>
      <c r="H25" s="35">
        <f t="shared" si="3"/>
        <v>-67.073325999999994</v>
      </c>
      <c r="I25" s="35">
        <f t="shared" si="4"/>
        <v>-65.380996999999994</v>
      </c>
      <c r="J25" s="35">
        <f t="shared" si="5"/>
        <v>0</v>
      </c>
      <c r="L25">
        <v>3039999200</v>
      </c>
      <c r="M25">
        <v>-74.674689999999998</v>
      </c>
      <c r="N25" s="17"/>
      <c r="O25" s="3">
        <f t="shared" si="6"/>
        <v>3.5499990000000001</v>
      </c>
      <c r="P25" s="3">
        <f t="shared" si="7"/>
        <v>-66.581626999999997</v>
      </c>
      <c r="Q25" s="35">
        <f t="shared" si="8"/>
        <v>-64.575989000000007</v>
      </c>
      <c r="R25" s="35">
        <f t="shared" si="9"/>
        <v>-69.032707000000002</v>
      </c>
      <c r="S25" s="35">
        <f t="shared" si="10"/>
        <v>-66.332687000000007</v>
      </c>
      <c r="T25" s="35">
        <f t="shared" si="11"/>
        <v>0</v>
      </c>
      <c r="U25" s="17"/>
    </row>
    <row r="26" spans="2:21" x14ac:dyDescent="0.25">
      <c r="B26">
        <v>3167499150</v>
      </c>
      <c r="C26">
        <v>-64.181304999999995</v>
      </c>
      <c r="D26" s="17"/>
      <c r="E26" s="3">
        <f t="shared" si="0"/>
        <v>3.6774989499999999</v>
      </c>
      <c r="F26" s="3">
        <f t="shared" si="1"/>
        <v>-66.596908999999997</v>
      </c>
      <c r="G26" s="35">
        <f t="shared" si="2"/>
        <v>-67.669364999999999</v>
      </c>
      <c r="H26" s="35">
        <f t="shared" si="3"/>
        <v>-68.988335000000006</v>
      </c>
      <c r="I26" s="35">
        <f t="shared" si="4"/>
        <v>-65.328429999999997</v>
      </c>
      <c r="J26" s="35">
        <f t="shared" si="5"/>
        <v>0</v>
      </c>
      <c r="L26">
        <v>3167499150</v>
      </c>
      <c r="M26">
        <v>-76.515045000000001</v>
      </c>
      <c r="N26" s="17"/>
      <c r="O26" s="3">
        <f t="shared" si="6"/>
        <v>3.6774989499999999</v>
      </c>
      <c r="P26" s="3">
        <f t="shared" si="7"/>
        <v>-66.319214000000002</v>
      </c>
      <c r="Q26" s="35">
        <f t="shared" si="8"/>
        <v>-63.736114999999998</v>
      </c>
      <c r="R26" s="35">
        <f t="shared" si="9"/>
        <v>-68.010368</v>
      </c>
      <c r="S26" s="35">
        <f t="shared" si="10"/>
        <v>-68.021445999999997</v>
      </c>
      <c r="T26" s="35">
        <f t="shared" si="11"/>
        <v>0</v>
      </c>
      <c r="U26" s="17"/>
    </row>
    <row r="27" spans="2:21" x14ac:dyDescent="0.25">
      <c r="B27">
        <v>3294999100</v>
      </c>
      <c r="C27">
        <v>-63.926895000000002</v>
      </c>
      <c r="D27" s="17"/>
      <c r="E27" s="3">
        <f t="shared" si="0"/>
        <v>3.8049989000000002</v>
      </c>
      <c r="F27" s="3">
        <f t="shared" si="1"/>
        <v>-67.251555999999994</v>
      </c>
      <c r="G27" s="35">
        <f t="shared" si="2"/>
        <v>-68.034828000000005</v>
      </c>
      <c r="H27" s="35">
        <f t="shared" si="3"/>
        <v>-63.828479999999999</v>
      </c>
      <c r="I27" s="35">
        <f t="shared" si="4"/>
        <v>-64.969559000000004</v>
      </c>
      <c r="J27" s="35">
        <f t="shared" si="5"/>
        <v>0</v>
      </c>
      <c r="L27">
        <v>3294999100</v>
      </c>
      <c r="M27">
        <v>-74.319862000000001</v>
      </c>
      <c r="N27" s="17"/>
      <c r="O27" s="3">
        <f t="shared" si="6"/>
        <v>3.8049989000000002</v>
      </c>
      <c r="P27" s="3">
        <f t="shared" si="7"/>
        <v>-67.610252000000003</v>
      </c>
      <c r="Q27" s="35">
        <f t="shared" si="8"/>
        <v>-64.539314000000005</v>
      </c>
      <c r="R27" s="35">
        <f t="shared" si="9"/>
        <v>-66.853165000000004</v>
      </c>
      <c r="S27" s="35">
        <f t="shared" si="10"/>
        <v>-68.448882999999995</v>
      </c>
      <c r="T27" s="35">
        <f t="shared" si="11"/>
        <v>0</v>
      </c>
      <c r="U27" s="17"/>
    </row>
    <row r="28" spans="2:21" x14ac:dyDescent="0.25">
      <c r="B28">
        <v>3422499050</v>
      </c>
      <c r="C28">
        <v>-65.968979000000004</v>
      </c>
      <c r="D28" s="17"/>
      <c r="E28" s="3">
        <f t="shared" si="0"/>
        <v>3.93249885</v>
      </c>
      <c r="F28" s="3">
        <f t="shared" si="1"/>
        <v>-66.268035999999995</v>
      </c>
      <c r="G28" s="35">
        <f t="shared" si="2"/>
        <v>-70.180908000000002</v>
      </c>
      <c r="H28" s="35">
        <f t="shared" si="3"/>
        <v>-62.629939999999998</v>
      </c>
      <c r="I28" s="35">
        <f t="shared" si="4"/>
        <v>-65.975769</v>
      </c>
      <c r="J28" s="35">
        <f t="shared" si="5"/>
        <v>0</v>
      </c>
      <c r="L28">
        <v>3422499050</v>
      </c>
      <c r="M28">
        <v>-71.314835000000002</v>
      </c>
      <c r="N28" s="17"/>
      <c r="O28" s="3">
        <f t="shared" si="6"/>
        <v>3.93249885</v>
      </c>
      <c r="P28" s="3">
        <f t="shared" si="7"/>
        <v>-65.726364000000004</v>
      </c>
      <c r="Q28" s="35">
        <f t="shared" si="8"/>
        <v>-67.428200000000004</v>
      </c>
      <c r="R28" s="35">
        <f t="shared" si="9"/>
        <v>-65.613106000000002</v>
      </c>
      <c r="S28" s="35">
        <f t="shared" si="10"/>
        <v>-69.880095999999995</v>
      </c>
      <c r="T28" s="35">
        <f t="shared" si="11"/>
        <v>0</v>
      </c>
      <c r="U28" s="17"/>
    </row>
    <row r="29" spans="2:21" x14ac:dyDescent="0.25">
      <c r="B29">
        <v>3549999000</v>
      </c>
      <c r="C29">
        <v>-65.891289</v>
      </c>
      <c r="D29" s="17"/>
      <c r="E29" s="3">
        <f t="shared" si="0"/>
        <v>4.0599987999999998</v>
      </c>
      <c r="F29" s="3">
        <f t="shared" si="1"/>
        <v>-66.314719999999994</v>
      </c>
      <c r="G29" s="35">
        <f t="shared" si="2"/>
        <v>-69.540679999999995</v>
      </c>
      <c r="H29" s="35">
        <f t="shared" si="3"/>
        <v>-64.002471999999997</v>
      </c>
      <c r="I29" s="35">
        <f t="shared" si="4"/>
        <v>-67.798843000000005</v>
      </c>
      <c r="J29" s="35">
        <f t="shared" si="5"/>
        <v>0</v>
      </c>
      <c r="L29">
        <v>3549999000</v>
      </c>
      <c r="M29">
        <v>-66.581626999999997</v>
      </c>
      <c r="N29" s="17"/>
      <c r="O29" s="3">
        <f t="shared" si="6"/>
        <v>4.0599987999999998</v>
      </c>
      <c r="P29" s="3">
        <f t="shared" si="7"/>
        <v>-59.996391000000003</v>
      </c>
      <c r="Q29" s="35">
        <f t="shared" si="8"/>
        <v>-68.043082999999996</v>
      </c>
      <c r="R29" s="35">
        <f t="shared" si="9"/>
        <v>-66.798203000000001</v>
      </c>
      <c r="S29" s="35">
        <f t="shared" si="10"/>
        <v>-70.211158999999995</v>
      </c>
      <c r="T29" s="35">
        <f t="shared" si="11"/>
        <v>0</v>
      </c>
      <c r="U29" s="17"/>
    </row>
    <row r="30" spans="2:21" x14ac:dyDescent="0.25">
      <c r="B30">
        <v>3677498950</v>
      </c>
      <c r="C30">
        <v>-66.596908999999997</v>
      </c>
      <c r="D30" s="17"/>
      <c r="E30" s="3">
        <f t="shared" si="0"/>
        <v>4.1874987499999996</v>
      </c>
      <c r="F30" s="3">
        <f t="shared" si="1"/>
        <v>-65.793205</v>
      </c>
      <c r="G30" s="35">
        <f t="shared" si="2"/>
        <v>-69.065353000000002</v>
      </c>
      <c r="H30" s="35">
        <f t="shared" si="3"/>
        <v>-64.371139999999997</v>
      </c>
      <c r="I30" s="35">
        <f t="shared" si="4"/>
        <v>-65.893012999999996</v>
      </c>
      <c r="J30" s="35">
        <f t="shared" si="5"/>
        <v>0</v>
      </c>
      <c r="L30">
        <v>3677498950</v>
      </c>
      <c r="M30">
        <v>-66.319214000000002</v>
      </c>
      <c r="N30" s="17"/>
      <c r="O30" s="3">
        <f t="shared" si="6"/>
        <v>4.1874987499999996</v>
      </c>
      <c r="P30" s="3">
        <f t="shared" si="7"/>
        <v>-53.290672000000001</v>
      </c>
      <c r="Q30" s="35">
        <f t="shared" si="8"/>
        <v>-67.109145999999996</v>
      </c>
      <c r="R30" s="35">
        <f t="shared" si="9"/>
        <v>-66.379165999999998</v>
      </c>
      <c r="S30" s="35">
        <f t="shared" si="10"/>
        <v>-69.004311000000001</v>
      </c>
      <c r="T30" s="35">
        <f t="shared" si="11"/>
        <v>0</v>
      </c>
      <c r="U30" s="17"/>
    </row>
    <row r="31" spans="2:21" x14ac:dyDescent="0.25">
      <c r="B31">
        <v>3804998900</v>
      </c>
      <c r="C31">
        <v>-67.251555999999994</v>
      </c>
      <c r="D31" s="17"/>
      <c r="E31" s="3">
        <f t="shared" si="0"/>
        <v>4.3149987000000003</v>
      </c>
      <c r="F31" s="3">
        <f t="shared" si="1"/>
        <v>-64.928184999999999</v>
      </c>
      <c r="G31" s="35">
        <f t="shared" si="2"/>
        <v>-68.555588</v>
      </c>
      <c r="H31" s="35">
        <f t="shared" si="3"/>
        <v>-64.795731000000004</v>
      </c>
      <c r="I31" s="35">
        <f t="shared" si="4"/>
        <v>-66.374504000000002</v>
      </c>
      <c r="J31" s="35">
        <f t="shared" si="5"/>
        <v>0</v>
      </c>
      <c r="L31">
        <v>3804998900</v>
      </c>
      <c r="M31">
        <v>-67.610252000000003</v>
      </c>
      <c r="N31" s="17"/>
      <c r="O31" s="3">
        <f t="shared" si="6"/>
        <v>4.3149987000000003</v>
      </c>
      <c r="P31" s="3">
        <f t="shared" si="7"/>
        <v>-46.279555999999999</v>
      </c>
      <c r="Q31" s="35">
        <f t="shared" si="8"/>
        <v>-63.466225000000001</v>
      </c>
      <c r="R31" s="35">
        <f t="shared" si="9"/>
        <v>-65.197777000000002</v>
      </c>
      <c r="S31" s="35">
        <f t="shared" si="10"/>
        <v>-66.837661999999995</v>
      </c>
      <c r="T31" s="35">
        <f t="shared" si="11"/>
        <v>0</v>
      </c>
      <c r="U31" s="17"/>
    </row>
    <row r="32" spans="2:21" x14ac:dyDescent="0.25">
      <c r="B32">
        <v>3932498850</v>
      </c>
      <c r="C32">
        <v>-66.268035999999995</v>
      </c>
      <c r="D32" s="17"/>
      <c r="E32" s="3">
        <f t="shared" si="0"/>
        <v>4.4424986500000001</v>
      </c>
      <c r="F32" s="3">
        <f t="shared" si="1"/>
        <v>-62.783726000000001</v>
      </c>
      <c r="G32" s="35">
        <f t="shared" si="2"/>
        <v>-68.513396999999998</v>
      </c>
      <c r="H32" s="35">
        <f t="shared" si="3"/>
        <v>-66.325287000000003</v>
      </c>
      <c r="I32" s="35">
        <f t="shared" si="4"/>
        <v>-66.495186000000004</v>
      </c>
      <c r="J32" s="35">
        <f t="shared" si="5"/>
        <v>0</v>
      </c>
      <c r="L32">
        <v>3932498850</v>
      </c>
      <c r="M32">
        <v>-65.726364000000004</v>
      </c>
      <c r="N32" s="17"/>
      <c r="O32" s="3">
        <f t="shared" si="6"/>
        <v>4.4424986500000001</v>
      </c>
      <c r="P32" s="3">
        <f t="shared" si="7"/>
        <v>-34.862563999999999</v>
      </c>
      <c r="Q32" s="35">
        <f t="shared" si="8"/>
        <v>-56.642574000000003</v>
      </c>
      <c r="R32" s="35">
        <f t="shared" si="9"/>
        <v>-65.546738000000005</v>
      </c>
      <c r="S32" s="35">
        <f t="shared" si="10"/>
        <v>-67.764983999999998</v>
      </c>
      <c r="T32" s="35">
        <f t="shared" si="11"/>
        <v>0</v>
      </c>
      <c r="U32" s="17"/>
    </row>
    <row r="33" spans="2:21" x14ac:dyDescent="0.25">
      <c r="B33">
        <v>4059998800</v>
      </c>
      <c r="C33">
        <v>-66.314719999999994</v>
      </c>
      <c r="D33" s="17"/>
      <c r="E33" s="3">
        <f t="shared" si="0"/>
        <v>4.5699985999999999</v>
      </c>
      <c r="F33" s="3">
        <f t="shared" si="1"/>
        <v>-60.700389999999999</v>
      </c>
      <c r="G33" s="35">
        <f t="shared" si="2"/>
        <v>-66.177245999999997</v>
      </c>
      <c r="H33" s="35">
        <f t="shared" si="3"/>
        <v>-71.662430000000001</v>
      </c>
      <c r="I33" s="35">
        <f t="shared" si="4"/>
        <v>-66.601371999999998</v>
      </c>
      <c r="J33" s="35">
        <f t="shared" si="5"/>
        <v>0</v>
      </c>
      <c r="L33">
        <v>4059998800</v>
      </c>
      <c r="M33">
        <v>-59.996391000000003</v>
      </c>
      <c r="N33" s="17"/>
      <c r="O33" s="3">
        <f t="shared" si="6"/>
        <v>4.5699985999999999</v>
      </c>
      <c r="P33" s="3">
        <f t="shared" si="7"/>
        <v>-28.447925999999999</v>
      </c>
      <c r="Q33" s="35">
        <f t="shared" si="8"/>
        <v>-47.230300999999997</v>
      </c>
      <c r="R33" s="35">
        <f t="shared" si="9"/>
        <v>-61.502651</v>
      </c>
      <c r="S33" s="35">
        <f t="shared" si="10"/>
        <v>-66.602478000000005</v>
      </c>
      <c r="T33" s="35">
        <f t="shared" si="11"/>
        <v>0</v>
      </c>
      <c r="U33" s="17"/>
    </row>
    <row r="34" spans="2:21" x14ac:dyDescent="0.25">
      <c r="B34">
        <v>4187498750</v>
      </c>
      <c r="C34">
        <v>-65.793205</v>
      </c>
      <c r="D34" s="17"/>
      <c r="E34" s="3">
        <f t="shared" si="0"/>
        <v>4.6974985499999997</v>
      </c>
      <c r="F34" s="3">
        <f t="shared" si="1"/>
        <v>-53.708354999999997</v>
      </c>
      <c r="G34" s="35">
        <f t="shared" si="2"/>
        <v>-65.723136999999994</v>
      </c>
      <c r="H34" s="35">
        <f t="shared" si="3"/>
        <v>-71.313545000000005</v>
      </c>
      <c r="I34" s="35">
        <f t="shared" si="4"/>
        <v>-64.436256</v>
      </c>
      <c r="J34" s="35">
        <f t="shared" si="5"/>
        <v>0</v>
      </c>
      <c r="L34">
        <v>4187498750</v>
      </c>
      <c r="M34">
        <v>-53.290672000000001</v>
      </c>
      <c r="N34" s="17"/>
      <c r="O34" s="3">
        <f t="shared" si="6"/>
        <v>4.6974985499999997</v>
      </c>
      <c r="P34" s="3">
        <f t="shared" si="7"/>
        <v>-24.199245000000001</v>
      </c>
      <c r="Q34" s="35">
        <f t="shared" si="8"/>
        <v>-38.108406000000002</v>
      </c>
      <c r="R34" s="35">
        <f t="shared" si="9"/>
        <v>-54.498711</v>
      </c>
      <c r="S34" s="35">
        <f t="shared" si="10"/>
        <v>-65.183684999999997</v>
      </c>
      <c r="T34" s="35">
        <f t="shared" si="11"/>
        <v>0</v>
      </c>
      <c r="U34" s="17"/>
    </row>
    <row r="35" spans="2:21" x14ac:dyDescent="0.25">
      <c r="B35">
        <v>4314998700</v>
      </c>
      <c r="C35">
        <v>-64.928184999999999</v>
      </c>
      <c r="D35" s="17"/>
      <c r="E35" s="3">
        <f t="shared" si="0"/>
        <v>4.8249985000000004</v>
      </c>
      <c r="F35" s="3">
        <f t="shared" si="1"/>
        <v>-46.305370000000003</v>
      </c>
      <c r="G35" s="35">
        <f t="shared" si="2"/>
        <v>-64.635482999999994</v>
      </c>
      <c r="H35" s="35">
        <f t="shared" si="3"/>
        <v>-71.392487000000003</v>
      </c>
      <c r="I35" s="35">
        <f t="shared" si="4"/>
        <v>-66.274338</v>
      </c>
      <c r="J35" s="35">
        <f t="shared" si="5"/>
        <v>0</v>
      </c>
      <c r="L35">
        <v>4314998700</v>
      </c>
      <c r="M35">
        <v>-46.279555999999999</v>
      </c>
      <c r="N35" s="17"/>
      <c r="O35" s="3">
        <f t="shared" si="6"/>
        <v>4.8249985000000004</v>
      </c>
      <c r="P35" s="3">
        <f t="shared" si="7"/>
        <v>-22.086577999999999</v>
      </c>
      <c r="Q35" s="35">
        <f t="shared" si="8"/>
        <v>-30.404046999999998</v>
      </c>
      <c r="R35" s="35">
        <f t="shared" si="9"/>
        <v>-47.705109</v>
      </c>
      <c r="S35" s="35">
        <f t="shared" si="10"/>
        <v>-62.451098999999999</v>
      </c>
      <c r="T35" s="35">
        <f t="shared" si="11"/>
        <v>0</v>
      </c>
      <c r="U35" s="17"/>
    </row>
    <row r="36" spans="2:21" x14ac:dyDescent="0.25">
      <c r="B36">
        <v>4442498650</v>
      </c>
      <c r="C36">
        <v>-62.783726000000001</v>
      </c>
      <c r="D36" s="17"/>
      <c r="E36" s="3">
        <f t="shared" si="0"/>
        <v>4.9524984500000002</v>
      </c>
      <c r="F36" s="3">
        <f t="shared" si="1"/>
        <v>-37.907612</v>
      </c>
      <c r="G36" s="35">
        <f t="shared" si="2"/>
        <v>-60.272705000000002</v>
      </c>
      <c r="H36" s="35">
        <f t="shared" si="3"/>
        <v>-69.813704999999999</v>
      </c>
      <c r="I36" s="35">
        <f t="shared" si="4"/>
        <v>-66.963295000000002</v>
      </c>
      <c r="J36" s="35">
        <f t="shared" si="5"/>
        <v>0</v>
      </c>
      <c r="L36">
        <v>4442498650</v>
      </c>
      <c r="M36">
        <v>-34.862563999999999</v>
      </c>
      <c r="N36" s="17"/>
      <c r="O36" s="3">
        <f t="shared" si="6"/>
        <v>4.9524984500000002</v>
      </c>
      <c r="P36" s="3">
        <f t="shared" si="7"/>
        <v>-20.691481</v>
      </c>
      <c r="Q36" s="35">
        <f t="shared" si="8"/>
        <v>-25.143974</v>
      </c>
      <c r="R36" s="35">
        <f t="shared" si="9"/>
        <v>-41.032162</v>
      </c>
      <c r="S36" s="35">
        <f t="shared" si="10"/>
        <v>-57.520508</v>
      </c>
      <c r="T36" s="35">
        <f t="shared" si="11"/>
        <v>0</v>
      </c>
      <c r="U36" s="17"/>
    </row>
    <row r="37" spans="2:21" x14ac:dyDescent="0.25">
      <c r="B37">
        <v>4569998600</v>
      </c>
      <c r="C37">
        <v>-60.700389999999999</v>
      </c>
      <c r="D37" s="17"/>
      <c r="E37" s="3">
        <f t="shared" si="0"/>
        <v>5.0799984</v>
      </c>
      <c r="F37" s="3">
        <f t="shared" si="1"/>
        <v>-30.153922999999999</v>
      </c>
      <c r="G37" s="35">
        <f t="shared" si="2"/>
        <v>-50.158737000000002</v>
      </c>
      <c r="H37" s="35">
        <f t="shared" si="3"/>
        <v>-67.478897000000003</v>
      </c>
      <c r="I37" s="35">
        <f t="shared" si="4"/>
        <v>-65.799285999999995</v>
      </c>
      <c r="J37" s="35">
        <f t="shared" si="5"/>
        <v>0</v>
      </c>
      <c r="L37">
        <v>4569998600</v>
      </c>
      <c r="M37">
        <v>-28.447925999999999</v>
      </c>
      <c r="N37" s="17"/>
      <c r="O37" s="3">
        <f t="shared" si="6"/>
        <v>5.0799984</v>
      </c>
      <c r="P37" s="3">
        <f t="shared" si="7"/>
        <v>-19.077300999999999</v>
      </c>
      <c r="Q37" s="35">
        <f t="shared" si="8"/>
        <v>-22.135014999999999</v>
      </c>
      <c r="R37" s="35">
        <f t="shared" si="9"/>
        <v>-31.702290000000001</v>
      </c>
      <c r="S37" s="35">
        <f t="shared" si="10"/>
        <v>-49.477203000000003</v>
      </c>
      <c r="T37" s="35">
        <f t="shared" si="11"/>
        <v>0</v>
      </c>
      <c r="U37" s="17"/>
    </row>
    <row r="38" spans="2:21" x14ac:dyDescent="0.25">
      <c r="B38">
        <v>4697498550</v>
      </c>
      <c r="C38">
        <v>-53.708354999999997</v>
      </c>
      <c r="D38" s="17"/>
      <c r="E38" s="3">
        <f t="shared" si="0"/>
        <v>5.2074983499999998</v>
      </c>
      <c r="F38" s="3">
        <f t="shared" si="1"/>
        <v>-23.302316999999999</v>
      </c>
      <c r="G38" s="35">
        <f t="shared" si="2"/>
        <v>-42.130768000000003</v>
      </c>
      <c r="H38" s="35">
        <f t="shared" si="3"/>
        <v>-57.640895999999998</v>
      </c>
      <c r="I38" s="35">
        <f t="shared" si="4"/>
        <v>-64.437957999999995</v>
      </c>
      <c r="J38" s="35">
        <f t="shared" si="5"/>
        <v>0</v>
      </c>
      <c r="L38">
        <v>4697498550</v>
      </c>
      <c r="M38">
        <v>-24.199245000000001</v>
      </c>
      <c r="N38" s="17"/>
      <c r="O38" s="3">
        <f t="shared" si="6"/>
        <v>5.2074983499999998</v>
      </c>
      <c r="P38" s="3">
        <f t="shared" si="7"/>
        <v>-17.48291</v>
      </c>
      <c r="Q38" s="35">
        <f t="shared" si="8"/>
        <v>-20.199065999999998</v>
      </c>
      <c r="R38" s="35">
        <f t="shared" si="9"/>
        <v>-25.782391000000001</v>
      </c>
      <c r="S38" s="35">
        <f t="shared" si="10"/>
        <v>-40.800694</v>
      </c>
      <c r="T38" s="35">
        <f t="shared" si="11"/>
        <v>0</v>
      </c>
      <c r="U38" s="17"/>
    </row>
    <row r="39" spans="2:21" x14ac:dyDescent="0.25">
      <c r="B39">
        <v>4824998500</v>
      </c>
      <c r="C39">
        <v>-46.305370000000003</v>
      </c>
      <c r="D39" s="17"/>
      <c r="E39" s="3">
        <f t="shared" si="0"/>
        <v>5.3349982999999996</v>
      </c>
      <c r="F39" s="3">
        <f t="shared" si="1"/>
        <v>-18.435427000000001</v>
      </c>
      <c r="G39" s="35">
        <f t="shared" si="2"/>
        <v>-31.016548</v>
      </c>
      <c r="H39" s="35">
        <f t="shared" si="3"/>
        <v>-49.569839000000002</v>
      </c>
      <c r="I39" s="35">
        <f t="shared" si="4"/>
        <v>-62.846035000000001</v>
      </c>
      <c r="J39" s="35">
        <f t="shared" si="5"/>
        <v>0</v>
      </c>
      <c r="L39">
        <v>4824998500</v>
      </c>
      <c r="M39">
        <v>-22.086577999999999</v>
      </c>
      <c r="N39" s="17"/>
      <c r="O39" s="3">
        <f t="shared" si="6"/>
        <v>5.3349982999999996</v>
      </c>
      <c r="P39" s="3">
        <f t="shared" si="7"/>
        <v>-16.112701000000001</v>
      </c>
      <c r="Q39" s="35">
        <f t="shared" si="8"/>
        <v>-18.283300000000001</v>
      </c>
      <c r="R39" s="35">
        <f t="shared" si="9"/>
        <v>-21.869071999999999</v>
      </c>
      <c r="S39" s="35">
        <f t="shared" si="10"/>
        <v>-32.326683000000003</v>
      </c>
      <c r="T39" s="35">
        <f t="shared" si="11"/>
        <v>0</v>
      </c>
      <c r="U39" s="17"/>
    </row>
    <row r="40" spans="2:21" x14ac:dyDescent="0.25">
      <c r="B40">
        <v>4952498450</v>
      </c>
      <c r="C40">
        <v>-37.907612</v>
      </c>
      <c r="D40" s="17"/>
      <c r="E40" s="3">
        <f t="shared" si="0"/>
        <v>5.4624982500000003</v>
      </c>
      <c r="F40" s="3">
        <f t="shared" si="1"/>
        <v>-15.479841</v>
      </c>
      <c r="G40" s="35">
        <f t="shared" si="2"/>
        <v>-22.154036999999999</v>
      </c>
      <c r="H40" s="35">
        <f t="shared" si="3"/>
        <v>-39.686455000000002</v>
      </c>
      <c r="I40" s="35">
        <f t="shared" si="4"/>
        <v>-55.001784999999998</v>
      </c>
      <c r="J40" s="35">
        <f t="shared" si="5"/>
        <v>0</v>
      </c>
      <c r="L40">
        <v>4952498450</v>
      </c>
      <c r="M40">
        <v>-20.691481</v>
      </c>
      <c r="N40" s="17"/>
      <c r="O40" s="3">
        <f t="shared" si="6"/>
        <v>5.4624982500000003</v>
      </c>
      <c r="P40" s="3">
        <f t="shared" si="7"/>
        <v>-14.689429000000001</v>
      </c>
      <c r="Q40" s="35">
        <f t="shared" si="8"/>
        <v>-16.388217999999998</v>
      </c>
      <c r="R40" s="35">
        <f t="shared" si="9"/>
        <v>-19.071178</v>
      </c>
      <c r="S40" s="35">
        <f t="shared" si="10"/>
        <v>-24.945246000000001</v>
      </c>
      <c r="T40" s="35">
        <f t="shared" si="11"/>
        <v>0</v>
      </c>
      <c r="U40" s="17"/>
    </row>
    <row r="41" spans="2:21" x14ac:dyDescent="0.25">
      <c r="B41">
        <v>5079998400</v>
      </c>
      <c r="C41">
        <v>-30.153922999999999</v>
      </c>
      <c r="D41" s="17"/>
      <c r="E41" s="3">
        <f t="shared" si="0"/>
        <v>5.5899982000000001</v>
      </c>
      <c r="F41" s="3">
        <f t="shared" si="1"/>
        <v>-12.999060999999999</v>
      </c>
      <c r="G41" s="35">
        <f t="shared" si="2"/>
        <v>-16.374699</v>
      </c>
      <c r="H41" s="35">
        <f t="shared" si="3"/>
        <v>-29.009768000000001</v>
      </c>
      <c r="I41" s="35">
        <f t="shared" si="4"/>
        <v>-45.333388999999997</v>
      </c>
      <c r="J41" s="35">
        <f t="shared" si="5"/>
        <v>0</v>
      </c>
      <c r="L41">
        <v>5079998400</v>
      </c>
      <c r="M41">
        <v>-19.077300999999999</v>
      </c>
      <c r="N41" s="17"/>
      <c r="O41" s="3">
        <f t="shared" si="6"/>
        <v>5.5899982000000001</v>
      </c>
      <c r="P41" s="3">
        <f t="shared" si="7"/>
        <v>-13.258497999999999</v>
      </c>
      <c r="Q41" s="35">
        <f t="shared" si="8"/>
        <v>-14.610284999999999</v>
      </c>
      <c r="R41" s="35">
        <f t="shared" si="9"/>
        <v>-16.676867999999999</v>
      </c>
      <c r="S41" s="35">
        <f t="shared" si="10"/>
        <v>-20.000671000000001</v>
      </c>
      <c r="T41" s="35">
        <f t="shared" si="11"/>
        <v>0</v>
      </c>
      <c r="U41" s="17"/>
    </row>
    <row r="42" spans="2:21" x14ac:dyDescent="0.25">
      <c r="B42">
        <v>5207498350</v>
      </c>
      <c r="C42">
        <v>-23.302316999999999</v>
      </c>
      <c r="D42" s="17"/>
      <c r="E42" s="3">
        <f t="shared" si="0"/>
        <v>5.7174981499999999</v>
      </c>
      <c r="F42" s="3">
        <f t="shared" si="1"/>
        <v>-10.959006</v>
      </c>
      <c r="G42" s="35">
        <f t="shared" si="2"/>
        <v>-13.132774</v>
      </c>
      <c r="H42" s="35">
        <f t="shared" si="3"/>
        <v>-19.835024000000001</v>
      </c>
      <c r="I42" s="35">
        <f t="shared" si="4"/>
        <v>-35.931556999999998</v>
      </c>
      <c r="J42" s="35">
        <f t="shared" si="5"/>
        <v>0</v>
      </c>
      <c r="L42">
        <v>5207498350</v>
      </c>
      <c r="M42">
        <v>-17.48291</v>
      </c>
      <c r="N42" s="17"/>
      <c r="O42" s="3">
        <f t="shared" si="6"/>
        <v>5.7174981499999999</v>
      </c>
      <c r="P42" s="3">
        <f t="shared" si="7"/>
        <v>-12.12425</v>
      </c>
      <c r="Q42" s="35">
        <f t="shared" si="8"/>
        <v>-13.210793000000001</v>
      </c>
      <c r="R42" s="35">
        <f t="shared" si="9"/>
        <v>-14.677193000000001</v>
      </c>
      <c r="S42" s="35">
        <f t="shared" si="10"/>
        <v>-16.782494</v>
      </c>
      <c r="T42" s="35">
        <f t="shared" si="11"/>
        <v>0</v>
      </c>
      <c r="U42" s="17"/>
    </row>
    <row r="43" spans="2:21" x14ac:dyDescent="0.25">
      <c r="B43">
        <v>5334998300</v>
      </c>
      <c r="C43">
        <v>-18.435427000000001</v>
      </c>
      <c r="D43" s="17"/>
      <c r="E43" s="3">
        <f t="shared" si="0"/>
        <v>5.8449980999999998</v>
      </c>
      <c r="F43" s="3">
        <f t="shared" si="1"/>
        <v>-9.4491662999999999</v>
      </c>
      <c r="G43" s="35">
        <f t="shared" si="2"/>
        <v>-10.861459</v>
      </c>
      <c r="H43" s="35">
        <f t="shared" si="3"/>
        <v>-14.034393</v>
      </c>
      <c r="I43" s="35">
        <f t="shared" si="4"/>
        <v>-25.796249</v>
      </c>
      <c r="J43" s="35">
        <f t="shared" si="5"/>
        <v>0</v>
      </c>
      <c r="L43">
        <v>5334998300</v>
      </c>
      <c r="M43">
        <v>-16.112701000000001</v>
      </c>
      <c r="N43" s="17"/>
      <c r="O43" s="3">
        <f t="shared" si="6"/>
        <v>5.8449980999999998</v>
      </c>
      <c r="P43" s="3">
        <f t="shared" si="7"/>
        <v>-10.953367999999999</v>
      </c>
      <c r="Q43" s="35">
        <f t="shared" si="8"/>
        <v>-11.777241999999999</v>
      </c>
      <c r="R43" s="35">
        <f t="shared" si="9"/>
        <v>-12.878774</v>
      </c>
      <c r="S43" s="35">
        <f t="shared" si="10"/>
        <v>-14.408583</v>
      </c>
      <c r="T43" s="35">
        <f t="shared" si="11"/>
        <v>0</v>
      </c>
      <c r="U43" s="17"/>
    </row>
    <row r="44" spans="2:21" x14ac:dyDescent="0.25">
      <c r="B44">
        <v>5462498250</v>
      </c>
      <c r="C44">
        <v>-15.479841</v>
      </c>
      <c r="D44" s="17"/>
      <c r="E44" s="3">
        <f t="shared" si="0"/>
        <v>5.9724980499999996</v>
      </c>
      <c r="F44" s="3">
        <f t="shared" si="1"/>
        <v>-8.1635922999999995</v>
      </c>
      <c r="G44" s="35">
        <f t="shared" si="2"/>
        <v>-9.1369600000000002</v>
      </c>
      <c r="H44" s="35">
        <f t="shared" si="3"/>
        <v>-10.666703999999999</v>
      </c>
      <c r="I44" s="35">
        <f t="shared" si="4"/>
        <v>-16.758012999999998</v>
      </c>
      <c r="J44" s="35">
        <f t="shared" si="5"/>
        <v>0</v>
      </c>
      <c r="L44">
        <v>5462498250</v>
      </c>
      <c r="M44">
        <v>-14.689429000000001</v>
      </c>
      <c r="N44" s="17"/>
      <c r="O44" s="3">
        <f t="shared" si="6"/>
        <v>5.9724980499999996</v>
      </c>
      <c r="P44" s="3">
        <f t="shared" si="7"/>
        <v>-9.8185214999999992</v>
      </c>
      <c r="Q44" s="35">
        <f t="shared" si="8"/>
        <v>-10.429289000000001</v>
      </c>
      <c r="R44" s="35">
        <f t="shared" si="9"/>
        <v>-11.285612</v>
      </c>
      <c r="S44" s="35">
        <f t="shared" si="10"/>
        <v>-12.422105</v>
      </c>
      <c r="T44" s="35">
        <f t="shared" si="11"/>
        <v>0</v>
      </c>
      <c r="U44" s="17"/>
    </row>
    <row r="45" spans="2:21" x14ac:dyDescent="0.25">
      <c r="B45">
        <v>5589998200</v>
      </c>
      <c r="C45">
        <v>-12.999060999999999</v>
      </c>
      <c r="D45" s="17"/>
      <c r="E45" s="3">
        <f t="shared" si="0"/>
        <v>6.0999980000000003</v>
      </c>
      <c r="F45" s="3">
        <f t="shared" si="1"/>
        <v>-7.3119373000000003</v>
      </c>
      <c r="G45" s="35">
        <f t="shared" si="2"/>
        <v>-8.0307244999999998</v>
      </c>
      <c r="H45" s="35">
        <f t="shared" si="3"/>
        <v>-9.0775460999999993</v>
      </c>
      <c r="I45" s="35">
        <f t="shared" si="4"/>
        <v>-11.896026000000001</v>
      </c>
      <c r="J45" s="35">
        <f t="shared" si="5"/>
        <v>0</v>
      </c>
      <c r="L45">
        <v>5589998200</v>
      </c>
      <c r="M45">
        <v>-13.258497999999999</v>
      </c>
      <c r="N45" s="17"/>
      <c r="O45" s="3">
        <f t="shared" si="6"/>
        <v>6.0999980000000003</v>
      </c>
      <c r="P45" s="3">
        <f t="shared" si="7"/>
        <v>-9.1035032000000005</v>
      </c>
      <c r="Q45" s="35">
        <f t="shared" si="8"/>
        <v>-9.5871200999999999</v>
      </c>
      <c r="R45" s="35">
        <f t="shared" si="9"/>
        <v>-10.253068000000001</v>
      </c>
      <c r="S45" s="35">
        <f t="shared" si="10"/>
        <v>-11.112131</v>
      </c>
      <c r="T45" s="35">
        <f t="shared" si="11"/>
        <v>0</v>
      </c>
      <c r="U45" s="17"/>
    </row>
    <row r="46" spans="2:21" x14ac:dyDescent="0.25">
      <c r="B46">
        <v>5717498150</v>
      </c>
      <c r="C46">
        <v>-10.959006</v>
      </c>
      <c r="D46" s="17"/>
      <c r="E46" s="3">
        <f t="shared" si="0"/>
        <v>6.2274979500000001</v>
      </c>
      <c r="F46" s="3">
        <f t="shared" si="1"/>
        <v>-6.7782779</v>
      </c>
      <c r="G46" s="35">
        <f t="shared" si="2"/>
        <v>-7.3146323999999998</v>
      </c>
      <c r="H46" s="35">
        <f t="shared" si="3"/>
        <v>-8.0261469000000005</v>
      </c>
      <c r="I46" s="35">
        <f t="shared" si="4"/>
        <v>-9.2507047999999994</v>
      </c>
      <c r="J46" s="35">
        <f t="shared" si="5"/>
        <v>0</v>
      </c>
      <c r="L46">
        <v>5717498150</v>
      </c>
      <c r="M46">
        <v>-12.12425</v>
      </c>
      <c r="N46" s="17"/>
      <c r="O46" s="3">
        <f t="shared" si="6"/>
        <v>6.2274979500000001</v>
      </c>
      <c r="P46" s="3">
        <f t="shared" si="7"/>
        <v>-8.4871025000000007</v>
      </c>
      <c r="Q46" s="35">
        <f t="shared" si="8"/>
        <v>-8.8368683000000008</v>
      </c>
      <c r="R46" s="35">
        <f t="shared" si="9"/>
        <v>-9.3637505000000001</v>
      </c>
      <c r="S46" s="35">
        <f t="shared" si="10"/>
        <v>-10.021808</v>
      </c>
      <c r="T46" s="35">
        <f t="shared" si="11"/>
        <v>0</v>
      </c>
      <c r="U46" s="17"/>
    </row>
    <row r="47" spans="2:21" x14ac:dyDescent="0.25">
      <c r="B47">
        <v>5844998100</v>
      </c>
      <c r="C47">
        <v>-9.4491662999999999</v>
      </c>
      <c r="D47" s="17"/>
      <c r="E47" s="3">
        <f t="shared" si="0"/>
        <v>6.3549978999999999</v>
      </c>
      <c r="F47" s="3">
        <f t="shared" si="1"/>
        <v>-6.4635892000000004</v>
      </c>
      <c r="G47" s="35">
        <f t="shared" si="2"/>
        <v>-6.8852520000000004</v>
      </c>
      <c r="H47" s="35">
        <f t="shared" si="3"/>
        <v>-7.4358377000000004</v>
      </c>
      <c r="I47" s="35">
        <f t="shared" si="4"/>
        <v>-8.2804812999999999</v>
      </c>
      <c r="J47" s="35">
        <f t="shared" si="5"/>
        <v>0</v>
      </c>
      <c r="L47">
        <v>5844998100</v>
      </c>
      <c r="M47">
        <v>-10.953367999999999</v>
      </c>
      <c r="N47" s="17"/>
      <c r="O47" s="3">
        <f t="shared" si="6"/>
        <v>6.3549978999999999</v>
      </c>
      <c r="P47" s="3">
        <f t="shared" si="7"/>
        <v>-8.1084689999999995</v>
      </c>
      <c r="Q47" s="35">
        <f t="shared" si="8"/>
        <v>-8.3899117000000007</v>
      </c>
      <c r="R47" s="35">
        <f t="shared" si="9"/>
        <v>-8.7998247000000003</v>
      </c>
      <c r="S47" s="35">
        <f t="shared" si="10"/>
        <v>-9.3151387999999997</v>
      </c>
      <c r="T47" s="35">
        <f t="shared" si="11"/>
        <v>0</v>
      </c>
      <c r="U47" s="17"/>
    </row>
    <row r="48" spans="2:21" x14ac:dyDescent="0.25">
      <c r="B48">
        <v>5972498050</v>
      </c>
      <c r="C48">
        <v>-8.1635922999999995</v>
      </c>
      <c r="D48" s="17"/>
      <c r="E48" s="3">
        <f t="shared" si="0"/>
        <v>6.4824978499999997</v>
      </c>
      <c r="F48" s="3">
        <f t="shared" si="1"/>
        <v>-6.3062557999999997</v>
      </c>
      <c r="G48" s="35">
        <f t="shared" si="2"/>
        <v>-6.6476521000000002</v>
      </c>
      <c r="H48" s="35">
        <f t="shared" si="3"/>
        <v>-7.0807877000000001</v>
      </c>
      <c r="I48" s="35">
        <f t="shared" si="4"/>
        <v>-7.7006129999999997</v>
      </c>
      <c r="J48" s="35">
        <f t="shared" si="5"/>
        <v>0</v>
      </c>
      <c r="L48">
        <v>5972498050</v>
      </c>
      <c r="M48">
        <v>-9.8185214999999992</v>
      </c>
      <c r="N48" s="17"/>
      <c r="O48" s="3">
        <f t="shared" si="6"/>
        <v>6.4824978499999997</v>
      </c>
      <c r="P48" s="3">
        <f t="shared" si="7"/>
        <v>-7.9271507000000003</v>
      </c>
      <c r="Q48" s="35">
        <f t="shared" si="8"/>
        <v>-8.1648911999999996</v>
      </c>
      <c r="R48" s="35">
        <f t="shared" si="9"/>
        <v>-8.4974278999999999</v>
      </c>
      <c r="S48" s="35">
        <f t="shared" si="10"/>
        <v>-8.9010867999999999</v>
      </c>
      <c r="T48" s="35">
        <f t="shared" si="11"/>
        <v>0</v>
      </c>
      <c r="U48" s="17"/>
    </row>
    <row r="49" spans="2:21" x14ac:dyDescent="0.25">
      <c r="B49">
        <v>6099998000</v>
      </c>
      <c r="C49">
        <v>-7.3119373000000003</v>
      </c>
      <c r="D49" s="17"/>
      <c r="E49" s="3">
        <f t="shared" si="0"/>
        <v>6.6099978000000004</v>
      </c>
      <c r="F49" s="3">
        <f t="shared" si="1"/>
        <v>-6.3474788999999996</v>
      </c>
      <c r="G49" s="35">
        <f t="shared" si="2"/>
        <v>-6.6341076000000001</v>
      </c>
      <c r="H49" s="35">
        <f t="shared" si="3"/>
        <v>-6.9928308000000001</v>
      </c>
      <c r="I49" s="35">
        <f t="shared" si="4"/>
        <v>-7.4943080000000002</v>
      </c>
      <c r="J49" s="35">
        <f t="shared" si="5"/>
        <v>0</v>
      </c>
      <c r="L49">
        <v>6099998000</v>
      </c>
      <c r="M49">
        <v>-9.1035032000000005</v>
      </c>
      <c r="N49" s="17"/>
      <c r="O49" s="3">
        <f t="shared" si="6"/>
        <v>6.6099978000000004</v>
      </c>
      <c r="P49" s="3">
        <f t="shared" si="7"/>
        <v>-7.8879700000000001</v>
      </c>
      <c r="Q49" s="35">
        <f t="shared" si="8"/>
        <v>-8.0960684000000001</v>
      </c>
      <c r="R49" s="35">
        <f t="shared" si="9"/>
        <v>-8.3746566999999992</v>
      </c>
      <c r="S49" s="35">
        <f t="shared" si="10"/>
        <v>-8.7040644</v>
      </c>
      <c r="T49" s="35">
        <f t="shared" si="11"/>
        <v>0</v>
      </c>
      <c r="U49" s="17"/>
    </row>
    <row r="50" spans="2:21" x14ac:dyDescent="0.25">
      <c r="B50">
        <v>6227497950</v>
      </c>
      <c r="C50">
        <v>-6.7782779</v>
      </c>
      <c r="D50" s="17"/>
      <c r="E50" s="3">
        <f t="shared" si="0"/>
        <v>6.7374977500000002</v>
      </c>
      <c r="F50" s="3">
        <f t="shared" si="1"/>
        <v>-6.4206580999999998</v>
      </c>
      <c r="G50" s="35">
        <f t="shared" si="2"/>
        <v>-6.6800961000000001</v>
      </c>
      <c r="H50" s="35">
        <f t="shared" si="3"/>
        <v>-7.0087256</v>
      </c>
      <c r="I50" s="35">
        <f t="shared" si="4"/>
        <v>-7.4597730999999996</v>
      </c>
      <c r="J50" s="35">
        <f t="shared" si="5"/>
        <v>0</v>
      </c>
      <c r="L50">
        <v>6227497950</v>
      </c>
      <c r="M50">
        <v>-8.4871025000000007</v>
      </c>
      <c r="N50" s="17"/>
      <c r="O50" s="3">
        <f t="shared" si="6"/>
        <v>6.7374977500000002</v>
      </c>
      <c r="P50" s="3">
        <f t="shared" si="7"/>
        <v>-7.9002537999999998</v>
      </c>
      <c r="Q50" s="35">
        <f t="shared" si="8"/>
        <v>-8.0935020000000009</v>
      </c>
      <c r="R50" s="35">
        <f t="shared" si="9"/>
        <v>-8.3459082000000002</v>
      </c>
      <c r="S50" s="35">
        <f t="shared" si="10"/>
        <v>-8.6460866999999997</v>
      </c>
      <c r="T50" s="35">
        <f t="shared" si="11"/>
        <v>0</v>
      </c>
      <c r="U50" s="17"/>
    </row>
    <row r="51" spans="2:21" x14ac:dyDescent="0.25">
      <c r="B51">
        <v>6354997900</v>
      </c>
      <c r="C51">
        <v>-6.4635892000000004</v>
      </c>
      <c r="D51" s="17"/>
      <c r="E51" s="3">
        <f t="shared" si="0"/>
        <v>6.8649977</v>
      </c>
      <c r="F51" s="3">
        <f t="shared" si="1"/>
        <v>-6.4857110999999996</v>
      </c>
      <c r="G51" s="35">
        <f t="shared" si="2"/>
        <v>-6.7221545999999996</v>
      </c>
      <c r="H51" s="35">
        <f t="shared" si="3"/>
        <v>-7.0369491999999996</v>
      </c>
      <c r="I51" s="35">
        <f t="shared" si="4"/>
        <v>-7.4565863999999999</v>
      </c>
      <c r="J51" s="35">
        <f t="shared" si="5"/>
        <v>0</v>
      </c>
      <c r="L51">
        <v>6354997900</v>
      </c>
      <c r="M51">
        <v>-8.1084689999999995</v>
      </c>
      <c r="N51" s="17"/>
      <c r="O51" s="3">
        <f t="shared" si="6"/>
        <v>6.8649977</v>
      </c>
      <c r="P51" s="3">
        <f t="shared" si="7"/>
        <v>-7.9543967000000002</v>
      </c>
      <c r="Q51" s="35">
        <f t="shared" si="8"/>
        <v>-8.1561699000000001</v>
      </c>
      <c r="R51" s="35">
        <f t="shared" si="9"/>
        <v>-8.3990010999999996</v>
      </c>
      <c r="S51" s="35">
        <f t="shared" si="10"/>
        <v>-8.6899519000000005</v>
      </c>
      <c r="T51" s="35">
        <f t="shared" si="11"/>
        <v>0</v>
      </c>
      <c r="U51" s="17"/>
    </row>
    <row r="52" spans="2:21" x14ac:dyDescent="0.25">
      <c r="B52">
        <v>6482497850</v>
      </c>
      <c r="C52">
        <v>-6.3062557999999997</v>
      </c>
      <c r="D52" s="17"/>
      <c r="E52" s="3">
        <f t="shared" si="0"/>
        <v>6.9924976499999998</v>
      </c>
      <c r="F52" s="3">
        <f t="shared" si="1"/>
        <v>-6.5828395000000004</v>
      </c>
      <c r="G52" s="35">
        <f t="shared" si="2"/>
        <v>-6.8126578000000002</v>
      </c>
      <c r="H52" s="35">
        <f t="shared" si="3"/>
        <v>-7.1198077</v>
      </c>
      <c r="I52" s="35">
        <f t="shared" si="4"/>
        <v>-7.5295171999999999</v>
      </c>
      <c r="J52" s="35">
        <f t="shared" si="5"/>
        <v>0</v>
      </c>
      <c r="L52">
        <v>6482497850</v>
      </c>
      <c r="M52">
        <v>-7.9271507000000003</v>
      </c>
      <c r="N52" s="17"/>
      <c r="O52" s="3">
        <f t="shared" si="6"/>
        <v>6.9924976499999998</v>
      </c>
      <c r="P52" s="3">
        <f t="shared" si="7"/>
        <v>-8.0313835000000005</v>
      </c>
      <c r="Q52" s="35">
        <f t="shared" si="8"/>
        <v>-8.2345942999999995</v>
      </c>
      <c r="R52" s="35">
        <f t="shared" si="9"/>
        <v>-8.4861144999999993</v>
      </c>
      <c r="S52" s="35">
        <f t="shared" si="10"/>
        <v>-8.7818947000000005</v>
      </c>
      <c r="T52" s="35">
        <f t="shared" si="11"/>
        <v>0</v>
      </c>
      <c r="U52" s="17"/>
    </row>
    <row r="53" spans="2:21" x14ac:dyDescent="0.25">
      <c r="B53">
        <v>6609997800</v>
      </c>
      <c r="C53">
        <v>-6.3474788999999996</v>
      </c>
      <c r="D53" s="17"/>
      <c r="E53" s="3">
        <f t="shared" si="0"/>
        <v>7.1199975999999996</v>
      </c>
      <c r="F53" s="3">
        <f t="shared" si="1"/>
        <v>-6.6724224000000003</v>
      </c>
      <c r="G53" s="35">
        <f t="shared" si="2"/>
        <v>-6.8975267000000002</v>
      </c>
      <c r="H53" s="35">
        <f t="shared" si="3"/>
        <v>-7.2178221000000002</v>
      </c>
      <c r="I53" s="35">
        <f t="shared" si="4"/>
        <v>-7.6255784000000002</v>
      </c>
      <c r="J53" s="35">
        <f t="shared" si="5"/>
        <v>0</v>
      </c>
      <c r="L53">
        <v>6609997800</v>
      </c>
      <c r="M53">
        <v>-7.8879700000000001</v>
      </c>
      <c r="N53" s="17"/>
      <c r="O53" s="3">
        <f t="shared" si="6"/>
        <v>7.1199975999999996</v>
      </c>
      <c r="P53" s="3">
        <f t="shared" si="7"/>
        <v>-8.0876646000000001</v>
      </c>
      <c r="Q53" s="35">
        <f t="shared" si="8"/>
        <v>-8.2928019000000006</v>
      </c>
      <c r="R53" s="35">
        <f t="shared" si="9"/>
        <v>-8.5480490000000007</v>
      </c>
      <c r="S53" s="35">
        <f t="shared" si="10"/>
        <v>-8.8598557000000007</v>
      </c>
      <c r="T53" s="35">
        <f t="shared" si="11"/>
        <v>0</v>
      </c>
      <c r="U53" s="17"/>
    </row>
    <row r="54" spans="2:21" x14ac:dyDescent="0.25">
      <c r="B54">
        <v>6737497750</v>
      </c>
      <c r="C54">
        <v>-6.4206580999999998</v>
      </c>
      <c r="D54" s="17"/>
      <c r="E54" s="3">
        <f t="shared" si="0"/>
        <v>7.2474975500000003</v>
      </c>
      <c r="F54" s="3">
        <f t="shared" si="1"/>
        <v>-6.7396922000000004</v>
      </c>
      <c r="G54" s="35">
        <f t="shared" si="2"/>
        <v>-6.9736867</v>
      </c>
      <c r="H54" s="35">
        <f t="shared" si="3"/>
        <v>-7.2993278999999998</v>
      </c>
      <c r="I54" s="35">
        <f t="shared" si="4"/>
        <v>-7.7109908999999996</v>
      </c>
      <c r="J54" s="35">
        <f t="shared" si="5"/>
        <v>0</v>
      </c>
      <c r="L54">
        <v>6737497750</v>
      </c>
      <c r="M54">
        <v>-7.9002537999999998</v>
      </c>
      <c r="N54" s="17"/>
      <c r="O54" s="3">
        <f t="shared" si="6"/>
        <v>7.2474975500000003</v>
      </c>
      <c r="P54" s="3">
        <f t="shared" si="7"/>
        <v>-8.1340760999999997</v>
      </c>
      <c r="Q54" s="35">
        <f t="shared" si="8"/>
        <v>-8.3409385999999994</v>
      </c>
      <c r="R54" s="35">
        <f t="shared" si="9"/>
        <v>-8.6055126000000008</v>
      </c>
      <c r="S54" s="35">
        <f t="shared" si="10"/>
        <v>-8.9384250999999999</v>
      </c>
      <c r="T54" s="35">
        <f t="shared" si="11"/>
        <v>0</v>
      </c>
      <c r="U54" s="17"/>
    </row>
    <row r="55" spans="2:21" x14ac:dyDescent="0.25">
      <c r="B55">
        <v>6864997700</v>
      </c>
      <c r="C55">
        <v>-6.4857110999999996</v>
      </c>
      <c r="D55" s="17"/>
      <c r="E55" s="3">
        <f t="shared" si="0"/>
        <v>7.3749975000000001</v>
      </c>
      <c r="F55" s="3">
        <f t="shared" si="1"/>
        <v>-6.77</v>
      </c>
      <c r="G55" s="35">
        <f t="shared" si="2"/>
        <v>-6.9990000999999999</v>
      </c>
      <c r="H55" s="35">
        <f t="shared" si="3"/>
        <v>-7.3227601</v>
      </c>
      <c r="I55" s="35">
        <f t="shared" si="4"/>
        <v>-7.7461032999999997</v>
      </c>
      <c r="J55" s="35">
        <f t="shared" si="5"/>
        <v>0</v>
      </c>
      <c r="L55">
        <v>6864997700</v>
      </c>
      <c r="M55">
        <v>-7.9543967000000002</v>
      </c>
      <c r="N55" s="17"/>
      <c r="O55" s="3">
        <f t="shared" si="6"/>
        <v>7.3749975000000001</v>
      </c>
      <c r="P55" s="3">
        <f t="shared" si="7"/>
        <v>-8.1296119999999998</v>
      </c>
      <c r="Q55" s="35">
        <f t="shared" si="8"/>
        <v>-8.3402709999999995</v>
      </c>
      <c r="R55" s="35">
        <f t="shared" si="9"/>
        <v>-8.6096497000000003</v>
      </c>
      <c r="S55" s="35">
        <f t="shared" si="10"/>
        <v>-8.9594544999999997</v>
      </c>
      <c r="T55" s="35">
        <f t="shared" si="11"/>
        <v>0</v>
      </c>
      <c r="U55" s="17"/>
    </row>
    <row r="56" spans="2:21" x14ac:dyDescent="0.25">
      <c r="B56">
        <v>6992497650</v>
      </c>
      <c r="C56">
        <v>-6.5828395000000004</v>
      </c>
      <c r="E56" s="3">
        <f t="shared" si="0"/>
        <v>7.5024974499999999</v>
      </c>
      <c r="F56" s="3">
        <f t="shared" si="1"/>
        <v>-6.8147625999999999</v>
      </c>
      <c r="G56" s="35">
        <f t="shared" si="2"/>
        <v>-7.0401854999999998</v>
      </c>
      <c r="H56" s="35">
        <f t="shared" si="3"/>
        <v>-7.3601437000000001</v>
      </c>
      <c r="I56" s="35">
        <f t="shared" si="4"/>
        <v>-7.7946324000000002</v>
      </c>
      <c r="J56" s="35">
        <f t="shared" si="5"/>
        <v>0</v>
      </c>
      <c r="L56">
        <v>6992497650</v>
      </c>
      <c r="M56">
        <v>-8.0313835000000005</v>
      </c>
      <c r="O56" s="3">
        <f t="shared" si="6"/>
        <v>7.5024974499999999</v>
      </c>
      <c r="P56" s="3">
        <f t="shared" si="7"/>
        <v>-8.1297797999999997</v>
      </c>
      <c r="Q56" s="35">
        <f t="shared" si="8"/>
        <v>-8.3404960999999993</v>
      </c>
      <c r="R56" s="35">
        <f t="shared" si="9"/>
        <v>-8.6080913999999993</v>
      </c>
      <c r="S56" s="35">
        <f t="shared" si="10"/>
        <v>-8.9733132999999992</v>
      </c>
      <c r="T56" s="35">
        <f t="shared" si="11"/>
        <v>0</v>
      </c>
    </row>
    <row r="57" spans="2:21" x14ac:dyDescent="0.25">
      <c r="B57">
        <v>7119997600</v>
      </c>
      <c r="C57">
        <v>-6.6724224000000003</v>
      </c>
      <c r="E57" s="3">
        <f t="shared" si="0"/>
        <v>7.6299973999999997</v>
      </c>
      <c r="F57" s="3">
        <f t="shared" si="1"/>
        <v>-6.8745555999999999</v>
      </c>
      <c r="G57" s="35">
        <f t="shared" si="2"/>
        <v>-7.1009954999999998</v>
      </c>
      <c r="H57" s="35">
        <f t="shared" si="3"/>
        <v>-7.4192695999999998</v>
      </c>
      <c r="I57" s="35">
        <f t="shared" si="4"/>
        <v>-7.8628283000000003</v>
      </c>
      <c r="J57" s="35">
        <f t="shared" si="5"/>
        <v>0</v>
      </c>
      <c r="L57">
        <v>7119997600</v>
      </c>
      <c r="M57">
        <v>-8.0876646000000001</v>
      </c>
      <c r="O57" s="3">
        <f t="shared" si="6"/>
        <v>7.6299973999999997</v>
      </c>
      <c r="P57" s="3">
        <f t="shared" si="7"/>
        <v>-8.1189651000000005</v>
      </c>
      <c r="Q57" s="35">
        <f t="shared" si="8"/>
        <v>-8.3249320999999998</v>
      </c>
      <c r="R57" s="35">
        <f t="shared" si="9"/>
        <v>-8.5906772999999994</v>
      </c>
      <c r="S57" s="35">
        <f t="shared" si="10"/>
        <v>-8.9723377000000006</v>
      </c>
      <c r="T57" s="35">
        <f t="shared" si="11"/>
        <v>0</v>
      </c>
    </row>
    <row r="58" spans="2:21" x14ac:dyDescent="0.25">
      <c r="B58">
        <v>7247497550</v>
      </c>
      <c r="C58">
        <v>-6.7396922000000004</v>
      </c>
      <c r="E58" s="3">
        <f t="shared" si="0"/>
        <v>7.7574973500000004</v>
      </c>
      <c r="F58" s="3">
        <f t="shared" si="1"/>
        <v>-6.9386067000000002</v>
      </c>
      <c r="G58" s="35">
        <f t="shared" si="2"/>
        <v>-7.1562489999999999</v>
      </c>
      <c r="H58" s="35">
        <f t="shared" si="3"/>
        <v>-7.4651766000000004</v>
      </c>
      <c r="I58" s="35">
        <f t="shared" si="4"/>
        <v>-7.9132756999999998</v>
      </c>
      <c r="J58" s="35">
        <f t="shared" si="5"/>
        <v>0</v>
      </c>
      <c r="L58">
        <v>7247497550</v>
      </c>
      <c r="M58">
        <v>-8.1340760999999997</v>
      </c>
      <c r="O58" s="3">
        <f t="shared" si="6"/>
        <v>7.7574973500000004</v>
      </c>
      <c r="P58" s="3">
        <f t="shared" si="7"/>
        <v>-8.1150359999999999</v>
      </c>
      <c r="Q58" s="35">
        <f t="shared" si="8"/>
        <v>-8.3161477999999995</v>
      </c>
      <c r="R58" s="35">
        <f t="shared" si="9"/>
        <v>-8.578227</v>
      </c>
      <c r="S58" s="35">
        <f t="shared" si="10"/>
        <v>-8.9751358000000003</v>
      </c>
      <c r="T58" s="35">
        <f t="shared" si="11"/>
        <v>0</v>
      </c>
    </row>
    <row r="59" spans="2:21" x14ac:dyDescent="0.25">
      <c r="B59">
        <v>7374997500</v>
      </c>
      <c r="C59">
        <v>-6.77</v>
      </c>
      <c r="E59" s="3">
        <f t="shared" si="0"/>
        <v>7.8849973000000002</v>
      </c>
      <c r="F59" s="3">
        <f t="shared" si="1"/>
        <v>-6.9790368000000003</v>
      </c>
      <c r="G59" s="35">
        <f t="shared" si="2"/>
        <v>-7.1793170000000002</v>
      </c>
      <c r="H59" s="35">
        <f t="shared" si="3"/>
        <v>-7.4773626000000002</v>
      </c>
      <c r="I59" s="35">
        <f t="shared" si="4"/>
        <v>-7.9294057000000002</v>
      </c>
      <c r="J59" s="35">
        <f t="shared" si="5"/>
        <v>0</v>
      </c>
      <c r="L59">
        <v>7374997500</v>
      </c>
      <c r="M59">
        <v>-8.1296119999999998</v>
      </c>
      <c r="O59" s="3">
        <f t="shared" si="6"/>
        <v>7.8849973000000002</v>
      </c>
      <c r="P59" s="3">
        <f t="shared" si="7"/>
        <v>-8.0807055999999999</v>
      </c>
      <c r="Q59" s="35">
        <f t="shared" si="8"/>
        <v>-8.2811173999999994</v>
      </c>
      <c r="R59" s="35">
        <f t="shared" si="9"/>
        <v>-8.5485363000000003</v>
      </c>
      <c r="S59" s="35">
        <f t="shared" si="10"/>
        <v>-8.9677457999999994</v>
      </c>
      <c r="T59" s="35">
        <f t="shared" si="11"/>
        <v>0</v>
      </c>
    </row>
    <row r="60" spans="2:21" x14ac:dyDescent="0.25">
      <c r="B60">
        <v>7502497450</v>
      </c>
      <c r="C60">
        <v>-6.8147625999999999</v>
      </c>
      <c r="E60" s="3">
        <f t="shared" si="0"/>
        <v>8.0124972499999991</v>
      </c>
      <c r="F60" s="3">
        <f t="shared" si="1"/>
        <v>-7.0089854999999996</v>
      </c>
      <c r="G60" s="35">
        <f t="shared" si="2"/>
        <v>-7.1948466</v>
      </c>
      <c r="H60" s="35">
        <f t="shared" si="3"/>
        <v>-7.4884386000000003</v>
      </c>
      <c r="I60" s="35">
        <f t="shared" si="4"/>
        <v>-7.9455109000000004</v>
      </c>
      <c r="J60" s="35">
        <f t="shared" si="5"/>
        <v>0</v>
      </c>
      <c r="L60">
        <v>7502497450</v>
      </c>
      <c r="M60">
        <v>-8.1297797999999997</v>
      </c>
      <c r="O60" s="3">
        <f t="shared" si="6"/>
        <v>8.0124972499999991</v>
      </c>
      <c r="P60" s="3">
        <f t="shared" si="7"/>
        <v>-8.0408153999999996</v>
      </c>
      <c r="Q60" s="35">
        <f t="shared" si="8"/>
        <v>-8.2305784000000006</v>
      </c>
      <c r="R60" s="35">
        <f t="shared" si="9"/>
        <v>-8.5005349999999993</v>
      </c>
      <c r="S60" s="35">
        <f t="shared" si="10"/>
        <v>-8.9550371000000002</v>
      </c>
      <c r="T60" s="35">
        <f t="shared" si="11"/>
        <v>0</v>
      </c>
    </row>
    <row r="61" spans="2:21" x14ac:dyDescent="0.25">
      <c r="B61">
        <v>7629997400</v>
      </c>
      <c r="C61">
        <v>-6.8745555999999999</v>
      </c>
      <c r="E61" s="3">
        <f t="shared" si="0"/>
        <v>8.1399971999999998</v>
      </c>
      <c r="F61" s="3">
        <f t="shared" si="1"/>
        <v>-7.0750913999999998</v>
      </c>
      <c r="G61" s="35">
        <f t="shared" si="2"/>
        <v>-7.2529984000000001</v>
      </c>
      <c r="H61" s="35">
        <f t="shared" si="3"/>
        <v>-7.5381993999999999</v>
      </c>
      <c r="I61" s="35">
        <f t="shared" si="4"/>
        <v>-8.0059710000000006</v>
      </c>
      <c r="J61" s="35">
        <f t="shared" si="5"/>
        <v>0</v>
      </c>
      <c r="L61">
        <v>7629997400</v>
      </c>
      <c r="M61">
        <v>-8.1189651000000005</v>
      </c>
      <c r="O61" s="3">
        <f t="shared" si="6"/>
        <v>8.1399971999999998</v>
      </c>
      <c r="P61" s="3">
        <f t="shared" si="7"/>
        <v>-8.0124054000000005</v>
      </c>
      <c r="Q61" s="35">
        <f t="shared" si="8"/>
        <v>-8.1892137999999992</v>
      </c>
      <c r="R61" s="35">
        <f t="shared" si="9"/>
        <v>-8.4584589000000001</v>
      </c>
      <c r="S61" s="35">
        <f t="shared" si="10"/>
        <v>-8.9318179999999998</v>
      </c>
      <c r="T61" s="35">
        <f t="shared" si="11"/>
        <v>0</v>
      </c>
    </row>
    <row r="62" spans="2:21" x14ac:dyDescent="0.25">
      <c r="B62">
        <v>7757497350</v>
      </c>
      <c r="C62">
        <v>-6.9386067000000002</v>
      </c>
      <c r="E62" s="3">
        <f t="shared" si="0"/>
        <v>8.2674971500000005</v>
      </c>
      <c r="F62" s="3">
        <f t="shared" si="1"/>
        <v>-7.0924982999999999</v>
      </c>
      <c r="G62" s="35">
        <f t="shared" si="2"/>
        <v>-7.2632680000000001</v>
      </c>
      <c r="H62" s="35">
        <f t="shared" si="3"/>
        <v>-7.5457473000000004</v>
      </c>
      <c r="I62" s="35">
        <f t="shared" si="4"/>
        <v>-8.0422458999999993</v>
      </c>
      <c r="J62" s="35">
        <f t="shared" si="5"/>
        <v>0</v>
      </c>
      <c r="L62">
        <v>7757497350</v>
      </c>
      <c r="M62">
        <v>-8.1150359999999999</v>
      </c>
      <c r="O62" s="3">
        <f t="shared" si="6"/>
        <v>8.2674971500000005</v>
      </c>
      <c r="P62" s="3">
        <f t="shared" si="7"/>
        <v>-7.9830332000000004</v>
      </c>
      <c r="Q62" s="35">
        <f t="shared" si="8"/>
        <v>-8.1564683999999996</v>
      </c>
      <c r="R62" s="35">
        <f t="shared" si="9"/>
        <v>-8.4164209000000003</v>
      </c>
      <c r="S62" s="35">
        <f t="shared" si="10"/>
        <v>-8.8991117000000006</v>
      </c>
      <c r="T62" s="35">
        <f t="shared" si="11"/>
        <v>0</v>
      </c>
    </row>
    <row r="63" spans="2:21" x14ac:dyDescent="0.25">
      <c r="B63">
        <v>7884997300</v>
      </c>
      <c r="C63">
        <v>-6.9790368000000003</v>
      </c>
      <c r="E63" s="3">
        <f t="shared" si="0"/>
        <v>8.3949970999999994</v>
      </c>
      <c r="F63" s="3">
        <f t="shared" si="1"/>
        <v>-7.1140999999999996</v>
      </c>
      <c r="G63" s="35">
        <f t="shared" si="2"/>
        <v>-7.2810544999999998</v>
      </c>
      <c r="H63" s="35">
        <f t="shared" si="3"/>
        <v>-7.5679569000000004</v>
      </c>
      <c r="I63" s="35">
        <f t="shared" si="4"/>
        <v>-8.1071080999999996</v>
      </c>
      <c r="J63" s="35">
        <f t="shared" si="5"/>
        <v>0</v>
      </c>
      <c r="L63">
        <v>7884997300</v>
      </c>
      <c r="M63">
        <v>-8.0807055999999999</v>
      </c>
      <c r="O63" s="3">
        <f t="shared" si="6"/>
        <v>8.3949970999999994</v>
      </c>
      <c r="P63" s="3">
        <f t="shared" si="7"/>
        <v>-7.9391999000000002</v>
      </c>
      <c r="Q63" s="35">
        <f t="shared" si="8"/>
        <v>-8.1121158999999992</v>
      </c>
      <c r="R63" s="35">
        <f t="shared" si="9"/>
        <v>-8.3779993000000008</v>
      </c>
      <c r="S63" s="35">
        <f t="shared" si="10"/>
        <v>-8.8866166999999994</v>
      </c>
      <c r="T63" s="35">
        <f t="shared" si="11"/>
        <v>0</v>
      </c>
    </row>
    <row r="64" spans="2:21" x14ac:dyDescent="0.25">
      <c r="B64">
        <v>8012497250</v>
      </c>
      <c r="C64">
        <v>-7.0089854999999996</v>
      </c>
      <c r="E64" s="3">
        <f t="shared" si="0"/>
        <v>8.5224970500000001</v>
      </c>
      <c r="F64" s="3">
        <f t="shared" si="1"/>
        <v>-7.1383308999999997</v>
      </c>
      <c r="G64" s="35">
        <f t="shared" si="2"/>
        <v>-7.3063903000000003</v>
      </c>
      <c r="H64" s="35">
        <f t="shared" si="3"/>
        <v>-7.6083441000000001</v>
      </c>
      <c r="I64" s="35">
        <f t="shared" si="4"/>
        <v>-8.2163962999999995</v>
      </c>
      <c r="J64" s="35">
        <f t="shared" si="5"/>
        <v>0</v>
      </c>
      <c r="L64">
        <v>8012497250</v>
      </c>
      <c r="M64">
        <v>-8.0408153999999996</v>
      </c>
      <c r="O64" s="3">
        <f t="shared" si="6"/>
        <v>8.5224970500000001</v>
      </c>
      <c r="P64" s="3">
        <f t="shared" si="7"/>
        <v>-7.9196315000000004</v>
      </c>
      <c r="Q64" s="35">
        <f t="shared" si="8"/>
        <v>-8.0875863999999993</v>
      </c>
      <c r="R64" s="35">
        <f t="shared" si="9"/>
        <v>-8.3641004999999993</v>
      </c>
      <c r="S64" s="35">
        <f t="shared" si="10"/>
        <v>-8.9004211000000009</v>
      </c>
      <c r="T64" s="35">
        <f t="shared" si="11"/>
        <v>0</v>
      </c>
    </row>
    <row r="65" spans="2:20" x14ac:dyDescent="0.25">
      <c r="B65">
        <v>8139997200</v>
      </c>
      <c r="C65">
        <v>-7.0750913999999998</v>
      </c>
      <c r="E65" s="3">
        <f t="shared" si="0"/>
        <v>8.6499970000000008</v>
      </c>
      <c r="F65" s="3">
        <f t="shared" si="1"/>
        <v>-7.1726865999999996</v>
      </c>
      <c r="G65" s="35">
        <f t="shared" si="2"/>
        <v>-7.3431239000000001</v>
      </c>
      <c r="H65" s="35">
        <f t="shared" si="3"/>
        <v>-7.6559844000000004</v>
      </c>
      <c r="I65" s="35">
        <f t="shared" si="4"/>
        <v>-8.3199587000000008</v>
      </c>
      <c r="J65" s="35">
        <f t="shared" si="5"/>
        <v>0</v>
      </c>
      <c r="L65">
        <v>8139997200</v>
      </c>
      <c r="M65">
        <v>-8.0124054000000005</v>
      </c>
      <c r="O65" s="3">
        <f t="shared" si="6"/>
        <v>8.6499970000000008</v>
      </c>
      <c r="P65" s="3">
        <f t="shared" si="7"/>
        <v>-7.9109258999999996</v>
      </c>
      <c r="Q65" s="35">
        <f t="shared" si="8"/>
        <v>-8.0712776000000002</v>
      </c>
      <c r="R65" s="35">
        <f t="shared" si="9"/>
        <v>-8.3452263000000002</v>
      </c>
      <c r="S65" s="35">
        <f t="shared" si="10"/>
        <v>-8.8855866999999993</v>
      </c>
      <c r="T65" s="35">
        <f t="shared" si="11"/>
        <v>0</v>
      </c>
    </row>
    <row r="66" spans="2:20" x14ac:dyDescent="0.25">
      <c r="B66">
        <v>8267497150</v>
      </c>
      <c r="C66">
        <v>-7.0924982999999999</v>
      </c>
      <c r="E66" s="3">
        <f t="shared" si="0"/>
        <v>8.7774969499999997</v>
      </c>
      <c r="F66" s="3">
        <f t="shared" si="1"/>
        <v>-7.1600237</v>
      </c>
      <c r="G66" s="35">
        <f t="shared" si="2"/>
        <v>-7.3407077999999997</v>
      </c>
      <c r="H66" s="35">
        <f t="shared" si="3"/>
        <v>-7.6983261000000001</v>
      </c>
      <c r="I66" s="35">
        <f t="shared" si="4"/>
        <v>-8.4630241000000002</v>
      </c>
      <c r="J66" s="35">
        <f t="shared" si="5"/>
        <v>0</v>
      </c>
      <c r="L66">
        <v>8267497150</v>
      </c>
      <c r="M66">
        <v>-7.9830332000000004</v>
      </c>
      <c r="O66" s="3">
        <f t="shared" si="6"/>
        <v>8.7774969499999997</v>
      </c>
      <c r="P66" s="3">
        <f t="shared" si="7"/>
        <v>-7.8905854</v>
      </c>
      <c r="Q66" s="35">
        <f t="shared" si="8"/>
        <v>-8.0520201</v>
      </c>
      <c r="R66" s="35">
        <f t="shared" si="9"/>
        <v>-8.3366469999999993</v>
      </c>
      <c r="S66" s="35">
        <f t="shared" si="10"/>
        <v>-8.9017476999999996</v>
      </c>
      <c r="T66" s="35">
        <f t="shared" si="11"/>
        <v>0</v>
      </c>
    </row>
    <row r="67" spans="2:20" x14ac:dyDescent="0.25">
      <c r="B67">
        <v>8394997100</v>
      </c>
      <c r="C67">
        <v>-7.1140999999999996</v>
      </c>
      <c r="E67" s="3">
        <f t="shared" si="0"/>
        <v>8.9049969000000004</v>
      </c>
      <c r="F67" s="3">
        <f t="shared" si="1"/>
        <v>-7.1597499999999998</v>
      </c>
      <c r="G67" s="35">
        <f t="shared" si="2"/>
        <v>-7.3516630999999997</v>
      </c>
      <c r="H67" s="35">
        <f t="shared" si="3"/>
        <v>-7.7498411999999997</v>
      </c>
      <c r="I67" s="35">
        <f t="shared" si="4"/>
        <v>-8.5838976000000002</v>
      </c>
      <c r="J67" s="35">
        <f t="shared" si="5"/>
        <v>0</v>
      </c>
      <c r="L67">
        <v>8394997100</v>
      </c>
      <c r="M67">
        <v>-7.9391999000000002</v>
      </c>
      <c r="O67" s="3">
        <f t="shared" si="6"/>
        <v>8.9049969000000004</v>
      </c>
      <c r="P67" s="3">
        <f t="shared" si="7"/>
        <v>-7.8671603000000001</v>
      </c>
      <c r="Q67" s="35">
        <f t="shared" si="8"/>
        <v>-8.0322513999999998</v>
      </c>
      <c r="R67" s="35">
        <f t="shared" si="9"/>
        <v>-8.3265227999999993</v>
      </c>
      <c r="S67" s="35">
        <f t="shared" si="10"/>
        <v>-8.9280453000000009</v>
      </c>
      <c r="T67" s="35">
        <f t="shared" si="11"/>
        <v>0</v>
      </c>
    </row>
    <row r="68" spans="2:20" x14ac:dyDescent="0.25">
      <c r="B68">
        <v>8522497050</v>
      </c>
      <c r="C68">
        <v>-7.1383308999999997</v>
      </c>
      <c r="E68" s="3">
        <f t="shared" si="0"/>
        <v>9.0324968499999994</v>
      </c>
      <c r="F68" s="3">
        <f t="shared" si="1"/>
        <v>-7.1545953999999998</v>
      </c>
      <c r="G68" s="35">
        <f t="shared" si="2"/>
        <v>-7.3642526000000004</v>
      </c>
      <c r="H68" s="35">
        <f t="shared" si="3"/>
        <v>-7.7978028999999998</v>
      </c>
      <c r="I68" s="35">
        <f t="shared" si="4"/>
        <v>-8.6982183000000006</v>
      </c>
      <c r="J68" s="35">
        <f t="shared" si="5"/>
        <v>0</v>
      </c>
      <c r="L68">
        <v>8522497050</v>
      </c>
      <c r="M68">
        <v>-7.9196315000000004</v>
      </c>
      <c r="O68" s="3">
        <f t="shared" si="6"/>
        <v>9.0324968499999994</v>
      </c>
      <c r="P68" s="3">
        <f t="shared" si="7"/>
        <v>-7.8657513000000003</v>
      </c>
      <c r="Q68" s="35">
        <f t="shared" si="8"/>
        <v>-8.0273848000000001</v>
      </c>
      <c r="R68" s="35">
        <f t="shared" si="9"/>
        <v>-8.3267603000000001</v>
      </c>
      <c r="S68" s="35">
        <f t="shared" si="10"/>
        <v>-8.9680251999999996</v>
      </c>
      <c r="T68" s="35">
        <f t="shared" si="11"/>
        <v>0</v>
      </c>
    </row>
    <row r="69" spans="2:20" x14ac:dyDescent="0.25">
      <c r="B69">
        <v>8649997000</v>
      </c>
      <c r="C69">
        <v>-7.1726865999999996</v>
      </c>
      <c r="E69" s="3">
        <f t="shared" si="0"/>
        <v>9.1599968000000001</v>
      </c>
      <c r="F69" s="3">
        <f t="shared" si="1"/>
        <v>-7.1668816</v>
      </c>
      <c r="G69" s="35">
        <f t="shared" si="2"/>
        <v>-7.3987249999999998</v>
      </c>
      <c r="H69" s="35">
        <f t="shared" si="3"/>
        <v>-7.8703250999999996</v>
      </c>
      <c r="I69" s="35">
        <f t="shared" si="4"/>
        <v>-8.8251114000000008</v>
      </c>
      <c r="J69" s="35">
        <f t="shared" si="5"/>
        <v>0</v>
      </c>
      <c r="L69">
        <v>8649997000</v>
      </c>
      <c r="M69">
        <v>-7.9109258999999996</v>
      </c>
      <c r="O69" s="3">
        <f t="shared" si="6"/>
        <v>9.1599968000000001</v>
      </c>
      <c r="P69" s="3">
        <f t="shared" si="7"/>
        <v>-7.8426733000000004</v>
      </c>
      <c r="Q69" s="35">
        <f t="shared" si="8"/>
        <v>-7.9946526999999996</v>
      </c>
      <c r="R69" s="35">
        <f t="shared" si="9"/>
        <v>-8.2776899000000004</v>
      </c>
      <c r="S69" s="35">
        <f t="shared" si="10"/>
        <v>-8.9227524000000003</v>
      </c>
      <c r="T69" s="35">
        <f t="shared" si="11"/>
        <v>0</v>
      </c>
    </row>
    <row r="70" spans="2:20" x14ac:dyDescent="0.25">
      <c r="B70">
        <v>8777496950</v>
      </c>
      <c r="C70">
        <v>-7.1600237</v>
      </c>
      <c r="E70" s="3">
        <f t="shared" ref="E70:E133" si="12">B74/1000000000</f>
        <v>9.2874967500000007</v>
      </c>
      <c r="F70" s="3">
        <f t="shared" ref="F70:F133" si="13">C74</f>
        <v>-7.1324224000000003</v>
      </c>
      <c r="G70" s="35">
        <f t="shared" ref="G70:G133" si="14">C280</f>
        <v>-7.3932409000000003</v>
      </c>
      <c r="H70" s="35">
        <f t="shared" ref="H70:H133" si="15">C486</f>
        <v>-7.8935532999999998</v>
      </c>
      <c r="I70" s="35">
        <f t="shared" ref="I70:I133" si="16">C692</f>
        <v>-8.9137219999999999</v>
      </c>
      <c r="J70" s="35">
        <f t="shared" ref="J70:J133" si="17">C898</f>
        <v>0</v>
      </c>
      <c r="L70">
        <v>8777496950</v>
      </c>
      <c r="M70">
        <v>-7.8905854</v>
      </c>
      <c r="O70" s="3">
        <f t="shared" ref="O70:O133" si="18">L74/1000000000</f>
        <v>9.2874967500000007</v>
      </c>
      <c r="P70" s="3">
        <f t="shared" ref="P70:P133" si="19">M74</f>
        <v>-7.8175854999999999</v>
      </c>
      <c r="Q70" s="35">
        <f t="shared" ref="Q70:Q133" si="20">M280</f>
        <v>-7.9710593000000003</v>
      </c>
      <c r="R70" s="35">
        <f t="shared" ref="R70:R133" si="21">M486</f>
        <v>-8.2672930000000004</v>
      </c>
      <c r="S70" s="35">
        <f t="shared" ref="S70:S133" si="22">M692</f>
        <v>-8.9743432999999992</v>
      </c>
      <c r="T70" s="35">
        <f t="shared" ref="T70:T133" si="23">M898</f>
        <v>0</v>
      </c>
    </row>
    <row r="71" spans="2:20" x14ac:dyDescent="0.25">
      <c r="B71">
        <v>8904996900</v>
      </c>
      <c r="C71">
        <v>-7.1597499999999998</v>
      </c>
      <c r="E71" s="3">
        <f t="shared" si="12"/>
        <v>9.4149966999999997</v>
      </c>
      <c r="F71" s="3">
        <f t="shared" si="13"/>
        <v>-7.1325769000000001</v>
      </c>
      <c r="G71" s="35">
        <f t="shared" si="14"/>
        <v>-7.4062972</v>
      </c>
      <c r="H71" s="35">
        <f t="shared" si="15"/>
        <v>-7.9074515999999999</v>
      </c>
      <c r="I71" s="35">
        <f t="shared" si="16"/>
        <v>-8.9585381000000002</v>
      </c>
      <c r="J71" s="35">
        <f t="shared" si="17"/>
        <v>0</v>
      </c>
      <c r="L71">
        <v>8904996900</v>
      </c>
      <c r="M71">
        <v>-7.8671603000000001</v>
      </c>
      <c r="O71" s="3">
        <f t="shared" si="18"/>
        <v>9.4149966999999997</v>
      </c>
      <c r="P71" s="3">
        <f t="shared" si="19"/>
        <v>-7.8136530000000004</v>
      </c>
      <c r="Q71" s="35">
        <f t="shared" si="20"/>
        <v>-7.9660368000000004</v>
      </c>
      <c r="R71" s="35">
        <f t="shared" si="21"/>
        <v>-8.2696342000000005</v>
      </c>
      <c r="S71" s="35">
        <f t="shared" si="22"/>
        <v>-9.0225325000000005</v>
      </c>
      <c r="T71" s="35">
        <f t="shared" si="23"/>
        <v>0</v>
      </c>
    </row>
    <row r="72" spans="2:20" x14ac:dyDescent="0.25">
      <c r="B72">
        <v>9032496850</v>
      </c>
      <c r="C72">
        <v>-7.1545953999999998</v>
      </c>
      <c r="E72" s="3">
        <f t="shared" si="12"/>
        <v>9.5424966500000004</v>
      </c>
      <c r="F72" s="3">
        <f t="shared" si="13"/>
        <v>-7.1264919999999998</v>
      </c>
      <c r="G72" s="35">
        <f t="shared" si="14"/>
        <v>-7.4099059</v>
      </c>
      <c r="H72" s="35">
        <f t="shared" si="15"/>
        <v>-7.9151416000000001</v>
      </c>
      <c r="I72" s="35">
        <f t="shared" si="16"/>
        <v>-9.0321292999999994</v>
      </c>
      <c r="J72" s="35">
        <f t="shared" si="17"/>
        <v>0</v>
      </c>
      <c r="L72">
        <v>9032496850</v>
      </c>
      <c r="M72">
        <v>-7.8657513000000003</v>
      </c>
      <c r="O72" s="3">
        <f t="shared" si="18"/>
        <v>9.5424966500000004</v>
      </c>
      <c r="P72" s="3">
        <f t="shared" si="19"/>
        <v>-7.8132533999999998</v>
      </c>
      <c r="Q72" s="35">
        <f t="shared" si="20"/>
        <v>-7.9571718999999996</v>
      </c>
      <c r="R72" s="35">
        <f t="shared" si="21"/>
        <v>-8.2717848000000007</v>
      </c>
      <c r="S72" s="35">
        <f t="shared" si="22"/>
        <v>-9.0618686999999998</v>
      </c>
      <c r="T72" s="35">
        <f t="shared" si="23"/>
        <v>0</v>
      </c>
    </row>
    <row r="73" spans="2:20" x14ac:dyDescent="0.25">
      <c r="B73">
        <v>9159996800</v>
      </c>
      <c r="C73">
        <v>-7.1668816</v>
      </c>
      <c r="E73" s="3">
        <f t="shared" si="12"/>
        <v>9.6699965999999993</v>
      </c>
      <c r="F73" s="3">
        <f t="shared" si="13"/>
        <v>-7.0851436000000003</v>
      </c>
      <c r="G73" s="35">
        <f t="shared" si="14"/>
        <v>-7.3708434</v>
      </c>
      <c r="H73" s="35">
        <f t="shared" si="15"/>
        <v>-7.8863025000000002</v>
      </c>
      <c r="I73" s="35">
        <f t="shared" si="16"/>
        <v>-9.0930853000000003</v>
      </c>
      <c r="J73" s="35">
        <f t="shared" si="17"/>
        <v>0</v>
      </c>
      <c r="L73">
        <v>9159996800</v>
      </c>
      <c r="M73">
        <v>-7.8426733000000004</v>
      </c>
      <c r="O73" s="3">
        <f t="shared" si="18"/>
        <v>9.6699965999999993</v>
      </c>
      <c r="P73" s="3">
        <f t="shared" si="19"/>
        <v>-7.7689557000000002</v>
      </c>
      <c r="Q73" s="35">
        <f t="shared" si="20"/>
        <v>-7.9121164999999998</v>
      </c>
      <c r="R73" s="35">
        <f t="shared" si="21"/>
        <v>-8.2391185999999994</v>
      </c>
      <c r="S73" s="35">
        <f t="shared" si="22"/>
        <v>-9.0879516999999996</v>
      </c>
      <c r="T73" s="35">
        <f t="shared" si="23"/>
        <v>0</v>
      </c>
    </row>
    <row r="74" spans="2:20" x14ac:dyDescent="0.25">
      <c r="B74">
        <v>9287496750</v>
      </c>
      <c r="C74">
        <v>-7.1324224000000003</v>
      </c>
      <c r="E74" s="3">
        <f t="shared" si="12"/>
        <v>9.79749655</v>
      </c>
      <c r="F74" s="3">
        <f t="shared" si="13"/>
        <v>-7.0149431</v>
      </c>
      <c r="G74" s="35">
        <f t="shared" si="14"/>
        <v>-7.2858542999999996</v>
      </c>
      <c r="H74" s="35">
        <f t="shared" si="15"/>
        <v>-7.8040605000000003</v>
      </c>
      <c r="I74" s="35">
        <f t="shared" si="16"/>
        <v>-9.1020117000000003</v>
      </c>
      <c r="J74" s="35">
        <f t="shared" si="17"/>
        <v>0</v>
      </c>
      <c r="L74">
        <v>9287496750</v>
      </c>
      <c r="M74">
        <v>-7.8175854999999999</v>
      </c>
      <c r="O74" s="3">
        <f t="shared" si="18"/>
        <v>9.79749655</v>
      </c>
      <c r="P74" s="3">
        <f t="shared" si="19"/>
        <v>-7.7289186000000001</v>
      </c>
      <c r="Q74" s="35">
        <f t="shared" si="20"/>
        <v>-7.8780726999999997</v>
      </c>
      <c r="R74" s="35">
        <f t="shared" si="21"/>
        <v>-8.2271423000000006</v>
      </c>
      <c r="S74" s="35">
        <f t="shared" si="22"/>
        <v>-9.1954879999999992</v>
      </c>
      <c r="T74" s="35">
        <f t="shared" si="23"/>
        <v>0</v>
      </c>
    </row>
    <row r="75" spans="2:20" x14ac:dyDescent="0.25">
      <c r="B75">
        <v>9414996700</v>
      </c>
      <c r="C75">
        <v>-7.1325769000000001</v>
      </c>
      <c r="E75" s="3">
        <f t="shared" si="12"/>
        <v>9.9249965000000007</v>
      </c>
      <c r="F75" s="3">
        <f t="shared" si="13"/>
        <v>-6.9932074999999996</v>
      </c>
      <c r="G75" s="35">
        <f t="shared" si="14"/>
        <v>-7.2503451999999999</v>
      </c>
      <c r="H75" s="35">
        <f t="shared" si="15"/>
        <v>-7.7800832</v>
      </c>
      <c r="I75" s="35">
        <f t="shared" si="16"/>
        <v>-9.1839209000000004</v>
      </c>
      <c r="J75" s="35">
        <f t="shared" si="17"/>
        <v>0</v>
      </c>
      <c r="L75">
        <v>9414996700</v>
      </c>
      <c r="M75">
        <v>-7.8136530000000004</v>
      </c>
      <c r="O75" s="3">
        <f t="shared" si="18"/>
        <v>9.9249965000000007</v>
      </c>
      <c r="P75" s="3">
        <f t="shared" si="19"/>
        <v>-7.6971306999999998</v>
      </c>
      <c r="Q75" s="35">
        <f t="shared" si="20"/>
        <v>-7.8527551000000004</v>
      </c>
      <c r="R75" s="35">
        <f t="shared" si="21"/>
        <v>-8.2343072999999993</v>
      </c>
      <c r="S75" s="35">
        <f t="shared" si="22"/>
        <v>-9.3141441</v>
      </c>
      <c r="T75" s="35">
        <f t="shared" si="23"/>
        <v>0</v>
      </c>
    </row>
    <row r="76" spans="2:20" x14ac:dyDescent="0.25">
      <c r="B76">
        <v>9542496650</v>
      </c>
      <c r="C76">
        <v>-7.1264919999999998</v>
      </c>
      <c r="E76" s="3">
        <f t="shared" si="12"/>
        <v>10.05249645</v>
      </c>
      <c r="F76" s="3">
        <f t="shared" si="13"/>
        <v>-6.9426259999999997</v>
      </c>
      <c r="G76" s="35">
        <f t="shared" si="14"/>
        <v>-7.1902603999999997</v>
      </c>
      <c r="H76" s="35">
        <f t="shared" si="15"/>
        <v>-7.7394619000000002</v>
      </c>
      <c r="I76" s="35">
        <f t="shared" si="16"/>
        <v>-9.2805786000000001</v>
      </c>
      <c r="J76" s="35">
        <f t="shared" si="17"/>
        <v>0</v>
      </c>
      <c r="L76">
        <v>9542496650</v>
      </c>
      <c r="M76">
        <v>-7.8132533999999998</v>
      </c>
      <c r="O76" s="3">
        <f t="shared" si="18"/>
        <v>10.05249645</v>
      </c>
      <c r="P76" s="3">
        <f t="shared" si="19"/>
        <v>-7.6503682</v>
      </c>
      <c r="Q76" s="35">
        <f t="shared" si="20"/>
        <v>-7.8270755000000003</v>
      </c>
      <c r="R76" s="35">
        <f t="shared" si="21"/>
        <v>-8.2533951000000005</v>
      </c>
      <c r="S76" s="35">
        <f t="shared" si="22"/>
        <v>-9.4533815000000008</v>
      </c>
      <c r="T76" s="35">
        <f t="shared" si="23"/>
        <v>0</v>
      </c>
    </row>
    <row r="77" spans="2:20" x14ac:dyDescent="0.25">
      <c r="B77">
        <v>9669996600</v>
      </c>
      <c r="C77">
        <v>-7.0851436000000003</v>
      </c>
      <c r="E77" s="3">
        <f t="shared" si="12"/>
        <v>10.1799964</v>
      </c>
      <c r="F77" s="3">
        <f t="shared" si="13"/>
        <v>-6.8817228999999998</v>
      </c>
      <c r="G77" s="35">
        <f t="shared" si="14"/>
        <v>-7.1273021999999999</v>
      </c>
      <c r="H77" s="35">
        <f t="shared" si="15"/>
        <v>-7.7002028999999999</v>
      </c>
      <c r="I77" s="35">
        <f t="shared" si="16"/>
        <v>-9.3462724999999995</v>
      </c>
      <c r="J77" s="35">
        <f t="shared" si="17"/>
        <v>0</v>
      </c>
      <c r="L77">
        <v>9669996600</v>
      </c>
      <c r="M77">
        <v>-7.7689557000000002</v>
      </c>
      <c r="O77" s="3">
        <f t="shared" si="18"/>
        <v>10.1799964</v>
      </c>
      <c r="P77" s="3">
        <f t="shared" si="19"/>
        <v>-7.6059631999999997</v>
      </c>
      <c r="Q77" s="35">
        <f t="shared" si="20"/>
        <v>-7.8099875000000001</v>
      </c>
      <c r="R77" s="35">
        <f t="shared" si="21"/>
        <v>-8.3112545000000004</v>
      </c>
      <c r="S77" s="35">
        <f t="shared" si="22"/>
        <v>-9.6685925000000008</v>
      </c>
      <c r="T77" s="35">
        <f t="shared" si="23"/>
        <v>0</v>
      </c>
    </row>
    <row r="78" spans="2:20" x14ac:dyDescent="0.25">
      <c r="B78">
        <v>9797496550</v>
      </c>
      <c r="C78">
        <v>-7.0149431</v>
      </c>
      <c r="E78" s="3">
        <f t="shared" si="12"/>
        <v>10.307496349999999</v>
      </c>
      <c r="F78" s="3">
        <f t="shared" si="13"/>
        <v>-6.8767189999999996</v>
      </c>
      <c r="G78" s="35">
        <f t="shared" si="14"/>
        <v>-7.1259885000000001</v>
      </c>
      <c r="H78" s="35">
        <f t="shared" si="15"/>
        <v>-7.7338880999999997</v>
      </c>
      <c r="I78" s="35">
        <f t="shared" si="16"/>
        <v>-9.4682969999999997</v>
      </c>
      <c r="J78" s="35">
        <f t="shared" si="17"/>
        <v>0</v>
      </c>
      <c r="L78">
        <v>9797496550</v>
      </c>
      <c r="M78">
        <v>-7.7289186000000001</v>
      </c>
      <c r="O78" s="3">
        <f t="shared" si="18"/>
        <v>10.307496349999999</v>
      </c>
      <c r="P78" s="3">
        <f t="shared" si="19"/>
        <v>-7.6186670999999997</v>
      </c>
      <c r="Q78" s="35">
        <f t="shared" si="20"/>
        <v>-7.8507800000000003</v>
      </c>
      <c r="R78" s="35">
        <f t="shared" si="21"/>
        <v>-8.4076938999999999</v>
      </c>
      <c r="S78" s="35">
        <f t="shared" si="22"/>
        <v>-9.8607511999999993</v>
      </c>
      <c r="T78" s="35">
        <f t="shared" si="23"/>
        <v>0</v>
      </c>
    </row>
    <row r="79" spans="2:20" x14ac:dyDescent="0.25">
      <c r="B79">
        <v>9924996500</v>
      </c>
      <c r="C79">
        <v>-6.9932074999999996</v>
      </c>
      <c r="E79" s="3">
        <f t="shared" si="12"/>
        <v>10.4349963</v>
      </c>
      <c r="F79" s="3">
        <f t="shared" si="13"/>
        <v>-6.8958721000000001</v>
      </c>
      <c r="G79" s="35">
        <f t="shared" si="14"/>
        <v>-7.1694613</v>
      </c>
      <c r="H79" s="35">
        <f t="shared" si="15"/>
        <v>-7.8382249000000002</v>
      </c>
      <c r="I79" s="35">
        <f t="shared" si="16"/>
        <v>-9.6526917999999995</v>
      </c>
      <c r="J79" s="35">
        <f t="shared" si="17"/>
        <v>0</v>
      </c>
      <c r="L79">
        <v>9924996500</v>
      </c>
      <c r="M79">
        <v>-7.6971306999999998</v>
      </c>
      <c r="O79" s="3">
        <f t="shared" si="18"/>
        <v>10.4349963</v>
      </c>
      <c r="P79" s="3">
        <f t="shared" si="19"/>
        <v>-7.6466288999999996</v>
      </c>
      <c r="Q79" s="35">
        <f t="shared" si="20"/>
        <v>-7.9031729999999998</v>
      </c>
      <c r="R79" s="35">
        <f t="shared" si="21"/>
        <v>-8.5275105999999994</v>
      </c>
      <c r="S79" s="35">
        <f t="shared" si="22"/>
        <v>-10.03125</v>
      </c>
      <c r="T79" s="35">
        <f t="shared" si="23"/>
        <v>0</v>
      </c>
    </row>
    <row r="80" spans="2:20" x14ac:dyDescent="0.25">
      <c r="B80">
        <v>10052496450</v>
      </c>
      <c r="C80">
        <v>-6.9426259999999997</v>
      </c>
      <c r="E80" s="3">
        <f t="shared" si="12"/>
        <v>10.562496250000001</v>
      </c>
      <c r="F80" s="3">
        <f t="shared" si="13"/>
        <v>-6.9099278000000002</v>
      </c>
      <c r="G80" s="35">
        <f t="shared" si="14"/>
        <v>-7.2085394999999997</v>
      </c>
      <c r="H80" s="35">
        <f t="shared" si="15"/>
        <v>-7.9504089000000002</v>
      </c>
      <c r="I80" s="35">
        <f t="shared" si="16"/>
        <v>-9.8262367000000008</v>
      </c>
      <c r="J80" s="35">
        <f t="shared" si="17"/>
        <v>0</v>
      </c>
      <c r="L80">
        <v>10052496450</v>
      </c>
      <c r="M80">
        <v>-7.6503682</v>
      </c>
      <c r="O80" s="3">
        <f t="shared" si="18"/>
        <v>10.562496250000001</v>
      </c>
      <c r="P80" s="3">
        <f t="shared" si="19"/>
        <v>-7.6904931000000003</v>
      </c>
      <c r="Q80" s="35">
        <f t="shared" si="20"/>
        <v>-7.9718198999999998</v>
      </c>
      <c r="R80" s="35">
        <f t="shared" si="21"/>
        <v>-8.6506176000000004</v>
      </c>
      <c r="S80" s="35">
        <f t="shared" si="22"/>
        <v>-10.161020000000001</v>
      </c>
      <c r="T80" s="35">
        <f t="shared" si="23"/>
        <v>0</v>
      </c>
    </row>
    <row r="81" spans="2:20" x14ac:dyDescent="0.25">
      <c r="B81">
        <v>10179996400</v>
      </c>
      <c r="C81">
        <v>-6.8817228999999998</v>
      </c>
      <c r="E81" s="3">
        <f t="shared" si="12"/>
        <v>10.6899962</v>
      </c>
      <c r="F81" s="3">
        <f t="shared" si="13"/>
        <v>-6.9835582</v>
      </c>
      <c r="G81" s="35">
        <f t="shared" si="14"/>
        <v>-7.3235096999999998</v>
      </c>
      <c r="H81" s="35">
        <f t="shared" si="15"/>
        <v>-8.1337384999999998</v>
      </c>
      <c r="I81" s="35">
        <f t="shared" si="16"/>
        <v>-10.007626</v>
      </c>
      <c r="J81" s="35">
        <f t="shared" si="17"/>
        <v>0</v>
      </c>
      <c r="L81">
        <v>10179996400</v>
      </c>
      <c r="M81">
        <v>-7.6059631999999997</v>
      </c>
      <c r="O81" s="3">
        <f t="shared" si="18"/>
        <v>10.6899962</v>
      </c>
      <c r="P81" s="3">
        <f t="shared" si="19"/>
        <v>-7.7844566999999998</v>
      </c>
      <c r="Q81" s="35">
        <f t="shared" si="20"/>
        <v>-8.0889044000000005</v>
      </c>
      <c r="R81" s="35">
        <f t="shared" si="21"/>
        <v>-8.8250618000000003</v>
      </c>
      <c r="S81" s="35">
        <f t="shared" si="22"/>
        <v>-10.367217999999999</v>
      </c>
      <c r="T81" s="35">
        <f t="shared" si="23"/>
        <v>0</v>
      </c>
    </row>
    <row r="82" spans="2:20" x14ac:dyDescent="0.25">
      <c r="B82">
        <v>10307496350</v>
      </c>
      <c r="C82">
        <v>-6.8767189999999996</v>
      </c>
      <c r="E82" s="3">
        <f t="shared" si="12"/>
        <v>10.81749615</v>
      </c>
      <c r="F82" s="3">
        <f t="shared" si="13"/>
        <v>-7.0873765999999998</v>
      </c>
      <c r="G82" s="35">
        <f t="shared" si="14"/>
        <v>-7.4648523000000004</v>
      </c>
      <c r="H82" s="35">
        <f t="shared" si="15"/>
        <v>-8.3581038000000003</v>
      </c>
      <c r="I82" s="35">
        <f t="shared" si="16"/>
        <v>-10.317341000000001</v>
      </c>
      <c r="J82" s="35">
        <f t="shared" si="17"/>
        <v>0</v>
      </c>
      <c r="L82">
        <v>10307496350</v>
      </c>
      <c r="M82">
        <v>-7.6186670999999997</v>
      </c>
      <c r="O82" s="3">
        <f t="shared" si="18"/>
        <v>10.81749615</v>
      </c>
      <c r="P82" s="3">
        <f t="shared" si="19"/>
        <v>-7.8989491000000003</v>
      </c>
      <c r="Q82" s="35">
        <f t="shared" si="20"/>
        <v>-8.2202110000000008</v>
      </c>
      <c r="R82" s="35">
        <f t="shared" si="21"/>
        <v>-8.9723424999999999</v>
      </c>
      <c r="S82" s="35">
        <f t="shared" si="22"/>
        <v>-10.455601</v>
      </c>
      <c r="T82" s="35">
        <f t="shared" si="23"/>
        <v>0</v>
      </c>
    </row>
    <row r="83" spans="2:20" x14ac:dyDescent="0.25">
      <c r="B83">
        <v>10434996300</v>
      </c>
      <c r="C83">
        <v>-6.8958721000000001</v>
      </c>
      <c r="E83" s="3">
        <f t="shared" si="12"/>
        <v>10.944996099999999</v>
      </c>
      <c r="F83" s="3">
        <f t="shared" si="13"/>
        <v>-7.1880006999999999</v>
      </c>
      <c r="G83" s="35">
        <f t="shared" si="14"/>
        <v>-7.6123209000000003</v>
      </c>
      <c r="H83" s="35">
        <f t="shared" si="15"/>
        <v>-8.5708055000000005</v>
      </c>
      <c r="I83" s="35">
        <f t="shared" si="16"/>
        <v>-10.543227999999999</v>
      </c>
      <c r="J83" s="35">
        <f t="shared" si="17"/>
        <v>0</v>
      </c>
      <c r="L83">
        <v>10434996300</v>
      </c>
      <c r="M83">
        <v>-7.6466288999999996</v>
      </c>
      <c r="O83" s="3">
        <f t="shared" si="18"/>
        <v>10.944996099999999</v>
      </c>
      <c r="P83" s="3">
        <f t="shared" si="19"/>
        <v>-8.0080527999999997</v>
      </c>
      <c r="Q83" s="35">
        <f t="shared" si="20"/>
        <v>-8.3581409000000004</v>
      </c>
      <c r="R83" s="35">
        <f t="shared" si="21"/>
        <v>-9.1777315000000002</v>
      </c>
      <c r="S83" s="35">
        <f t="shared" si="22"/>
        <v>-10.688542999999999</v>
      </c>
      <c r="T83" s="35">
        <f t="shared" si="23"/>
        <v>0</v>
      </c>
    </row>
    <row r="84" spans="2:20" x14ac:dyDescent="0.25">
      <c r="B84">
        <v>10562496250</v>
      </c>
      <c r="C84">
        <v>-6.9099278000000002</v>
      </c>
      <c r="E84" s="3">
        <f t="shared" si="12"/>
        <v>11.07249605</v>
      </c>
      <c r="F84" s="3">
        <f t="shared" si="13"/>
        <v>-7.3114119000000004</v>
      </c>
      <c r="G84" s="35">
        <f t="shared" si="14"/>
        <v>-7.7889971999999998</v>
      </c>
      <c r="H84" s="35">
        <f t="shared" si="15"/>
        <v>-8.8175019999999993</v>
      </c>
      <c r="I84" s="35">
        <f t="shared" si="16"/>
        <v>-10.868074</v>
      </c>
      <c r="J84" s="35">
        <f t="shared" si="17"/>
        <v>0</v>
      </c>
      <c r="L84">
        <v>10562496250</v>
      </c>
      <c r="M84">
        <v>-7.6904931000000003</v>
      </c>
      <c r="O84" s="3">
        <f t="shared" si="18"/>
        <v>11.07249605</v>
      </c>
      <c r="P84" s="3">
        <f t="shared" si="19"/>
        <v>-8.1197909999999993</v>
      </c>
      <c r="Q84" s="35">
        <f t="shared" si="20"/>
        <v>-8.4948416000000009</v>
      </c>
      <c r="R84" s="35">
        <f t="shared" si="21"/>
        <v>-9.3526173000000004</v>
      </c>
      <c r="S84" s="35">
        <f t="shared" si="22"/>
        <v>-10.831586</v>
      </c>
      <c r="T84" s="35">
        <f t="shared" si="23"/>
        <v>0</v>
      </c>
    </row>
    <row r="85" spans="2:20" x14ac:dyDescent="0.25">
      <c r="B85">
        <v>10689996200</v>
      </c>
      <c r="C85">
        <v>-6.9835582</v>
      </c>
      <c r="E85" s="3">
        <f t="shared" si="12"/>
        <v>11.199996000000001</v>
      </c>
      <c r="F85" s="3">
        <f t="shared" si="13"/>
        <v>-7.4540132999999997</v>
      </c>
      <c r="G85" s="35">
        <f t="shared" si="14"/>
        <v>-7.9820064999999998</v>
      </c>
      <c r="H85" s="35">
        <f t="shared" si="15"/>
        <v>-9.0560864999999993</v>
      </c>
      <c r="I85" s="35">
        <f t="shared" si="16"/>
        <v>-11.117977</v>
      </c>
      <c r="J85" s="35">
        <f t="shared" si="17"/>
        <v>0</v>
      </c>
      <c r="L85">
        <v>10689996200</v>
      </c>
      <c r="M85">
        <v>-7.7844566999999998</v>
      </c>
      <c r="O85" s="3">
        <f t="shared" si="18"/>
        <v>11.199996000000001</v>
      </c>
      <c r="P85" s="3">
        <f t="shared" si="19"/>
        <v>-8.2509718000000003</v>
      </c>
      <c r="Q85" s="35">
        <f t="shared" si="20"/>
        <v>-8.6618756999999995</v>
      </c>
      <c r="R85" s="35">
        <f t="shared" si="21"/>
        <v>-9.5699576999999998</v>
      </c>
      <c r="S85" s="35">
        <f t="shared" si="22"/>
        <v>-11.045566000000001</v>
      </c>
      <c r="T85" s="35">
        <f t="shared" si="23"/>
        <v>0</v>
      </c>
    </row>
    <row r="86" spans="2:20" x14ac:dyDescent="0.25">
      <c r="B86">
        <v>10817496150</v>
      </c>
      <c r="C86">
        <v>-7.0873765999999998</v>
      </c>
      <c r="E86" s="3">
        <f t="shared" si="12"/>
        <v>11.327495949999999</v>
      </c>
      <c r="F86" s="3">
        <f t="shared" si="13"/>
        <v>-7.5404963</v>
      </c>
      <c r="G86" s="35">
        <f t="shared" si="14"/>
        <v>-8.1182280000000002</v>
      </c>
      <c r="H86" s="35">
        <f t="shared" si="15"/>
        <v>-9.2454128000000004</v>
      </c>
      <c r="I86" s="35">
        <f t="shared" si="16"/>
        <v>-11.455868000000001</v>
      </c>
      <c r="J86" s="35">
        <f t="shared" si="17"/>
        <v>0</v>
      </c>
      <c r="L86">
        <v>10817496150</v>
      </c>
      <c r="M86">
        <v>-7.8989491000000003</v>
      </c>
      <c r="O86" s="3">
        <f t="shared" si="18"/>
        <v>11.327495949999999</v>
      </c>
      <c r="P86" s="3">
        <f t="shared" si="19"/>
        <v>-8.3437623999999992</v>
      </c>
      <c r="Q86" s="35">
        <f t="shared" si="20"/>
        <v>-8.7710647999999996</v>
      </c>
      <c r="R86" s="35">
        <f t="shared" si="21"/>
        <v>-9.6896906000000005</v>
      </c>
      <c r="S86" s="35">
        <f t="shared" si="22"/>
        <v>-11.075825</v>
      </c>
      <c r="T86" s="35">
        <f t="shared" si="23"/>
        <v>0</v>
      </c>
    </row>
    <row r="87" spans="2:20" x14ac:dyDescent="0.25">
      <c r="B87">
        <v>10944996100</v>
      </c>
      <c r="C87">
        <v>-7.1880006999999999</v>
      </c>
      <c r="E87" s="3">
        <f t="shared" si="12"/>
        <v>11.4549959</v>
      </c>
      <c r="F87" s="3">
        <f t="shared" si="13"/>
        <v>-7.6036023999999998</v>
      </c>
      <c r="G87" s="35">
        <f t="shared" si="14"/>
        <v>-8.2190236999999993</v>
      </c>
      <c r="H87" s="35">
        <f t="shared" si="15"/>
        <v>-9.3527880000000003</v>
      </c>
      <c r="I87" s="35">
        <f t="shared" si="16"/>
        <v>-11.531751</v>
      </c>
      <c r="J87" s="35">
        <f t="shared" si="17"/>
        <v>0</v>
      </c>
      <c r="L87">
        <v>10944996100</v>
      </c>
      <c r="M87">
        <v>-8.0080527999999997</v>
      </c>
      <c r="O87" s="3">
        <f t="shared" si="18"/>
        <v>11.4549959</v>
      </c>
      <c r="P87" s="3">
        <f t="shared" si="19"/>
        <v>-8.4382304999999995</v>
      </c>
      <c r="Q87" s="35">
        <f t="shared" si="20"/>
        <v>-8.9044007999999994</v>
      </c>
      <c r="R87" s="35">
        <f t="shared" si="21"/>
        <v>-9.8541802999999994</v>
      </c>
      <c r="S87" s="35">
        <f t="shared" si="22"/>
        <v>-11.242369999999999</v>
      </c>
      <c r="T87" s="35">
        <f t="shared" si="23"/>
        <v>0</v>
      </c>
    </row>
    <row r="88" spans="2:20" x14ac:dyDescent="0.25">
      <c r="B88">
        <v>11072496050</v>
      </c>
      <c r="C88">
        <v>-7.3114119000000004</v>
      </c>
      <c r="E88" s="3">
        <f t="shared" si="12"/>
        <v>11.582495850000001</v>
      </c>
      <c r="F88" s="3">
        <f t="shared" si="13"/>
        <v>-7.6551580000000001</v>
      </c>
      <c r="G88" s="35">
        <f t="shared" si="14"/>
        <v>-8.3123883999999997</v>
      </c>
      <c r="H88" s="35">
        <f t="shared" si="15"/>
        <v>-9.4551315000000002</v>
      </c>
      <c r="I88" s="35">
        <f t="shared" si="16"/>
        <v>-11.748377</v>
      </c>
      <c r="J88" s="35">
        <f t="shared" si="17"/>
        <v>0</v>
      </c>
      <c r="L88">
        <v>11072496050</v>
      </c>
      <c r="M88">
        <v>-8.1197909999999993</v>
      </c>
      <c r="O88" s="3">
        <f t="shared" si="18"/>
        <v>11.582495850000001</v>
      </c>
      <c r="P88" s="3">
        <f t="shared" si="19"/>
        <v>-8.5049838999999992</v>
      </c>
      <c r="Q88" s="35">
        <f t="shared" si="20"/>
        <v>-8.9924573999999993</v>
      </c>
      <c r="R88" s="35">
        <f t="shared" si="21"/>
        <v>-9.9160003999999997</v>
      </c>
      <c r="S88" s="35">
        <f t="shared" si="22"/>
        <v>-11.212759</v>
      </c>
      <c r="T88" s="35">
        <f t="shared" si="23"/>
        <v>0</v>
      </c>
    </row>
    <row r="89" spans="2:20" x14ac:dyDescent="0.25">
      <c r="B89">
        <v>11199996000</v>
      </c>
      <c r="C89">
        <v>-7.4540132999999997</v>
      </c>
      <c r="E89" s="3">
        <f t="shared" si="12"/>
        <v>11.7099958</v>
      </c>
      <c r="F89" s="3">
        <f t="shared" si="13"/>
        <v>-7.6763291000000002</v>
      </c>
      <c r="G89" s="35">
        <f t="shared" si="14"/>
        <v>-8.3632153999999996</v>
      </c>
      <c r="H89" s="35">
        <f t="shared" si="15"/>
        <v>-9.4811295999999992</v>
      </c>
      <c r="I89" s="35">
        <f t="shared" si="16"/>
        <v>-11.826074999999999</v>
      </c>
      <c r="J89" s="35">
        <f t="shared" si="17"/>
        <v>0</v>
      </c>
      <c r="L89">
        <v>11199996000</v>
      </c>
      <c r="M89">
        <v>-8.2509718000000003</v>
      </c>
      <c r="O89" s="3">
        <f t="shared" si="18"/>
        <v>11.7099958</v>
      </c>
      <c r="P89" s="3">
        <f t="shared" si="19"/>
        <v>-8.5666160999999992</v>
      </c>
      <c r="Q89" s="35">
        <f t="shared" si="20"/>
        <v>-9.0770549999999997</v>
      </c>
      <c r="R89" s="35">
        <f t="shared" si="21"/>
        <v>-9.9751863000000007</v>
      </c>
      <c r="S89" s="35">
        <f t="shared" si="22"/>
        <v>-11.249594999999999</v>
      </c>
      <c r="T89" s="35">
        <f t="shared" si="23"/>
        <v>0</v>
      </c>
    </row>
    <row r="90" spans="2:20" x14ac:dyDescent="0.25">
      <c r="B90">
        <v>11327495950</v>
      </c>
      <c r="C90">
        <v>-7.5404963</v>
      </c>
      <c r="E90" s="3">
        <f t="shared" si="12"/>
        <v>11.83749575</v>
      </c>
      <c r="F90" s="3">
        <f t="shared" si="13"/>
        <v>-7.6785544999999997</v>
      </c>
      <c r="G90" s="35">
        <f t="shared" si="14"/>
        <v>-8.3987864999999999</v>
      </c>
      <c r="H90" s="35">
        <f t="shared" si="15"/>
        <v>-9.4848842999999992</v>
      </c>
      <c r="I90" s="35">
        <f t="shared" si="16"/>
        <v>-11.994635000000001</v>
      </c>
      <c r="J90" s="35">
        <f t="shared" si="17"/>
        <v>0</v>
      </c>
      <c r="L90">
        <v>11327495950</v>
      </c>
      <c r="M90">
        <v>-8.3437623999999992</v>
      </c>
      <c r="O90" s="3">
        <f t="shared" si="18"/>
        <v>11.83749575</v>
      </c>
      <c r="P90" s="3">
        <f t="shared" si="19"/>
        <v>-8.6113453</v>
      </c>
      <c r="Q90" s="35">
        <f t="shared" si="20"/>
        <v>-9.1220341000000005</v>
      </c>
      <c r="R90" s="35">
        <f t="shared" si="21"/>
        <v>-9.9664879000000006</v>
      </c>
      <c r="S90" s="35">
        <f t="shared" si="22"/>
        <v>-11.17131</v>
      </c>
      <c r="T90" s="35">
        <f t="shared" si="23"/>
        <v>0</v>
      </c>
    </row>
    <row r="91" spans="2:20" x14ac:dyDescent="0.25">
      <c r="B91">
        <v>11454995900</v>
      </c>
      <c r="C91">
        <v>-7.6036023999999998</v>
      </c>
      <c r="E91" s="3">
        <f t="shared" si="12"/>
        <v>11.964995699999999</v>
      </c>
      <c r="F91" s="3">
        <f t="shared" si="13"/>
        <v>-7.6838721999999997</v>
      </c>
      <c r="G91" s="35">
        <f t="shared" si="14"/>
        <v>-8.4189691999999994</v>
      </c>
      <c r="H91" s="35">
        <f t="shared" si="15"/>
        <v>-9.4338770000000007</v>
      </c>
      <c r="I91" s="35">
        <f t="shared" si="16"/>
        <v>-11.921353999999999</v>
      </c>
      <c r="J91" s="35">
        <f t="shared" si="17"/>
        <v>0</v>
      </c>
      <c r="L91">
        <v>11454995900</v>
      </c>
      <c r="M91">
        <v>-8.4382304999999995</v>
      </c>
      <c r="O91" s="3">
        <f t="shared" si="18"/>
        <v>11.964995699999999</v>
      </c>
      <c r="P91" s="3">
        <f t="shared" si="19"/>
        <v>-8.6682701000000009</v>
      </c>
      <c r="Q91" s="35">
        <f t="shared" si="20"/>
        <v>-9.1971787999999997</v>
      </c>
      <c r="R91" s="35">
        <f t="shared" si="21"/>
        <v>-10.013479999999999</v>
      </c>
      <c r="S91" s="35">
        <f t="shared" si="22"/>
        <v>-11.266365</v>
      </c>
      <c r="T91" s="35">
        <f t="shared" si="23"/>
        <v>0</v>
      </c>
    </row>
    <row r="92" spans="2:20" x14ac:dyDescent="0.25">
      <c r="B92">
        <v>11582495850</v>
      </c>
      <c r="C92">
        <v>-7.6551580000000001</v>
      </c>
      <c r="E92" s="3">
        <f t="shared" si="12"/>
        <v>12.09249565</v>
      </c>
      <c r="F92" s="3">
        <f t="shared" si="13"/>
        <v>-7.7007789999999998</v>
      </c>
      <c r="G92" s="35">
        <f t="shared" si="14"/>
        <v>-8.4548158999999998</v>
      </c>
      <c r="H92" s="35">
        <f t="shared" si="15"/>
        <v>-9.4176930999999993</v>
      </c>
      <c r="I92" s="35">
        <f t="shared" si="16"/>
        <v>-12.228285</v>
      </c>
      <c r="J92" s="35">
        <f t="shared" si="17"/>
        <v>0</v>
      </c>
      <c r="L92">
        <v>11582495850</v>
      </c>
      <c r="M92">
        <v>-8.5049838999999992</v>
      </c>
      <c r="O92" s="3">
        <f t="shared" si="18"/>
        <v>12.09249565</v>
      </c>
      <c r="P92" s="3">
        <f t="shared" si="19"/>
        <v>-8.7043657000000003</v>
      </c>
      <c r="Q92" s="35">
        <f t="shared" si="20"/>
        <v>-9.2265873000000003</v>
      </c>
      <c r="R92" s="35">
        <f t="shared" si="21"/>
        <v>-9.9888066999999996</v>
      </c>
      <c r="S92" s="35">
        <f t="shared" si="22"/>
        <v>-11.189128999999999</v>
      </c>
      <c r="T92" s="35">
        <f t="shared" si="23"/>
        <v>0</v>
      </c>
    </row>
    <row r="93" spans="2:20" x14ac:dyDescent="0.25">
      <c r="B93">
        <v>11709995800</v>
      </c>
      <c r="C93">
        <v>-7.6763291000000002</v>
      </c>
      <c r="E93" s="3">
        <f t="shared" si="12"/>
        <v>12.219995600000001</v>
      </c>
      <c r="F93" s="3">
        <f t="shared" si="13"/>
        <v>-7.6942921000000002</v>
      </c>
      <c r="G93" s="35">
        <f t="shared" si="14"/>
        <v>-8.4489403000000003</v>
      </c>
      <c r="H93" s="35">
        <f t="shared" si="15"/>
        <v>-9.3455448000000008</v>
      </c>
      <c r="I93" s="35">
        <f t="shared" si="16"/>
        <v>-12.28373</v>
      </c>
      <c r="J93" s="35">
        <f t="shared" si="17"/>
        <v>0</v>
      </c>
      <c r="L93">
        <v>11709995800</v>
      </c>
      <c r="M93">
        <v>-8.5666160999999992</v>
      </c>
      <c r="O93" s="3">
        <f t="shared" si="18"/>
        <v>12.219995600000001</v>
      </c>
      <c r="P93" s="3">
        <f t="shared" si="19"/>
        <v>-8.7410277999999995</v>
      </c>
      <c r="Q93" s="35">
        <f t="shared" si="20"/>
        <v>-9.2515602000000001</v>
      </c>
      <c r="R93" s="35">
        <f t="shared" si="21"/>
        <v>-9.9828691000000003</v>
      </c>
      <c r="S93" s="35">
        <f t="shared" si="22"/>
        <v>-11.181012000000001</v>
      </c>
      <c r="T93" s="35">
        <f t="shared" si="23"/>
        <v>0</v>
      </c>
    </row>
    <row r="94" spans="2:20" x14ac:dyDescent="0.25">
      <c r="B94">
        <v>11837495750</v>
      </c>
      <c r="C94">
        <v>-7.6785544999999997</v>
      </c>
      <c r="E94" s="3">
        <f t="shared" si="12"/>
        <v>12.34749555</v>
      </c>
      <c r="F94" s="3">
        <f t="shared" si="13"/>
        <v>-7.7112521999999997</v>
      </c>
      <c r="G94" s="35">
        <f t="shared" si="14"/>
        <v>-8.4531630999999994</v>
      </c>
      <c r="H94" s="35">
        <f t="shared" si="15"/>
        <v>-9.2870255000000004</v>
      </c>
      <c r="I94" s="35">
        <f t="shared" si="16"/>
        <v>-12.488548</v>
      </c>
      <c r="J94" s="35">
        <f t="shared" si="17"/>
        <v>0</v>
      </c>
      <c r="L94">
        <v>11837495750</v>
      </c>
      <c r="M94">
        <v>-8.6113453</v>
      </c>
      <c r="O94" s="3">
        <f t="shared" si="18"/>
        <v>12.34749555</v>
      </c>
      <c r="P94" s="3">
        <f t="shared" si="19"/>
        <v>-8.7694320999999995</v>
      </c>
      <c r="Q94" s="35">
        <f t="shared" si="20"/>
        <v>-9.2746592000000003</v>
      </c>
      <c r="R94" s="35">
        <f t="shared" si="21"/>
        <v>-9.9812879999999993</v>
      </c>
      <c r="S94" s="35">
        <f t="shared" si="22"/>
        <v>-11.160783</v>
      </c>
      <c r="T94" s="35">
        <f t="shared" si="23"/>
        <v>0</v>
      </c>
    </row>
    <row r="95" spans="2:20" x14ac:dyDescent="0.25">
      <c r="B95">
        <v>11964995700</v>
      </c>
      <c r="C95">
        <v>-7.6838721999999997</v>
      </c>
      <c r="E95" s="3">
        <f t="shared" si="12"/>
        <v>12.4749955</v>
      </c>
      <c r="F95" s="3">
        <f t="shared" si="13"/>
        <v>-7.7344645999999999</v>
      </c>
      <c r="G95" s="35">
        <f t="shared" si="14"/>
        <v>-8.4451342</v>
      </c>
      <c r="H95" s="35">
        <f t="shared" si="15"/>
        <v>-9.2266358999999998</v>
      </c>
      <c r="I95" s="35">
        <f t="shared" si="16"/>
        <v>-12.657771</v>
      </c>
      <c r="J95" s="35">
        <f t="shared" si="17"/>
        <v>0</v>
      </c>
      <c r="L95">
        <v>11964995700</v>
      </c>
      <c r="M95">
        <v>-8.6682701000000009</v>
      </c>
      <c r="O95" s="3">
        <f t="shared" si="18"/>
        <v>12.4749955</v>
      </c>
      <c r="P95" s="3">
        <f t="shared" si="19"/>
        <v>-8.7956429000000007</v>
      </c>
      <c r="Q95" s="35">
        <f t="shared" si="20"/>
        <v>-9.2964745000000004</v>
      </c>
      <c r="R95" s="35">
        <f t="shared" si="21"/>
        <v>-9.9695911000000006</v>
      </c>
      <c r="S95" s="35">
        <f t="shared" si="22"/>
        <v>-11.155170999999999</v>
      </c>
      <c r="T95" s="35">
        <f t="shared" si="23"/>
        <v>0</v>
      </c>
    </row>
    <row r="96" spans="2:20" x14ac:dyDescent="0.25">
      <c r="B96">
        <v>12092495650</v>
      </c>
      <c r="C96">
        <v>-7.7007789999999998</v>
      </c>
      <c r="E96" s="3">
        <f t="shared" si="12"/>
        <v>12.602495449999999</v>
      </c>
      <c r="F96" s="3">
        <f t="shared" si="13"/>
        <v>-7.7577204999999996</v>
      </c>
      <c r="G96" s="35">
        <f t="shared" si="14"/>
        <v>-8.4280272000000007</v>
      </c>
      <c r="H96" s="35">
        <f t="shared" si="15"/>
        <v>-9.1854133999999998</v>
      </c>
      <c r="I96" s="35">
        <f t="shared" si="16"/>
        <v>-12.921289</v>
      </c>
      <c r="J96" s="35">
        <f t="shared" si="17"/>
        <v>0</v>
      </c>
      <c r="L96">
        <v>12092495650</v>
      </c>
      <c r="M96">
        <v>-8.7043657000000003</v>
      </c>
      <c r="O96" s="3">
        <f t="shared" si="18"/>
        <v>12.602495449999999</v>
      </c>
      <c r="P96" s="3">
        <f t="shared" si="19"/>
        <v>-8.8217973999999995</v>
      </c>
      <c r="Q96" s="35">
        <f t="shared" si="20"/>
        <v>-9.3124284999999993</v>
      </c>
      <c r="R96" s="35">
        <f t="shared" si="21"/>
        <v>-9.9511117999999996</v>
      </c>
      <c r="S96" s="35">
        <f t="shared" si="22"/>
        <v>-11.102513999999999</v>
      </c>
      <c r="T96" s="35">
        <f t="shared" si="23"/>
        <v>0</v>
      </c>
    </row>
    <row r="97" spans="2:20" x14ac:dyDescent="0.25">
      <c r="B97">
        <v>12219995600</v>
      </c>
      <c r="C97">
        <v>-7.6942921000000002</v>
      </c>
      <c r="E97" s="3">
        <f t="shared" si="12"/>
        <v>12.7299954</v>
      </c>
      <c r="F97" s="3">
        <f t="shared" si="13"/>
        <v>-7.7778926000000004</v>
      </c>
      <c r="G97" s="35">
        <f t="shared" si="14"/>
        <v>-8.3947123999999995</v>
      </c>
      <c r="H97" s="35">
        <f t="shared" si="15"/>
        <v>-9.1493558999999998</v>
      </c>
      <c r="I97" s="35">
        <f t="shared" si="16"/>
        <v>-13.391190999999999</v>
      </c>
      <c r="J97" s="35">
        <f t="shared" si="17"/>
        <v>0</v>
      </c>
      <c r="L97">
        <v>12219995600</v>
      </c>
      <c r="M97">
        <v>-8.7410277999999995</v>
      </c>
      <c r="O97" s="3">
        <f t="shared" si="18"/>
        <v>12.7299954</v>
      </c>
      <c r="P97" s="3">
        <f t="shared" si="19"/>
        <v>-8.8326291999999995</v>
      </c>
      <c r="Q97" s="35">
        <f t="shared" si="20"/>
        <v>-9.3093871999999998</v>
      </c>
      <c r="R97" s="35">
        <f t="shared" si="21"/>
        <v>-9.9203959000000008</v>
      </c>
      <c r="S97" s="35">
        <f t="shared" si="22"/>
        <v>-11.044473999999999</v>
      </c>
      <c r="T97" s="35">
        <f t="shared" si="23"/>
        <v>0</v>
      </c>
    </row>
    <row r="98" spans="2:20" x14ac:dyDescent="0.25">
      <c r="B98">
        <v>12347495550</v>
      </c>
      <c r="C98">
        <v>-7.7112521999999997</v>
      </c>
      <c r="E98" s="3">
        <f t="shared" si="12"/>
        <v>12.857495350000001</v>
      </c>
      <c r="F98" s="3">
        <f t="shared" si="13"/>
        <v>-7.7993994000000004</v>
      </c>
      <c r="G98" s="35">
        <f t="shared" si="14"/>
        <v>-8.3605689999999999</v>
      </c>
      <c r="H98" s="35">
        <f t="shared" si="15"/>
        <v>-9.0959959000000001</v>
      </c>
      <c r="I98" s="35">
        <f t="shared" si="16"/>
        <v>-13.420874</v>
      </c>
      <c r="J98" s="35">
        <f t="shared" si="17"/>
        <v>0</v>
      </c>
      <c r="L98">
        <v>12347495550</v>
      </c>
      <c r="M98">
        <v>-8.7694320999999995</v>
      </c>
      <c r="O98" s="3">
        <f t="shared" si="18"/>
        <v>12.857495350000001</v>
      </c>
      <c r="P98" s="3">
        <f t="shared" si="19"/>
        <v>-8.8645811000000005</v>
      </c>
      <c r="Q98" s="35">
        <f t="shared" si="20"/>
        <v>-9.3351048999999993</v>
      </c>
      <c r="R98" s="35">
        <f t="shared" si="21"/>
        <v>-9.9116029999999995</v>
      </c>
      <c r="S98" s="35">
        <f t="shared" si="22"/>
        <v>-11.076554</v>
      </c>
      <c r="T98" s="35">
        <f t="shared" si="23"/>
        <v>0</v>
      </c>
    </row>
    <row r="99" spans="2:20" x14ac:dyDescent="0.25">
      <c r="B99">
        <v>12474995500</v>
      </c>
      <c r="C99">
        <v>-7.7344645999999999</v>
      </c>
      <c r="E99" s="3">
        <f t="shared" si="12"/>
        <v>12.9849953</v>
      </c>
      <c r="F99" s="3">
        <f t="shared" si="13"/>
        <v>-7.8249664000000001</v>
      </c>
      <c r="G99" s="35">
        <f t="shared" si="14"/>
        <v>-8.3350191000000002</v>
      </c>
      <c r="H99" s="35">
        <f t="shared" si="15"/>
        <v>-9.0829611000000003</v>
      </c>
      <c r="I99" s="35">
        <f t="shared" si="16"/>
        <v>-14.093389</v>
      </c>
      <c r="J99" s="35">
        <f t="shared" si="17"/>
        <v>0</v>
      </c>
      <c r="L99">
        <v>12474995500</v>
      </c>
      <c r="M99">
        <v>-8.7956429000000007</v>
      </c>
      <c r="O99" s="3">
        <f t="shared" si="18"/>
        <v>12.9849953</v>
      </c>
      <c r="P99" s="3">
        <f t="shared" si="19"/>
        <v>-8.9055976999999995</v>
      </c>
      <c r="Q99" s="35">
        <f t="shared" si="20"/>
        <v>-9.3558140000000005</v>
      </c>
      <c r="R99" s="35">
        <f t="shared" si="21"/>
        <v>-9.8966188000000006</v>
      </c>
      <c r="S99" s="35">
        <f t="shared" si="22"/>
        <v>-11.039486999999999</v>
      </c>
      <c r="T99" s="35">
        <f t="shared" si="23"/>
        <v>0</v>
      </c>
    </row>
    <row r="100" spans="2:20" x14ac:dyDescent="0.25">
      <c r="B100">
        <v>12602495450</v>
      </c>
      <c r="C100">
        <v>-7.7577204999999996</v>
      </c>
      <c r="E100" s="3">
        <f t="shared" si="12"/>
        <v>13.11249525</v>
      </c>
      <c r="F100" s="3">
        <f t="shared" si="13"/>
        <v>-7.8316884</v>
      </c>
      <c r="G100" s="35">
        <f t="shared" si="14"/>
        <v>-8.2983332000000001</v>
      </c>
      <c r="H100" s="35">
        <f t="shared" si="15"/>
        <v>-9.0549306999999999</v>
      </c>
      <c r="I100" s="35">
        <f t="shared" si="16"/>
        <v>-14.513555999999999</v>
      </c>
      <c r="J100" s="35">
        <f t="shared" si="17"/>
        <v>0</v>
      </c>
      <c r="L100">
        <v>12602495450</v>
      </c>
      <c r="M100">
        <v>-8.8217973999999995</v>
      </c>
      <c r="O100" s="3">
        <f t="shared" si="18"/>
        <v>13.11249525</v>
      </c>
      <c r="P100" s="3">
        <f t="shared" si="19"/>
        <v>-8.9420681000000002</v>
      </c>
      <c r="Q100" s="35">
        <f t="shared" si="20"/>
        <v>-9.3733377000000004</v>
      </c>
      <c r="R100" s="35">
        <f t="shared" si="21"/>
        <v>-9.8860787999999999</v>
      </c>
      <c r="S100" s="35">
        <f t="shared" si="22"/>
        <v>-11.026558</v>
      </c>
      <c r="T100" s="35">
        <f t="shared" si="23"/>
        <v>0</v>
      </c>
    </row>
    <row r="101" spans="2:20" x14ac:dyDescent="0.25">
      <c r="B101">
        <v>12729995400</v>
      </c>
      <c r="C101">
        <v>-7.7778926000000004</v>
      </c>
      <c r="E101" s="3">
        <f t="shared" si="12"/>
        <v>13.239995199999999</v>
      </c>
      <c r="F101" s="3">
        <f t="shared" si="13"/>
        <v>-7.8105469000000003</v>
      </c>
      <c r="G101" s="35">
        <f t="shared" si="14"/>
        <v>-8.24512</v>
      </c>
      <c r="H101" s="35">
        <f t="shared" si="15"/>
        <v>-9.0066775999999997</v>
      </c>
      <c r="I101" s="35">
        <f t="shared" si="16"/>
        <v>-14.918882</v>
      </c>
      <c r="J101" s="35">
        <f t="shared" si="17"/>
        <v>0</v>
      </c>
      <c r="L101">
        <v>12729995400</v>
      </c>
      <c r="M101">
        <v>-8.8326291999999995</v>
      </c>
      <c r="O101" s="3">
        <f t="shared" si="18"/>
        <v>13.239995199999999</v>
      </c>
      <c r="P101" s="3">
        <f t="shared" si="19"/>
        <v>-8.9655351999999997</v>
      </c>
      <c r="Q101" s="35">
        <f t="shared" si="20"/>
        <v>-9.3613938999999995</v>
      </c>
      <c r="R101" s="35">
        <f t="shared" si="21"/>
        <v>-9.8486346999999999</v>
      </c>
      <c r="S101" s="35">
        <f t="shared" si="22"/>
        <v>-10.953006999999999</v>
      </c>
      <c r="T101" s="35">
        <f t="shared" si="23"/>
        <v>0</v>
      </c>
    </row>
    <row r="102" spans="2:20" x14ac:dyDescent="0.25">
      <c r="B102">
        <v>12857495350</v>
      </c>
      <c r="C102">
        <v>-7.7993994000000004</v>
      </c>
      <c r="E102" s="3">
        <f t="shared" si="12"/>
        <v>13.36749515</v>
      </c>
      <c r="F102" s="3">
        <f t="shared" si="13"/>
        <v>-7.7935733999999997</v>
      </c>
      <c r="G102" s="35">
        <f t="shared" si="14"/>
        <v>-8.2082099999999993</v>
      </c>
      <c r="H102" s="35">
        <f t="shared" si="15"/>
        <v>-8.9727650000000008</v>
      </c>
      <c r="I102" s="35">
        <f t="shared" si="16"/>
        <v>-15.128677</v>
      </c>
      <c r="J102" s="35">
        <f t="shared" si="17"/>
        <v>0</v>
      </c>
      <c r="L102">
        <v>12857495350</v>
      </c>
      <c r="M102">
        <v>-8.8645811000000005</v>
      </c>
      <c r="O102" s="3">
        <f t="shared" si="18"/>
        <v>13.36749515</v>
      </c>
      <c r="P102" s="3">
        <f t="shared" si="19"/>
        <v>-9.0042676999999998</v>
      </c>
      <c r="Q102" s="35">
        <f t="shared" si="20"/>
        <v>-9.3802967000000006</v>
      </c>
      <c r="R102" s="35">
        <f t="shared" si="21"/>
        <v>-9.8610153</v>
      </c>
      <c r="S102" s="35">
        <f t="shared" si="22"/>
        <v>-11.06761</v>
      </c>
      <c r="T102" s="35">
        <f t="shared" si="23"/>
        <v>0</v>
      </c>
    </row>
    <row r="103" spans="2:20" x14ac:dyDescent="0.25">
      <c r="B103">
        <v>12984995300</v>
      </c>
      <c r="C103">
        <v>-7.8249664000000001</v>
      </c>
      <c r="E103" s="3">
        <f t="shared" si="12"/>
        <v>13.494995100000001</v>
      </c>
      <c r="F103" s="3">
        <f t="shared" si="13"/>
        <v>-7.7721404999999999</v>
      </c>
      <c r="G103" s="35">
        <f t="shared" si="14"/>
        <v>-8.1737032000000003</v>
      </c>
      <c r="H103" s="35">
        <f t="shared" si="15"/>
        <v>-8.9792155999999999</v>
      </c>
      <c r="I103" s="35">
        <f t="shared" si="16"/>
        <v>-16.028718999999999</v>
      </c>
      <c r="J103" s="35">
        <f t="shared" si="17"/>
        <v>0</v>
      </c>
      <c r="L103">
        <v>12984995300</v>
      </c>
      <c r="M103">
        <v>-8.9055976999999995</v>
      </c>
      <c r="O103" s="3">
        <f t="shared" si="18"/>
        <v>13.494995100000001</v>
      </c>
      <c r="P103" s="3">
        <f t="shared" si="19"/>
        <v>-9.0232724999999991</v>
      </c>
      <c r="Q103" s="35">
        <f t="shared" si="20"/>
        <v>-9.3710650999999991</v>
      </c>
      <c r="R103" s="35">
        <f t="shared" si="21"/>
        <v>-9.8263844999999996</v>
      </c>
      <c r="S103" s="35">
        <f t="shared" si="22"/>
        <v>-10.954108</v>
      </c>
      <c r="T103" s="35">
        <f t="shared" si="23"/>
        <v>0</v>
      </c>
    </row>
    <row r="104" spans="2:20" x14ac:dyDescent="0.25">
      <c r="B104">
        <v>13112495250</v>
      </c>
      <c r="C104">
        <v>-7.8316884</v>
      </c>
      <c r="E104" s="3">
        <f t="shared" si="12"/>
        <v>13.622495049999999</v>
      </c>
      <c r="F104" s="3">
        <f t="shared" si="13"/>
        <v>-7.7381868000000003</v>
      </c>
      <c r="G104" s="35">
        <f t="shared" si="14"/>
        <v>-8.1257857999999992</v>
      </c>
      <c r="H104" s="35">
        <f t="shared" si="15"/>
        <v>-8.9585179999999998</v>
      </c>
      <c r="I104" s="35">
        <f t="shared" si="16"/>
        <v>-16.372831000000001</v>
      </c>
      <c r="J104" s="35">
        <f t="shared" si="17"/>
        <v>0</v>
      </c>
      <c r="L104">
        <v>13112495250</v>
      </c>
      <c r="M104">
        <v>-8.9420681000000002</v>
      </c>
      <c r="O104" s="3">
        <f t="shared" si="18"/>
        <v>13.622495049999999</v>
      </c>
      <c r="P104" s="3">
        <f t="shared" si="19"/>
        <v>-9.0288363</v>
      </c>
      <c r="Q104" s="35">
        <f t="shared" si="20"/>
        <v>-9.3579101999999992</v>
      </c>
      <c r="R104" s="35">
        <f t="shared" si="21"/>
        <v>-9.8052053000000008</v>
      </c>
      <c r="S104" s="35">
        <f t="shared" si="22"/>
        <v>-10.985212000000001</v>
      </c>
      <c r="T104" s="35">
        <f t="shared" si="23"/>
        <v>0</v>
      </c>
    </row>
    <row r="105" spans="2:20" x14ac:dyDescent="0.25">
      <c r="B105">
        <v>13239995200</v>
      </c>
      <c r="C105">
        <v>-7.8105469000000003</v>
      </c>
      <c r="E105" s="3">
        <f t="shared" si="12"/>
        <v>13.749995</v>
      </c>
      <c r="F105" s="3">
        <f t="shared" si="13"/>
        <v>-7.7077917999999999</v>
      </c>
      <c r="G105" s="35">
        <f t="shared" si="14"/>
        <v>-8.0853491000000002</v>
      </c>
      <c r="H105" s="35">
        <f t="shared" si="15"/>
        <v>-8.9233656000000003</v>
      </c>
      <c r="I105" s="35">
        <f t="shared" si="16"/>
        <v>-16.422163000000001</v>
      </c>
      <c r="J105" s="35">
        <f t="shared" si="17"/>
        <v>0</v>
      </c>
      <c r="L105">
        <v>13239995200</v>
      </c>
      <c r="M105">
        <v>-8.9655351999999997</v>
      </c>
      <c r="O105" s="3">
        <f t="shared" si="18"/>
        <v>13.749995</v>
      </c>
      <c r="P105" s="3">
        <f t="shared" si="19"/>
        <v>-9.0295390999999992</v>
      </c>
      <c r="Q105" s="35">
        <f t="shared" si="20"/>
        <v>-9.3387489000000006</v>
      </c>
      <c r="R105" s="35">
        <f t="shared" si="21"/>
        <v>-9.7859297000000005</v>
      </c>
      <c r="S105" s="35">
        <f t="shared" si="22"/>
        <v>-10.984819999999999</v>
      </c>
      <c r="T105" s="35">
        <f t="shared" si="23"/>
        <v>0</v>
      </c>
    </row>
    <row r="106" spans="2:20" x14ac:dyDescent="0.25">
      <c r="B106">
        <v>13367495150</v>
      </c>
      <c r="C106">
        <v>-7.7935733999999997</v>
      </c>
      <c r="E106" s="3">
        <f t="shared" si="12"/>
        <v>13.877494950000001</v>
      </c>
      <c r="F106" s="3">
        <f t="shared" si="13"/>
        <v>-7.7012</v>
      </c>
      <c r="G106" s="35">
        <f t="shared" si="14"/>
        <v>-8.0676545999999991</v>
      </c>
      <c r="H106" s="35">
        <f t="shared" si="15"/>
        <v>-8.9482879999999998</v>
      </c>
      <c r="I106" s="35">
        <f t="shared" si="16"/>
        <v>-16.903002000000001</v>
      </c>
      <c r="J106" s="35">
        <f t="shared" si="17"/>
        <v>0</v>
      </c>
      <c r="L106">
        <v>13367495150</v>
      </c>
      <c r="M106">
        <v>-9.0042676999999998</v>
      </c>
      <c r="O106" s="3">
        <f t="shared" si="18"/>
        <v>13.877494950000001</v>
      </c>
      <c r="P106" s="3">
        <f t="shared" si="19"/>
        <v>-9.0103454999999997</v>
      </c>
      <c r="Q106" s="35">
        <f t="shared" si="20"/>
        <v>-9.3146935000000006</v>
      </c>
      <c r="R106" s="35">
        <f t="shared" si="21"/>
        <v>-9.7674006999999996</v>
      </c>
      <c r="S106" s="35">
        <f t="shared" si="22"/>
        <v>-11.08057</v>
      </c>
      <c r="T106" s="35">
        <f t="shared" si="23"/>
        <v>0</v>
      </c>
    </row>
    <row r="107" spans="2:20" x14ac:dyDescent="0.25">
      <c r="B107">
        <v>13494995100</v>
      </c>
      <c r="C107">
        <v>-7.7721404999999999</v>
      </c>
      <c r="E107" s="3">
        <f t="shared" si="12"/>
        <v>14.0049949</v>
      </c>
      <c r="F107" s="3">
        <f t="shared" si="13"/>
        <v>-7.6878161</v>
      </c>
      <c r="G107" s="35">
        <f t="shared" si="14"/>
        <v>-8.0481643999999992</v>
      </c>
      <c r="H107" s="35">
        <f t="shared" si="15"/>
        <v>-8.9790458999999991</v>
      </c>
      <c r="I107" s="35">
        <f t="shared" si="16"/>
        <v>-17.517990000000001</v>
      </c>
      <c r="J107" s="35">
        <f t="shared" si="17"/>
        <v>0</v>
      </c>
      <c r="L107">
        <v>13494995100</v>
      </c>
      <c r="M107">
        <v>-9.0232724999999991</v>
      </c>
      <c r="O107" s="3">
        <f t="shared" si="18"/>
        <v>14.0049949</v>
      </c>
      <c r="P107" s="3">
        <f t="shared" si="19"/>
        <v>-8.9925995000000007</v>
      </c>
      <c r="Q107" s="35">
        <f t="shared" si="20"/>
        <v>-9.2830762999999994</v>
      </c>
      <c r="R107" s="35">
        <f t="shared" si="21"/>
        <v>-9.7215109000000002</v>
      </c>
      <c r="S107" s="35">
        <f t="shared" si="22"/>
        <v>-10.978103000000001</v>
      </c>
      <c r="T107" s="35">
        <f t="shared" si="23"/>
        <v>0</v>
      </c>
    </row>
    <row r="108" spans="2:20" x14ac:dyDescent="0.25">
      <c r="B108">
        <v>13622495050</v>
      </c>
      <c r="C108">
        <v>-7.7381868000000003</v>
      </c>
      <c r="E108" s="3">
        <f t="shared" si="12"/>
        <v>14.13249485</v>
      </c>
      <c r="F108" s="3">
        <f t="shared" si="13"/>
        <v>-7.6890640000000001</v>
      </c>
      <c r="G108" s="35">
        <f t="shared" si="14"/>
        <v>-8.0340261000000002</v>
      </c>
      <c r="H108" s="35">
        <f t="shared" si="15"/>
        <v>-8.9701319000000002</v>
      </c>
      <c r="I108" s="35">
        <f t="shared" si="16"/>
        <v>-17.272345000000001</v>
      </c>
      <c r="J108" s="35">
        <f t="shared" si="17"/>
        <v>0</v>
      </c>
      <c r="L108">
        <v>13622495050</v>
      </c>
      <c r="M108">
        <v>-9.0288363</v>
      </c>
      <c r="O108" s="3">
        <f t="shared" si="18"/>
        <v>14.13249485</v>
      </c>
      <c r="P108" s="3">
        <f t="shared" si="19"/>
        <v>-8.9842873000000001</v>
      </c>
      <c r="Q108" s="35">
        <f t="shared" si="20"/>
        <v>-9.2720242000000006</v>
      </c>
      <c r="R108" s="35">
        <f t="shared" si="21"/>
        <v>-9.7249403000000001</v>
      </c>
      <c r="S108" s="35">
        <f t="shared" si="22"/>
        <v>-11.089847000000001</v>
      </c>
      <c r="T108" s="35">
        <f t="shared" si="23"/>
        <v>0</v>
      </c>
    </row>
    <row r="109" spans="2:20" x14ac:dyDescent="0.25">
      <c r="B109">
        <v>13749995000</v>
      </c>
      <c r="C109">
        <v>-7.7077917999999999</v>
      </c>
      <c r="E109" s="3">
        <f t="shared" si="12"/>
        <v>14.259994799999999</v>
      </c>
      <c r="F109" s="3">
        <f t="shared" si="13"/>
        <v>-7.6854114999999998</v>
      </c>
      <c r="G109" s="35">
        <f t="shared" si="14"/>
        <v>-8.0261897999999992</v>
      </c>
      <c r="H109" s="35">
        <f t="shared" si="15"/>
        <v>-8.9681501000000008</v>
      </c>
      <c r="I109" s="35">
        <f t="shared" si="16"/>
        <v>-16.981504000000001</v>
      </c>
      <c r="J109" s="35">
        <f t="shared" si="17"/>
        <v>0</v>
      </c>
      <c r="L109">
        <v>13749995000</v>
      </c>
      <c r="M109">
        <v>-9.0295390999999992</v>
      </c>
      <c r="O109" s="3">
        <f t="shared" si="18"/>
        <v>14.259994799999999</v>
      </c>
      <c r="P109" s="3">
        <f t="shared" si="19"/>
        <v>-8.9745606999999996</v>
      </c>
      <c r="Q109" s="35">
        <f t="shared" si="20"/>
        <v>-9.2564811999999996</v>
      </c>
      <c r="R109" s="35">
        <f t="shared" si="21"/>
        <v>-9.7271795000000001</v>
      </c>
      <c r="S109" s="35">
        <f t="shared" si="22"/>
        <v>-11.197899</v>
      </c>
      <c r="T109" s="35">
        <f t="shared" si="23"/>
        <v>0</v>
      </c>
    </row>
    <row r="110" spans="2:20" x14ac:dyDescent="0.25">
      <c r="B110">
        <v>13877494950</v>
      </c>
      <c r="C110">
        <v>-7.7012</v>
      </c>
      <c r="E110" s="3">
        <f t="shared" si="12"/>
        <v>14.38749475</v>
      </c>
      <c r="F110" s="3">
        <f t="shared" si="13"/>
        <v>-7.6856837000000002</v>
      </c>
      <c r="G110" s="35">
        <f t="shared" si="14"/>
        <v>-8.0375376000000003</v>
      </c>
      <c r="H110" s="35">
        <f t="shared" si="15"/>
        <v>-9.0524445</v>
      </c>
      <c r="I110" s="35">
        <f t="shared" si="16"/>
        <v>-17.851925000000001</v>
      </c>
      <c r="J110" s="35">
        <f t="shared" si="17"/>
        <v>0</v>
      </c>
      <c r="L110">
        <v>13877494950</v>
      </c>
      <c r="M110">
        <v>-9.0103454999999997</v>
      </c>
      <c r="O110" s="3">
        <f t="shared" si="18"/>
        <v>14.38749475</v>
      </c>
      <c r="P110" s="3">
        <f t="shared" si="19"/>
        <v>-8.9404983999999992</v>
      </c>
      <c r="Q110" s="35">
        <f t="shared" si="20"/>
        <v>-9.2206630999999994</v>
      </c>
      <c r="R110" s="35">
        <f t="shared" si="21"/>
        <v>-9.6949959000000003</v>
      </c>
      <c r="S110" s="35">
        <f t="shared" si="22"/>
        <v>-11.239936</v>
      </c>
      <c r="T110" s="35">
        <f t="shared" si="23"/>
        <v>0</v>
      </c>
    </row>
    <row r="111" spans="2:20" x14ac:dyDescent="0.25">
      <c r="B111">
        <v>14004994900</v>
      </c>
      <c r="C111">
        <v>-7.6878161</v>
      </c>
      <c r="E111" s="3">
        <f t="shared" si="12"/>
        <v>14.514994700000001</v>
      </c>
      <c r="F111" s="3">
        <f t="shared" si="13"/>
        <v>-7.6763959000000002</v>
      </c>
      <c r="G111" s="35">
        <f t="shared" si="14"/>
        <v>-8.0316533999999997</v>
      </c>
      <c r="H111" s="35">
        <f t="shared" si="15"/>
        <v>-9.0533876000000006</v>
      </c>
      <c r="I111" s="35">
        <f t="shared" si="16"/>
        <v>-17.601375999999998</v>
      </c>
      <c r="J111" s="35">
        <f t="shared" si="17"/>
        <v>0</v>
      </c>
      <c r="L111">
        <v>14004994900</v>
      </c>
      <c r="M111">
        <v>-8.9925995000000007</v>
      </c>
      <c r="O111" s="3">
        <f t="shared" si="18"/>
        <v>14.514994700000001</v>
      </c>
      <c r="P111" s="3">
        <f t="shared" si="19"/>
        <v>-8.9286060000000003</v>
      </c>
      <c r="Q111" s="35">
        <f t="shared" si="20"/>
        <v>-9.2034254000000004</v>
      </c>
      <c r="R111" s="35">
        <f t="shared" si="21"/>
        <v>-9.6809615999999998</v>
      </c>
      <c r="S111" s="35">
        <f t="shared" si="22"/>
        <v>-11.246395</v>
      </c>
      <c r="T111" s="35">
        <f t="shared" si="23"/>
        <v>0</v>
      </c>
    </row>
    <row r="112" spans="2:20" x14ac:dyDescent="0.25">
      <c r="B112">
        <v>14132494850</v>
      </c>
      <c r="C112">
        <v>-7.6890640000000001</v>
      </c>
      <c r="E112" s="3">
        <f t="shared" si="12"/>
        <v>14.64249465</v>
      </c>
      <c r="F112" s="3">
        <f t="shared" si="13"/>
        <v>-7.6770601000000003</v>
      </c>
      <c r="G112" s="35">
        <f t="shared" si="14"/>
        <v>-8.0380629999999993</v>
      </c>
      <c r="H112" s="35">
        <f t="shared" si="15"/>
        <v>-9.0714760000000005</v>
      </c>
      <c r="I112" s="35">
        <f t="shared" si="16"/>
        <v>-17.607074999999998</v>
      </c>
      <c r="J112" s="35">
        <f t="shared" si="17"/>
        <v>0</v>
      </c>
      <c r="L112">
        <v>14132494850</v>
      </c>
      <c r="M112">
        <v>-8.9842873000000001</v>
      </c>
      <c r="O112" s="3">
        <f t="shared" si="18"/>
        <v>14.64249465</v>
      </c>
      <c r="P112" s="3">
        <f t="shared" si="19"/>
        <v>-8.9207058000000004</v>
      </c>
      <c r="Q112" s="35">
        <f t="shared" si="20"/>
        <v>-9.1985092000000002</v>
      </c>
      <c r="R112" s="35">
        <f t="shared" si="21"/>
        <v>-9.7044373000000004</v>
      </c>
      <c r="S112" s="35">
        <f t="shared" si="22"/>
        <v>-11.470139</v>
      </c>
      <c r="T112" s="35">
        <f t="shared" si="23"/>
        <v>0</v>
      </c>
    </row>
    <row r="113" spans="2:20" x14ac:dyDescent="0.25">
      <c r="B113">
        <v>14259994800</v>
      </c>
      <c r="C113">
        <v>-7.6854114999999998</v>
      </c>
      <c r="E113" s="3">
        <f t="shared" si="12"/>
        <v>14.7699946</v>
      </c>
      <c r="F113" s="3">
        <f t="shared" si="13"/>
        <v>-7.6616835999999999</v>
      </c>
      <c r="G113" s="35">
        <f t="shared" si="14"/>
        <v>-8.0416278999999999</v>
      </c>
      <c r="H113" s="35">
        <f t="shared" si="15"/>
        <v>-9.1183796000000008</v>
      </c>
      <c r="I113" s="35">
        <f t="shared" si="16"/>
        <v>-18.233364000000002</v>
      </c>
      <c r="J113" s="35">
        <f t="shared" si="17"/>
        <v>0</v>
      </c>
      <c r="L113">
        <v>14259994800</v>
      </c>
      <c r="M113">
        <v>-8.9745606999999996</v>
      </c>
      <c r="O113" s="3">
        <f t="shared" si="18"/>
        <v>14.7699946</v>
      </c>
      <c r="P113" s="3">
        <f t="shared" si="19"/>
        <v>-8.8985319</v>
      </c>
      <c r="Q113" s="35">
        <f t="shared" si="20"/>
        <v>-9.1709776000000005</v>
      </c>
      <c r="R113" s="35">
        <f t="shared" si="21"/>
        <v>-9.6809110999999994</v>
      </c>
      <c r="S113" s="35">
        <f t="shared" si="22"/>
        <v>-11.477929</v>
      </c>
      <c r="T113" s="35">
        <f t="shared" si="23"/>
        <v>0</v>
      </c>
    </row>
    <row r="114" spans="2:20" x14ac:dyDescent="0.25">
      <c r="B114">
        <v>14387494750</v>
      </c>
      <c r="C114">
        <v>-7.6856837000000002</v>
      </c>
      <c r="E114" s="3">
        <f t="shared" si="12"/>
        <v>14.897494549999999</v>
      </c>
      <c r="F114" s="3">
        <f t="shared" si="13"/>
        <v>-7.6297774</v>
      </c>
      <c r="G114" s="35">
        <f t="shared" si="14"/>
        <v>-8.0298958000000002</v>
      </c>
      <c r="H114" s="35">
        <f t="shared" si="15"/>
        <v>-9.1619147999999999</v>
      </c>
      <c r="I114" s="35">
        <f t="shared" si="16"/>
        <v>-18.978134000000001</v>
      </c>
      <c r="J114" s="35">
        <f t="shared" si="17"/>
        <v>0</v>
      </c>
      <c r="L114">
        <v>14387494750</v>
      </c>
      <c r="M114">
        <v>-8.9404983999999992</v>
      </c>
      <c r="O114" s="3">
        <f t="shared" si="18"/>
        <v>14.897494549999999</v>
      </c>
      <c r="P114" s="3">
        <f t="shared" si="19"/>
        <v>-8.8639641000000005</v>
      </c>
      <c r="Q114" s="35">
        <f t="shared" si="20"/>
        <v>-9.1384840000000001</v>
      </c>
      <c r="R114" s="35">
        <f t="shared" si="21"/>
        <v>-9.6514626000000003</v>
      </c>
      <c r="S114" s="35">
        <f t="shared" si="22"/>
        <v>-11.499313000000001</v>
      </c>
      <c r="T114" s="35">
        <f t="shared" si="23"/>
        <v>0</v>
      </c>
    </row>
    <row r="115" spans="2:20" x14ac:dyDescent="0.25">
      <c r="B115">
        <v>14514994700</v>
      </c>
      <c r="C115">
        <v>-7.6763959000000002</v>
      </c>
      <c r="E115" s="3">
        <f t="shared" si="12"/>
        <v>15.0249945</v>
      </c>
      <c r="F115" s="3">
        <f t="shared" si="13"/>
        <v>-7.5990314000000003</v>
      </c>
      <c r="G115" s="35">
        <f t="shared" si="14"/>
        <v>-8.0115327999999995</v>
      </c>
      <c r="H115" s="35">
        <f t="shared" si="15"/>
        <v>-9.1669788000000008</v>
      </c>
      <c r="I115" s="35">
        <f t="shared" si="16"/>
        <v>-19.102647999999999</v>
      </c>
      <c r="J115" s="35">
        <f t="shared" si="17"/>
        <v>0</v>
      </c>
      <c r="L115">
        <v>14514994700</v>
      </c>
      <c r="M115">
        <v>-8.9286060000000003</v>
      </c>
      <c r="O115" s="3">
        <f t="shared" si="18"/>
        <v>15.0249945</v>
      </c>
      <c r="P115" s="3">
        <f t="shared" si="19"/>
        <v>-8.8498268000000007</v>
      </c>
      <c r="Q115" s="35">
        <f t="shared" si="20"/>
        <v>-9.1294842000000003</v>
      </c>
      <c r="R115" s="35">
        <f t="shared" si="21"/>
        <v>-9.6484337</v>
      </c>
      <c r="S115" s="35">
        <f t="shared" si="22"/>
        <v>-11.600434</v>
      </c>
      <c r="T115" s="35">
        <f t="shared" si="23"/>
        <v>0</v>
      </c>
    </row>
    <row r="116" spans="2:20" x14ac:dyDescent="0.25">
      <c r="B116">
        <v>14642494650</v>
      </c>
      <c r="C116">
        <v>-7.6770601000000003</v>
      </c>
      <c r="E116" s="3">
        <f t="shared" si="12"/>
        <v>15.152494450000001</v>
      </c>
      <c r="F116" s="3">
        <f t="shared" si="13"/>
        <v>-7.5829515000000001</v>
      </c>
      <c r="G116" s="35">
        <f t="shared" si="14"/>
        <v>-8.0309094999999999</v>
      </c>
      <c r="H116" s="35">
        <f t="shared" si="15"/>
        <v>-9.2704839999999997</v>
      </c>
      <c r="I116" s="35">
        <f t="shared" si="16"/>
        <v>-20.254802999999999</v>
      </c>
      <c r="J116" s="35">
        <f t="shared" si="17"/>
        <v>0</v>
      </c>
      <c r="L116">
        <v>14642494650</v>
      </c>
      <c r="M116">
        <v>-8.9207058000000004</v>
      </c>
      <c r="O116" s="3">
        <f t="shared" si="18"/>
        <v>15.152494450000001</v>
      </c>
      <c r="P116" s="3">
        <f t="shared" si="19"/>
        <v>-8.8114834000000002</v>
      </c>
      <c r="Q116" s="35">
        <f t="shared" si="20"/>
        <v>-9.0929461000000007</v>
      </c>
      <c r="R116" s="35">
        <f t="shared" si="21"/>
        <v>-9.6108607999999993</v>
      </c>
      <c r="S116" s="35">
        <f t="shared" si="22"/>
        <v>-11.603878</v>
      </c>
      <c r="T116" s="35">
        <f t="shared" si="23"/>
        <v>0</v>
      </c>
    </row>
    <row r="117" spans="2:20" x14ac:dyDescent="0.25">
      <c r="B117">
        <v>14769994600</v>
      </c>
      <c r="C117">
        <v>-7.6616835999999999</v>
      </c>
      <c r="E117" s="3">
        <f t="shared" si="12"/>
        <v>15.2799944</v>
      </c>
      <c r="F117" s="3">
        <f t="shared" si="13"/>
        <v>-7.5601330000000004</v>
      </c>
      <c r="G117" s="35">
        <f t="shared" si="14"/>
        <v>-8.0413941999999992</v>
      </c>
      <c r="H117" s="35">
        <f t="shared" si="15"/>
        <v>-9.3534842000000005</v>
      </c>
      <c r="I117" s="35">
        <f t="shared" si="16"/>
        <v>-21.090064999999999</v>
      </c>
      <c r="J117" s="35">
        <f t="shared" si="17"/>
        <v>0</v>
      </c>
      <c r="L117">
        <v>14769994600</v>
      </c>
      <c r="M117">
        <v>-8.8985319</v>
      </c>
      <c r="O117" s="3">
        <f t="shared" si="18"/>
        <v>15.2799944</v>
      </c>
      <c r="P117" s="3">
        <f t="shared" si="19"/>
        <v>-8.7820654000000005</v>
      </c>
      <c r="Q117" s="35">
        <f t="shared" si="20"/>
        <v>-9.0568199000000007</v>
      </c>
      <c r="R117" s="35">
        <f t="shared" si="21"/>
        <v>-9.5775994999999998</v>
      </c>
      <c r="S117" s="35">
        <f t="shared" si="22"/>
        <v>-11.609280999999999</v>
      </c>
      <c r="T117" s="35">
        <f t="shared" si="23"/>
        <v>0</v>
      </c>
    </row>
    <row r="118" spans="2:20" x14ac:dyDescent="0.25">
      <c r="B118">
        <v>14897494550</v>
      </c>
      <c r="C118">
        <v>-7.6297774</v>
      </c>
      <c r="E118" s="3">
        <f t="shared" si="12"/>
        <v>15.40749435</v>
      </c>
      <c r="F118" s="3">
        <f t="shared" si="13"/>
        <v>-7.5323396000000002</v>
      </c>
      <c r="G118" s="35">
        <f t="shared" si="14"/>
        <v>-8.0330934999999997</v>
      </c>
      <c r="H118" s="35">
        <f t="shared" si="15"/>
        <v>-9.4110680000000002</v>
      </c>
      <c r="I118" s="35">
        <f t="shared" si="16"/>
        <v>-21.788416000000002</v>
      </c>
      <c r="J118" s="35">
        <f t="shared" si="17"/>
        <v>0</v>
      </c>
      <c r="L118">
        <v>14897494550</v>
      </c>
      <c r="M118">
        <v>-8.8639641000000005</v>
      </c>
      <c r="O118" s="3">
        <f t="shared" si="18"/>
        <v>15.40749435</v>
      </c>
      <c r="P118" s="3">
        <f t="shared" si="19"/>
        <v>-8.7535685999999995</v>
      </c>
      <c r="Q118" s="35">
        <f t="shared" si="20"/>
        <v>-9.0213012999999993</v>
      </c>
      <c r="R118" s="35">
        <f t="shared" si="21"/>
        <v>-9.5421677000000003</v>
      </c>
      <c r="S118" s="35">
        <f t="shared" si="22"/>
        <v>-11.589805</v>
      </c>
      <c r="T118" s="35">
        <f t="shared" si="23"/>
        <v>0</v>
      </c>
    </row>
    <row r="119" spans="2:20" x14ac:dyDescent="0.25">
      <c r="B119">
        <v>15024994500</v>
      </c>
      <c r="C119">
        <v>-7.5990314000000003</v>
      </c>
      <c r="E119" s="3">
        <f t="shared" si="12"/>
        <v>15.534994299999999</v>
      </c>
      <c r="F119" s="3">
        <f t="shared" si="13"/>
        <v>-7.5979538</v>
      </c>
      <c r="G119" s="35">
        <f t="shared" si="14"/>
        <v>-8.0303515999999995</v>
      </c>
      <c r="H119" s="35">
        <f t="shared" si="15"/>
        <v>-9.4898214000000003</v>
      </c>
      <c r="I119" s="35">
        <f t="shared" si="16"/>
        <v>-22.564769999999999</v>
      </c>
      <c r="J119" s="35">
        <f t="shared" si="17"/>
        <v>0</v>
      </c>
      <c r="L119">
        <v>15024994500</v>
      </c>
      <c r="M119">
        <v>-8.8498268000000007</v>
      </c>
      <c r="O119" s="3">
        <f t="shared" si="18"/>
        <v>15.534994299999999</v>
      </c>
      <c r="P119" s="3">
        <f t="shared" si="19"/>
        <v>-8.7559670999999994</v>
      </c>
      <c r="Q119" s="35">
        <f t="shared" si="20"/>
        <v>-8.9943723999999996</v>
      </c>
      <c r="R119" s="35">
        <f t="shared" si="21"/>
        <v>-9.5217810000000007</v>
      </c>
      <c r="S119" s="35">
        <f t="shared" si="22"/>
        <v>-11.654064</v>
      </c>
      <c r="T119" s="35">
        <f t="shared" si="23"/>
        <v>0</v>
      </c>
    </row>
    <row r="120" spans="2:20" x14ac:dyDescent="0.25">
      <c r="B120">
        <v>15152494450</v>
      </c>
      <c r="C120">
        <v>-7.5829515000000001</v>
      </c>
      <c r="E120" s="3">
        <f t="shared" si="12"/>
        <v>15.66249425</v>
      </c>
      <c r="F120" s="3">
        <f t="shared" si="13"/>
        <v>-7.5904455000000004</v>
      </c>
      <c r="G120" s="35">
        <f t="shared" si="14"/>
        <v>-8.0228681999999996</v>
      </c>
      <c r="H120" s="35">
        <f t="shared" si="15"/>
        <v>-9.5246048000000005</v>
      </c>
      <c r="I120" s="35">
        <f t="shared" si="16"/>
        <v>-22.780176000000001</v>
      </c>
      <c r="J120" s="35">
        <f t="shared" si="17"/>
        <v>0</v>
      </c>
      <c r="L120">
        <v>15152494450</v>
      </c>
      <c r="M120">
        <v>-8.8114834000000002</v>
      </c>
      <c r="O120" s="3">
        <f t="shared" si="18"/>
        <v>15.66249425</v>
      </c>
      <c r="P120" s="3">
        <f t="shared" si="19"/>
        <v>-8.7463941999999992</v>
      </c>
      <c r="Q120" s="35">
        <f t="shared" si="20"/>
        <v>-8.9699574000000002</v>
      </c>
      <c r="R120" s="35">
        <f t="shared" si="21"/>
        <v>-9.5053797000000007</v>
      </c>
      <c r="S120" s="35">
        <f t="shared" si="22"/>
        <v>-11.658422</v>
      </c>
      <c r="T120" s="35">
        <f t="shared" si="23"/>
        <v>0</v>
      </c>
    </row>
    <row r="121" spans="2:20" x14ac:dyDescent="0.25">
      <c r="B121">
        <v>15279994400</v>
      </c>
      <c r="C121">
        <v>-7.5601330000000004</v>
      </c>
      <c r="E121" s="3">
        <f t="shared" si="12"/>
        <v>15.789994200000001</v>
      </c>
      <c r="F121" s="3">
        <f t="shared" si="13"/>
        <v>-7.5806136000000004</v>
      </c>
      <c r="G121" s="35">
        <f t="shared" si="14"/>
        <v>-8.0250626</v>
      </c>
      <c r="H121" s="35">
        <f t="shared" si="15"/>
        <v>-9.6797132000000001</v>
      </c>
      <c r="I121" s="35">
        <f t="shared" si="16"/>
        <v>-24.104513000000001</v>
      </c>
      <c r="J121" s="35">
        <f t="shared" si="17"/>
        <v>0</v>
      </c>
      <c r="L121">
        <v>15279994400</v>
      </c>
      <c r="M121">
        <v>-8.7820654000000005</v>
      </c>
      <c r="O121" s="3">
        <f t="shared" si="18"/>
        <v>15.789994200000001</v>
      </c>
      <c r="P121" s="3">
        <f t="shared" si="19"/>
        <v>-8.7390861999999991</v>
      </c>
      <c r="Q121" s="35">
        <f t="shared" si="20"/>
        <v>-8.9565743999999992</v>
      </c>
      <c r="R121" s="35">
        <f t="shared" si="21"/>
        <v>-9.5084266999999993</v>
      </c>
      <c r="S121" s="35">
        <f t="shared" si="22"/>
        <v>-11.705589</v>
      </c>
      <c r="T121" s="35">
        <f t="shared" si="23"/>
        <v>0</v>
      </c>
    </row>
    <row r="122" spans="2:20" x14ac:dyDescent="0.25">
      <c r="B122">
        <v>15407494350</v>
      </c>
      <c r="C122">
        <v>-7.5323396000000002</v>
      </c>
      <c r="E122" s="3">
        <f t="shared" si="12"/>
        <v>15.91749415</v>
      </c>
      <c r="F122" s="3">
        <f t="shared" si="13"/>
        <v>-7.5965370999999999</v>
      </c>
      <c r="G122" s="35">
        <f t="shared" si="14"/>
        <v>-7.9651832999999996</v>
      </c>
      <c r="H122" s="35">
        <f t="shared" si="15"/>
        <v>-9.5986422999999998</v>
      </c>
      <c r="I122" s="35">
        <f t="shared" si="16"/>
        <v>-23.377741</v>
      </c>
      <c r="J122" s="35">
        <f t="shared" si="17"/>
        <v>0</v>
      </c>
      <c r="L122">
        <v>15407494350</v>
      </c>
      <c r="M122">
        <v>-8.7535685999999995</v>
      </c>
      <c r="O122" s="3">
        <f t="shared" si="18"/>
        <v>15.91749415</v>
      </c>
      <c r="P122" s="3">
        <f t="shared" si="19"/>
        <v>-8.7609367000000002</v>
      </c>
      <c r="Q122" s="35">
        <f t="shared" si="20"/>
        <v>-8.9466610000000006</v>
      </c>
      <c r="R122" s="35">
        <f t="shared" si="21"/>
        <v>-9.5163326000000001</v>
      </c>
      <c r="S122" s="35">
        <f t="shared" si="22"/>
        <v>-11.711524000000001</v>
      </c>
      <c r="T122" s="35">
        <f t="shared" si="23"/>
        <v>0</v>
      </c>
    </row>
    <row r="123" spans="2:20" x14ac:dyDescent="0.25">
      <c r="B123">
        <v>15534994300</v>
      </c>
      <c r="C123">
        <v>-7.5979538</v>
      </c>
      <c r="E123" s="3">
        <f t="shared" si="12"/>
        <v>16.0449941</v>
      </c>
      <c r="F123" s="3">
        <f t="shared" si="13"/>
        <v>-7.5871592000000003</v>
      </c>
      <c r="G123" s="35">
        <f t="shared" si="14"/>
        <v>-7.9415474000000001</v>
      </c>
      <c r="H123" s="35">
        <f t="shared" si="15"/>
        <v>-9.6420802999999999</v>
      </c>
      <c r="I123" s="35">
        <f t="shared" si="16"/>
        <v>-23.931827999999999</v>
      </c>
      <c r="J123" s="35">
        <f t="shared" si="17"/>
        <v>0</v>
      </c>
      <c r="L123">
        <v>15534994300</v>
      </c>
      <c r="M123">
        <v>-8.7559670999999994</v>
      </c>
      <c r="O123" s="3">
        <f t="shared" si="18"/>
        <v>16.0449941</v>
      </c>
      <c r="P123" s="3">
        <f t="shared" si="19"/>
        <v>-8.7402058</v>
      </c>
      <c r="Q123" s="35">
        <f t="shared" si="20"/>
        <v>-8.9399405000000005</v>
      </c>
      <c r="R123" s="35">
        <f t="shared" si="21"/>
        <v>-9.5491810000000008</v>
      </c>
      <c r="S123" s="35">
        <f t="shared" si="22"/>
        <v>-11.903675</v>
      </c>
      <c r="T123" s="35">
        <f t="shared" si="23"/>
        <v>0</v>
      </c>
    </row>
    <row r="124" spans="2:20" x14ac:dyDescent="0.25">
      <c r="B124">
        <v>15662494250</v>
      </c>
      <c r="C124">
        <v>-7.5904455000000004</v>
      </c>
      <c r="E124" s="3">
        <f t="shared" si="12"/>
        <v>16.172494050000001</v>
      </c>
      <c r="F124" s="3">
        <f t="shared" si="13"/>
        <v>-7.4883303999999997</v>
      </c>
      <c r="G124" s="35">
        <f t="shared" si="14"/>
        <v>-7.9058647000000004</v>
      </c>
      <c r="H124" s="35">
        <f t="shared" si="15"/>
        <v>-9.5661620999999997</v>
      </c>
      <c r="I124" s="35">
        <f t="shared" si="16"/>
        <v>-23.443653000000001</v>
      </c>
      <c r="J124" s="35">
        <f t="shared" si="17"/>
        <v>0</v>
      </c>
      <c r="L124">
        <v>15662494250</v>
      </c>
      <c r="M124">
        <v>-8.7463941999999992</v>
      </c>
      <c r="O124" s="3">
        <f t="shared" si="18"/>
        <v>16.172494050000001</v>
      </c>
      <c r="P124" s="3">
        <f t="shared" si="19"/>
        <v>-8.7197495000000007</v>
      </c>
      <c r="Q124" s="35">
        <f t="shared" si="20"/>
        <v>-8.9571208999999996</v>
      </c>
      <c r="R124" s="35">
        <f t="shared" si="21"/>
        <v>-9.6056652000000007</v>
      </c>
      <c r="S124" s="35">
        <f t="shared" si="22"/>
        <v>-12.060029999999999</v>
      </c>
      <c r="T124" s="35">
        <f t="shared" si="23"/>
        <v>0</v>
      </c>
    </row>
    <row r="125" spans="2:20" x14ac:dyDescent="0.25">
      <c r="B125">
        <v>15789994200</v>
      </c>
      <c r="C125">
        <v>-7.5806136000000004</v>
      </c>
      <c r="E125" s="3">
        <f t="shared" si="12"/>
        <v>16.299994000000002</v>
      </c>
      <c r="F125" s="3">
        <f t="shared" si="13"/>
        <v>-7.4972472000000003</v>
      </c>
      <c r="G125" s="35">
        <f t="shared" si="14"/>
        <v>-7.9211679000000004</v>
      </c>
      <c r="H125" s="35">
        <f t="shared" si="15"/>
        <v>-9.6852397999999997</v>
      </c>
      <c r="I125" s="35">
        <f t="shared" si="16"/>
        <v>-24.546267</v>
      </c>
      <c r="J125" s="35">
        <f t="shared" si="17"/>
        <v>0</v>
      </c>
      <c r="L125">
        <v>15789994200</v>
      </c>
      <c r="M125">
        <v>-8.7390861999999991</v>
      </c>
      <c r="O125" s="3">
        <f t="shared" si="18"/>
        <v>16.299994000000002</v>
      </c>
      <c r="P125" s="3">
        <f t="shared" si="19"/>
        <v>-8.7323895</v>
      </c>
      <c r="Q125" s="35">
        <f t="shared" si="20"/>
        <v>-8.9555053999999998</v>
      </c>
      <c r="R125" s="35">
        <f t="shared" si="21"/>
        <v>-9.6307898000000005</v>
      </c>
      <c r="S125" s="35">
        <f t="shared" si="22"/>
        <v>-12.068049</v>
      </c>
      <c r="T125" s="35">
        <f t="shared" si="23"/>
        <v>0</v>
      </c>
    </row>
    <row r="126" spans="2:20" x14ac:dyDescent="0.25">
      <c r="B126">
        <v>15917494150</v>
      </c>
      <c r="C126">
        <v>-7.5965370999999999</v>
      </c>
      <c r="E126" s="3">
        <f t="shared" si="12"/>
        <v>16.427493949999999</v>
      </c>
      <c r="F126" s="3">
        <f t="shared" si="13"/>
        <v>-7.4931092000000001</v>
      </c>
      <c r="G126" s="35">
        <f t="shared" si="14"/>
        <v>-7.8699589000000003</v>
      </c>
      <c r="H126" s="35">
        <f t="shared" si="15"/>
        <v>-9.4476642999999996</v>
      </c>
      <c r="I126" s="35">
        <f t="shared" si="16"/>
        <v>-22.532824999999999</v>
      </c>
      <c r="J126" s="35">
        <f t="shared" si="17"/>
        <v>0</v>
      </c>
      <c r="L126">
        <v>15917494150</v>
      </c>
      <c r="M126">
        <v>-8.7609367000000002</v>
      </c>
      <c r="O126" s="3">
        <f t="shared" si="18"/>
        <v>16.427493949999999</v>
      </c>
      <c r="P126" s="3">
        <f t="shared" si="19"/>
        <v>-8.7420883000000007</v>
      </c>
      <c r="Q126" s="35">
        <f t="shared" si="20"/>
        <v>-8.9846354000000002</v>
      </c>
      <c r="R126" s="35">
        <f t="shared" si="21"/>
        <v>-9.7145939000000006</v>
      </c>
      <c r="S126" s="35">
        <f t="shared" si="22"/>
        <v>-12.423676</v>
      </c>
      <c r="T126" s="35">
        <f t="shared" si="23"/>
        <v>0</v>
      </c>
    </row>
    <row r="127" spans="2:20" x14ac:dyDescent="0.25">
      <c r="B127">
        <v>16044994100</v>
      </c>
      <c r="C127">
        <v>-7.5871592000000003</v>
      </c>
      <c r="E127" s="3">
        <f t="shared" si="12"/>
        <v>16.554993899999999</v>
      </c>
      <c r="F127" s="3">
        <f t="shared" si="13"/>
        <v>-7.4766463999999999</v>
      </c>
      <c r="G127" s="35">
        <f t="shared" si="14"/>
        <v>-7.9093308000000002</v>
      </c>
      <c r="H127" s="35">
        <f t="shared" si="15"/>
        <v>-9.5743723000000003</v>
      </c>
      <c r="I127" s="35">
        <f t="shared" si="16"/>
        <v>-23.798173999999999</v>
      </c>
      <c r="J127" s="35">
        <f t="shared" si="17"/>
        <v>0</v>
      </c>
      <c r="L127">
        <v>16044994100</v>
      </c>
      <c r="M127">
        <v>-8.7402058</v>
      </c>
      <c r="O127" s="3">
        <f t="shared" si="18"/>
        <v>16.554993899999999</v>
      </c>
      <c r="P127" s="3">
        <f t="shared" si="19"/>
        <v>-8.7077808000000001</v>
      </c>
      <c r="Q127" s="35">
        <f t="shared" si="20"/>
        <v>-8.9960345999999998</v>
      </c>
      <c r="R127" s="35">
        <f t="shared" si="21"/>
        <v>-9.7479458000000001</v>
      </c>
      <c r="S127" s="35">
        <f t="shared" si="22"/>
        <v>-12.551632</v>
      </c>
      <c r="T127" s="35">
        <f t="shared" si="23"/>
        <v>0</v>
      </c>
    </row>
    <row r="128" spans="2:20" x14ac:dyDescent="0.25">
      <c r="B128">
        <v>16172494050</v>
      </c>
      <c r="C128">
        <v>-7.4883303999999997</v>
      </c>
      <c r="E128" s="3">
        <f t="shared" si="12"/>
        <v>16.68249385</v>
      </c>
      <c r="F128" s="3">
        <f t="shared" si="13"/>
        <v>-7.5189857</v>
      </c>
      <c r="G128" s="35">
        <f t="shared" si="14"/>
        <v>-7.9488807000000001</v>
      </c>
      <c r="H128" s="35">
        <f t="shared" si="15"/>
        <v>-9.5301676000000004</v>
      </c>
      <c r="I128" s="35">
        <f t="shared" si="16"/>
        <v>-22.945498000000001</v>
      </c>
      <c r="J128" s="35">
        <f t="shared" si="17"/>
        <v>0</v>
      </c>
      <c r="L128">
        <v>16172494050</v>
      </c>
      <c r="M128">
        <v>-8.7197495000000007</v>
      </c>
      <c r="O128" s="3">
        <f t="shared" si="18"/>
        <v>16.68249385</v>
      </c>
      <c r="P128" s="3">
        <f t="shared" si="19"/>
        <v>-8.7337235999999994</v>
      </c>
      <c r="Q128" s="35">
        <f t="shared" si="20"/>
        <v>-9.0307455000000001</v>
      </c>
      <c r="R128" s="35">
        <f t="shared" si="21"/>
        <v>-9.8009261999999993</v>
      </c>
      <c r="S128" s="35">
        <f t="shared" si="22"/>
        <v>-12.710394000000001</v>
      </c>
      <c r="T128" s="35">
        <f t="shared" si="23"/>
        <v>0</v>
      </c>
    </row>
    <row r="129" spans="2:20" x14ac:dyDescent="0.25">
      <c r="B129">
        <v>16299994000</v>
      </c>
      <c r="C129">
        <v>-7.4972472000000003</v>
      </c>
      <c r="E129" s="3">
        <f t="shared" si="12"/>
        <v>16.809993800000001</v>
      </c>
      <c r="F129" s="3">
        <f t="shared" si="13"/>
        <v>-7.5536026999999999</v>
      </c>
      <c r="G129" s="35">
        <f t="shared" si="14"/>
        <v>-7.9888181999999999</v>
      </c>
      <c r="H129" s="35">
        <f t="shared" si="15"/>
        <v>-9.5781784000000005</v>
      </c>
      <c r="I129" s="35">
        <f t="shared" si="16"/>
        <v>-23.159863999999999</v>
      </c>
      <c r="J129" s="35">
        <f t="shared" si="17"/>
        <v>0</v>
      </c>
      <c r="L129">
        <v>16299994000</v>
      </c>
      <c r="M129">
        <v>-8.7323895</v>
      </c>
      <c r="O129" s="3">
        <f t="shared" si="18"/>
        <v>16.809993800000001</v>
      </c>
      <c r="P129" s="3">
        <f t="shared" si="19"/>
        <v>-8.7317944000000001</v>
      </c>
      <c r="Q129" s="35">
        <f t="shared" si="20"/>
        <v>-9.0378962000000005</v>
      </c>
      <c r="R129" s="35">
        <f t="shared" si="21"/>
        <v>-9.8158913000000005</v>
      </c>
      <c r="S129" s="35">
        <f t="shared" si="22"/>
        <v>-12.810148999999999</v>
      </c>
      <c r="T129" s="35">
        <f t="shared" si="23"/>
        <v>0</v>
      </c>
    </row>
    <row r="130" spans="2:20" x14ac:dyDescent="0.25">
      <c r="B130">
        <v>16427493950</v>
      </c>
      <c r="C130">
        <v>-7.4931092000000001</v>
      </c>
      <c r="E130" s="3">
        <f t="shared" si="12"/>
        <v>16.937493750000002</v>
      </c>
      <c r="F130" s="3">
        <f t="shared" si="13"/>
        <v>-7.5682774000000004</v>
      </c>
      <c r="G130" s="35">
        <f t="shared" si="14"/>
        <v>-7.9873323000000003</v>
      </c>
      <c r="H130" s="35">
        <f t="shared" si="15"/>
        <v>-9.4650326000000007</v>
      </c>
      <c r="I130" s="35">
        <f t="shared" si="16"/>
        <v>-22.134888</v>
      </c>
      <c r="J130" s="35">
        <f t="shared" si="17"/>
        <v>0</v>
      </c>
      <c r="L130">
        <v>16427493950</v>
      </c>
      <c r="M130">
        <v>-8.7420883000000007</v>
      </c>
      <c r="O130" s="3">
        <f t="shared" si="18"/>
        <v>16.937493750000002</v>
      </c>
      <c r="P130" s="3">
        <f t="shared" si="19"/>
        <v>-8.7257108999999993</v>
      </c>
      <c r="Q130" s="35">
        <f t="shared" si="20"/>
        <v>-9.0880460999999997</v>
      </c>
      <c r="R130" s="35">
        <f t="shared" si="21"/>
        <v>-9.9135293999999998</v>
      </c>
      <c r="S130" s="35">
        <f t="shared" si="22"/>
        <v>-13.301443000000001</v>
      </c>
      <c r="T130" s="35">
        <f t="shared" si="23"/>
        <v>0</v>
      </c>
    </row>
    <row r="131" spans="2:20" x14ac:dyDescent="0.25">
      <c r="B131">
        <v>16554993900</v>
      </c>
      <c r="C131">
        <v>-7.4766463999999999</v>
      </c>
      <c r="E131" s="3">
        <f t="shared" si="12"/>
        <v>17.064993699999999</v>
      </c>
      <c r="F131" s="3">
        <f t="shared" si="13"/>
        <v>-7.6089029000000004</v>
      </c>
      <c r="G131" s="35">
        <f t="shared" si="14"/>
        <v>-8.0603990999999997</v>
      </c>
      <c r="H131" s="35">
        <f t="shared" si="15"/>
        <v>-9.6467151999999992</v>
      </c>
      <c r="I131" s="35">
        <f t="shared" si="16"/>
        <v>-23.604375999999998</v>
      </c>
      <c r="J131" s="35">
        <f t="shared" si="17"/>
        <v>0</v>
      </c>
      <c r="L131">
        <v>16554993900</v>
      </c>
      <c r="M131">
        <v>-8.7077808000000001</v>
      </c>
      <c r="O131" s="3">
        <f t="shared" si="18"/>
        <v>17.064993699999999</v>
      </c>
      <c r="P131" s="3">
        <f t="shared" si="19"/>
        <v>-8.7251958999999992</v>
      </c>
      <c r="Q131" s="35">
        <f t="shared" si="20"/>
        <v>-9.0873822999999998</v>
      </c>
      <c r="R131" s="35">
        <f t="shared" si="21"/>
        <v>-9.8825254000000005</v>
      </c>
      <c r="S131" s="35">
        <f t="shared" si="22"/>
        <v>-13.107060000000001</v>
      </c>
      <c r="T131" s="35">
        <f t="shared" si="23"/>
        <v>0</v>
      </c>
    </row>
    <row r="132" spans="2:20" x14ac:dyDescent="0.25">
      <c r="B132">
        <v>16682493850</v>
      </c>
      <c r="C132">
        <v>-7.5189857</v>
      </c>
      <c r="E132" s="3">
        <f t="shared" si="12"/>
        <v>17.192493649999999</v>
      </c>
      <c r="F132" s="3">
        <f t="shared" si="13"/>
        <v>-7.6487078999999998</v>
      </c>
      <c r="G132" s="35">
        <f t="shared" si="14"/>
        <v>-8.0957507999999994</v>
      </c>
      <c r="H132" s="35">
        <f t="shared" si="15"/>
        <v>-9.5924996999999994</v>
      </c>
      <c r="I132" s="35">
        <f t="shared" si="16"/>
        <v>-22.557690000000001</v>
      </c>
      <c r="J132" s="35">
        <f t="shared" si="17"/>
        <v>0</v>
      </c>
      <c r="L132">
        <v>16682493850</v>
      </c>
      <c r="M132">
        <v>-8.7337235999999994</v>
      </c>
      <c r="O132" s="3">
        <f t="shared" si="18"/>
        <v>17.192493649999999</v>
      </c>
      <c r="P132" s="3">
        <f t="shared" si="19"/>
        <v>-8.7492008000000006</v>
      </c>
      <c r="Q132" s="35">
        <f t="shared" si="20"/>
        <v>-9.1216287999999999</v>
      </c>
      <c r="R132" s="35">
        <f t="shared" si="21"/>
        <v>-9.9559984000000004</v>
      </c>
      <c r="S132" s="35">
        <f t="shared" si="22"/>
        <v>-13.461883</v>
      </c>
      <c r="T132" s="35">
        <f t="shared" si="23"/>
        <v>0</v>
      </c>
    </row>
    <row r="133" spans="2:20" x14ac:dyDescent="0.25">
      <c r="B133">
        <v>16809993800</v>
      </c>
      <c r="C133">
        <v>-7.5536026999999999</v>
      </c>
      <c r="E133" s="3">
        <f t="shared" si="12"/>
        <v>17.3199936</v>
      </c>
      <c r="F133" s="3">
        <f t="shared" si="13"/>
        <v>-7.6776004000000002</v>
      </c>
      <c r="G133" s="35">
        <f t="shared" si="14"/>
        <v>-8.1481028000000002</v>
      </c>
      <c r="H133" s="35">
        <f t="shared" si="15"/>
        <v>-9.7015504999999997</v>
      </c>
      <c r="I133" s="35">
        <f t="shared" si="16"/>
        <v>-23.252344000000001</v>
      </c>
      <c r="J133" s="35">
        <f t="shared" si="17"/>
        <v>0</v>
      </c>
      <c r="L133">
        <v>16809993800</v>
      </c>
      <c r="M133">
        <v>-8.7317944000000001</v>
      </c>
      <c r="O133" s="3">
        <f t="shared" si="18"/>
        <v>17.3199936</v>
      </c>
      <c r="P133" s="3">
        <f t="shared" si="19"/>
        <v>-8.7429685999999993</v>
      </c>
      <c r="Q133" s="35">
        <f t="shared" si="20"/>
        <v>-9.1123676000000007</v>
      </c>
      <c r="R133" s="35">
        <f t="shared" si="21"/>
        <v>-9.9498110000000004</v>
      </c>
      <c r="S133" s="35">
        <f t="shared" si="22"/>
        <v>-13.466172</v>
      </c>
      <c r="T133" s="35">
        <f t="shared" si="23"/>
        <v>0</v>
      </c>
    </row>
    <row r="134" spans="2:20" x14ac:dyDescent="0.25">
      <c r="B134">
        <v>16937493750</v>
      </c>
      <c r="C134">
        <v>-7.5682774000000004</v>
      </c>
      <c r="E134" s="3">
        <f t="shared" ref="E134:E197" si="24">B138/1000000000</f>
        <v>17.447493550000001</v>
      </c>
      <c r="F134" s="3">
        <f t="shared" ref="F134:F197" si="25">C138</f>
        <v>-7.7241134999999996</v>
      </c>
      <c r="G134" s="35">
        <f t="shared" ref="G134:G197" si="26">C344</f>
        <v>-8.2105636999999998</v>
      </c>
      <c r="H134" s="35">
        <f t="shared" ref="H134:H197" si="27">C550</f>
        <v>-9.8124093999999999</v>
      </c>
      <c r="I134" s="35">
        <f t="shared" ref="I134:I197" si="28">C756</f>
        <v>-23.699988999999999</v>
      </c>
      <c r="J134" s="35">
        <f t="shared" ref="J134:J197" si="29">C962</f>
        <v>0</v>
      </c>
      <c r="L134">
        <v>16937493750</v>
      </c>
      <c r="M134">
        <v>-8.7257108999999993</v>
      </c>
      <c r="O134" s="3">
        <f t="shared" ref="O134:O197" si="30">L138/1000000000</f>
        <v>17.447493550000001</v>
      </c>
      <c r="P134" s="3">
        <f t="shared" ref="P134:P197" si="31">M138</f>
        <v>-8.7671966999999995</v>
      </c>
      <c r="Q134" s="35">
        <f t="shared" ref="Q134:Q197" si="32">M344</f>
        <v>-9.1407118000000001</v>
      </c>
      <c r="R134" s="35">
        <f t="shared" ref="R134:R197" si="33">M550</f>
        <v>-10.006947</v>
      </c>
      <c r="S134" s="35">
        <f t="shared" ref="S134:S197" si="34">M756</f>
        <v>-13.652960999999999</v>
      </c>
      <c r="T134" s="35">
        <f t="shared" ref="T134:T197" si="35">M962</f>
        <v>0</v>
      </c>
    </row>
    <row r="135" spans="2:20" x14ac:dyDescent="0.25">
      <c r="B135">
        <v>17064993700</v>
      </c>
      <c r="C135">
        <v>-7.6089029000000004</v>
      </c>
      <c r="E135" s="3">
        <f t="shared" si="24"/>
        <v>17.574993500000001</v>
      </c>
      <c r="F135" s="3">
        <f t="shared" si="25"/>
        <v>-7.8096231999999999</v>
      </c>
      <c r="G135" s="35">
        <f t="shared" si="26"/>
        <v>-8.2799177000000004</v>
      </c>
      <c r="H135" s="35">
        <f t="shared" si="27"/>
        <v>-9.9208201999999996</v>
      </c>
      <c r="I135" s="35">
        <f t="shared" si="28"/>
        <v>-24.082056000000001</v>
      </c>
      <c r="J135" s="35">
        <f t="shared" si="29"/>
        <v>0</v>
      </c>
      <c r="L135">
        <v>17064993700</v>
      </c>
      <c r="M135">
        <v>-8.7251958999999992</v>
      </c>
      <c r="O135" s="3">
        <f t="shared" si="30"/>
        <v>17.574993500000001</v>
      </c>
      <c r="P135" s="3">
        <f t="shared" si="31"/>
        <v>-8.7868213999999991</v>
      </c>
      <c r="Q135" s="35">
        <f t="shared" si="32"/>
        <v>-9.1267318999999993</v>
      </c>
      <c r="R135" s="35">
        <f t="shared" si="33"/>
        <v>-9.9615840999999996</v>
      </c>
      <c r="S135" s="35">
        <f t="shared" si="34"/>
        <v>-13.371102</v>
      </c>
      <c r="T135" s="35">
        <f t="shared" si="35"/>
        <v>0</v>
      </c>
    </row>
    <row r="136" spans="2:20" x14ac:dyDescent="0.25">
      <c r="B136">
        <v>17192493650</v>
      </c>
      <c r="C136">
        <v>-7.6487078999999998</v>
      </c>
      <c r="E136" s="3">
        <f t="shared" si="24"/>
        <v>17.702493449999999</v>
      </c>
      <c r="F136" s="3">
        <f t="shared" si="25"/>
        <v>-7.8630418999999998</v>
      </c>
      <c r="G136" s="35">
        <f t="shared" si="26"/>
        <v>-8.3389977999999996</v>
      </c>
      <c r="H136" s="35">
        <f t="shared" si="27"/>
        <v>-9.9651841999999995</v>
      </c>
      <c r="I136" s="35">
        <f t="shared" si="28"/>
        <v>-23.678685999999999</v>
      </c>
      <c r="J136" s="35">
        <f t="shared" si="29"/>
        <v>0</v>
      </c>
      <c r="L136">
        <v>17192493650</v>
      </c>
      <c r="M136">
        <v>-8.7492008000000006</v>
      </c>
      <c r="O136" s="3">
        <f t="shared" si="30"/>
        <v>17.702493449999999</v>
      </c>
      <c r="P136" s="3">
        <f t="shared" si="31"/>
        <v>-8.8270005999999999</v>
      </c>
      <c r="Q136" s="35">
        <f t="shared" si="32"/>
        <v>-9.1664524000000007</v>
      </c>
      <c r="R136" s="35">
        <f t="shared" si="33"/>
        <v>-10.046163</v>
      </c>
      <c r="S136" s="35">
        <f t="shared" si="34"/>
        <v>-13.651522</v>
      </c>
      <c r="T136" s="35">
        <f t="shared" si="35"/>
        <v>0</v>
      </c>
    </row>
    <row r="137" spans="2:20" x14ac:dyDescent="0.25">
      <c r="B137">
        <v>17319993600</v>
      </c>
      <c r="C137">
        <v>-7.6776004000000002</v>
      </c>
      <c r="E137" s="3">
        <f t="shared" si="24"/>
        <v>17.829993399999999</v>
      </c>
      <c r="F137" s="3">
        <f t="shared" si="25"/>
        <v>-7.9262977000000001</v>
      </c>
      <c r="G137" s="35">
        <f t="shared" si="26"/>
        <v>-8.4231528999999998</v>
      </c>
      <c r="H137" s="35">
        <f t="shared" si="27"/>
        <v>-10.105975000000001</v>
      </c>
      <c r="I137" s="35">
        <f t="shared" si="28"/>
        <v>-24.224001000000001</v>
      </c>
      <c r="J137" s="35">
        <f t="shared" si="29"/>
        <v>0</v>
      </c>
      <c r="L137">
        <v>17319993600</v>
      </c>
      <c r="M137">
        <v>-8.7429685999999993</v>
      </c>
      <c r="O137" s="3">
        <f t="shared" si="30"/>
        <v>17.829993399999999</v>
      </c>
      <c r="P137" s="3">
        <f t="shared" si="31"/>
        <v>-8.8551377999999996</v>
      </c>
      <c r="Q137" s="35">
        <f t="shared" si="32"/>
        <v>-9.1855954999999998</v>
      </c>
      <c r="R137" s="35">
        <f t="shared" si="33"/>
        <v>-10.063679</v>
      </c>
      <c r="S137" s="35">
        <f t="shared" si="34"/>
        <v>-13.621286</v>
      </c>
      <c r="T137" s="35">
        <f t="shared" si="35"/>
        <v>0</v>
      </c>
    </row>
    <row r="138" spans="2:20" x14ac:dyDescent="0.25">
      <c r="B138">
        <v>17447493550</v>
      </c>
      <c r="C138">
        <v>-7.7241134999999996</v>
      </c>
      <c r="E138" s="3">
        <f t="shared" si="24"/>
        <v>17.95749335</v>
      </c>
      <c r="F138" s="3">
        <f t="shared" si="25"/>
        <v>-8.0064430000000009</v>
      </c>
      <c r="G138" s="35">
        <f t="shared" si="26"/>
        <v>-8.5056162000000004</v>
      </c>
      <c r="H138" s="35">
        <f t="shared" si="27"/>
        <v>-10.198352</v>
      </c>
      <c r="I138" s="35">
        <f t="shared" si="28"/>
        <v>-24.344946</v>
      </c>
      <c r="J138" s="35">
        <f t="shared" si="29"/>
        <v>0</v>
      </c>
      <c r="L138">
        <v>17447493550</v>
      </c>
      <c r="M138">
        <v>-8.7671966999999995</v>
      </c>
      <c r="O138" s="3">
        <f t="shared" si="30"/>
        <v>17.95749335</v>
      </c>
      <c r="P138" s="3">
        <f t="shared" si="31"/>
        <v>-8.9089898999999999</v>
      </c>
      <c r="Q138" s="35">
        <f t="shared" si="32"/>
        <v>-9.2339438999999999</v>
      </c>
      <c r="R138" s="35">
        <f t="shared" si="33"/>
        <v>-10.117433</v>
      </c>
      <c r="S138" s="35">
        <f t="shared" si="34"/>
        <v>-13.639329</v>
      </c>
      <c r="T138" s="35">
        <f t="shared" si="35"/>
        <v>0</v>
      </c>
    </row>
    <row r="139" spans="2:20" x14ac:dyDescent="0.25">
      <c r="B139">
        <v>17574993500</v>
      </c>
      <c r="C139">
        <v>-7.8096231999999999</v>
      </c>
      <c r="E139" s="3">
        <f t="shared" si="24"/>
        <v>18.084993300000001</v>
      </c>
      <c r="F139" s="3">
        <f t="shared" si="25"/>
        <v>-8.0900821999999994</v>
      </c>
      <c r="G139" s="35">
        <f t="shared" si="26"/>
        <v>-8.5930280999999997</v>
      </c>
      <c r="H139" s="35">
        <f t="shared" si="27"/>
        <v>-10.236796</v>
      </c>
      <c r="I139" s="35">
        <f t="shared" si="28"/>
        <v>-23.895523000000001</v>
      </c>
      <c r="J139" s="35">
        <f t="shared" si="29"/>
        <v>0</v>
      </c>
      <c r="L139">
        <v>17574993500</v>
      </c>
      <c r="M139">
        <v>-8.7868213999999991</v>
      </c>
      <c r="O139" s="3">
        <f t="shared" si="30"/>
        <v>18.084993300000001</v>
      </c>
      <c r="P139" s="3">
        <f t="shared" si="31"/>
        <v>-8.9551114999999992</v>
      </c>
      <c r="Q139" s="35">
        <f t="shared" si="32"/>
        <v>-9.2783631999999994</v>
      </c>
      <c r="R139" s="35">
        <f t="shared" si="33"/>
        <v>-10.166328999999999</v>
      </c>
      <c r="S139" s="35">
        <f t="shared" si="34"/>
        <v>-13.725209</v>
      </c>
      <c r="T139" s="35">
        <f t="shared" si="35"/>
        <v>0</v>
      </c>
    </row>
    <row r="140" spans="2:20" x14ac:dyDescent="0.25">
      <c r="B140">
        <v>17702493450</v>
      </c>
      <c r="C140">
        <v>-7.8630418999999998</v>
      </c>
      <c r="E140" s="3">
        <f t="shared" si="24"/>
        <v>18.212493250000001</v>
      </c>
      <c r="F140" s="3">
        <f t="shared" si="25"/>
        <v>-8.1312466000000008</v>
      </c>
      <c r="G140" s="35">
        <f t="shared" si="26"/>
        <v>-8.6702470999999992</v>
      </c>
      <c r="H140" s="35">
        <f t="shared" si="27"/>
        <v>-10.281321999999999</v>
      </c>
      <c r="I140" s="35">
        <f t="shared" si="28"/>
        <v>-23.842661</v>
      </c>
      <c r="J140" s="35">
        <f t="shared" si="29"/>
        <v>0</v>
      </c>
      <c r="L140">
        <v>17702493450</v>
      </c>
      <c r="M140">
        <v>-8.8270005999999999</v>
      </c>
      <c r="O140" s="3">
        <f t="shared" si="30"/>
        <v>18.212493250000001</v>
      </c>
      <c r="P140" s="3">
        <f t="shared" si="31"/>
        <v>-8.9888505999999992</v>
      </c>
      <c r="Q140" s="35">
        <f t="shared" si="32"/>
        <v>-9.3293637999999994</v>
      </c>
      <c r="R140" s="35">
        <f t="shared" si="33"/>
        <v>-10.233504</v>
      </c>
      <c r="S140" s="35">
        <f t="shared" si="34"/>
        <v>-13.884641</v>
      </c>
      <c r="T140" s="35">
        <f t="shared" si="35"/>
        <v>0</v>
      </c>
    </row>
    <row r="141" spans="2:20" x14ac:dyDescent="0.25">
      <c r="B141">
        <v>17829993400</v>
      </c>
      <c r="C141">
        <v>-7.9262977000000001</v>
      </c>
      <c r="E141" s="3">
        <f t="shared" si="24"/>
        <v>18.339993199999999</v>
      </c>
      <c r="F141" s="3">
        <f t="shared" si="25"/>
        <v>-8.1954507999999997</v>
      </c>
      <c r="G141" s="35">
        <f t="shared" si="26"/>
        <v>-8.7297896999999995</v>
      </c>
      <c r="H141" s="35">
        <f t="shared" si="27"/>
        <v>-10.292949999999999</v>
      </c>
      <c r="I141" s="35">
        <f t="shared" si="28"/>
        <v>-23.790785</v>
      </c>
      <c r="J141" s="35">
        <f t="shared" si="29"/>
        <v>0</v>
      </c>
      <c r="L141">
        <v>17829993400</v>
      </c>
      <c r="M141">
        <v>-8.8551377999999996</v>
      </c>
      <c r="O141" s="3">
        <f t="shared" si="30"/>
        <v>18.339993199999999</v>
      </c>
      <c r="P141" s="3">
        <f t="shared" si="31"/>
        <v>-9.0073118000000001</v>
      </c>
      <c r="Q141" s="35">
        <f t="shared" si="32"/>
        <v>-9.3418474000000007</v>
      </c>
      <c r="R141" s="35">
        <f t="shared" si="33"/>
        <v>-10.236898999999999</v>
      </c>
      <c r="S141" s="35">
        <f t="shared" si="34"/>
        <v>-13.917818</v>
      </c>
      <c r="T141" s="35">
        <f t="shared" si="35"/>
        <v>0</v>
      </c>
    </row>
    <row r="142" spans="2:20" x14ac:dyDescent="0.25">
      <c r="B142">
        <v>17957493350</v>
      </c>
      <c r="C142">
        <v>-8.0064430000000009</v>
      </c>
      <c r="E142" s="3">
        <f t="shared" si="24"/>
        <v>18.467493149999999</v>
      </c>
      <c r="F142" s="3">
        <f t="shared" si="25"/>
        <v>-8.2300223999999993</v>
      </c>
      <c r="G142" s="35">
        <f t="shared" si="26"/>
        <v>-8.7514056999999994</v>
      </c>
      <c r="H142" s="35">
        <f t="shared" si="27"/>
        <v>-10.240581000000001</v>
      </c>
      <c r="I142" s="35">
        <f t="shared" si="28"/>
        <v>-23.294767</v>
      </c>
      <c r="J142" s="35">
        <f t="shared" si="29"/>
        <v>0</v>
      </c>
      <c r="L142">
        <v>17957493350</v>
      </c>
      <c r="M142">
        <v>-8.9089898999999999</v>
      </c>
      <c r="O142" s="3">
        <f t="shared" si="30"/>
        <v>18.467493149999999</v>
      </c>
      <c r="P142" s="3">
        <f t="shared" si="31"/>
        <v>-9.0131121000000007</v>
      </c>
      <c r="Q142" s="35">
        <f t="shared" si="32"/>
        <v>-9.3434229000000002</v>
      </c>
      <c r="R142" s="35">
        <f t="shared" si="33"/>
        <v>-10.213566</v>
      </c>
      <c r="S142" s="35">
        <f t="shared" si="34"/>
        <v>-13.829314999999999</v>
      </c>
      <c r="T142" s="35">
        <f t="shared" si="35"/>
        <v>0</v>
      </c>
    </row>
    <row r="143" spans="2:20" x14ac:dyDescent="0.25">
      <c r="B143">
        <v>18084993300</v>
      </c>
      <c r="C143">
        <v>-8.0900821999999994</v>
      </c>
      <c r="E143" s="3">
        <f t="shared" si="24"/>
        <v>18.5949931</v>
      </c>
      <c r="F143" s="3">
        <f t="shared" si="25"/>
        <v>-8.2590094000000001</v>
      </c>
      <c r="G143" s="35">
        <f t="shared" si="26"/>
        <v>-8.7607660000000003</v>
      </c>
      <c r="H143" s="35">
        <f t="shared" si="27"/>
        <v>-10.171685999999999</v>
      </c>
      <c r="I143" s="35">
        <f t="shared" si="28"/>
        <v>-22.647566000000001</v>
      </c>
      <c r="J143" s="35">
        <f t="shared" si="29"/>
        <v>0</v>
      </c>
      <c r="L143">
        <v>18084993300</v>
      </c>
      <c r="M143">
        <v>-8.9551114999999992</v>
      </c>
      <c r="O143" s="3">
        <f t="shared" si="30"/>
        <v>18.5949931</v>
      </c>
      <c r="P143" s="3">
        <f t="shared" si="31"/>
        <v>-9.0178375000000006</v>
      </c>
      <c r="Q143" s="35">
        <f t="shared" si="32"/>
        <v>-9.3495035000000009</v>
      </c>
      <c r="R143" s="35">
        <f t="shared" si="33"/>
        <v>-10.23227</v>
      </c>
      <c r="S143" s="35">
        <f t="shared" si="34"/>
        <v>-14.109788999999999</v>
      </c>
      <c r="T143" s="35">
        <f t="shared" si="35"/>
        <v>0</v>
      </c>
    </row>
    <row r="144" spans="2:20" x14ac:dyDescent="0.25">
      <c r="B144">
        <v>18212493250</v>
      </c>
      <c r="C144">
        <v>-8.1312466000000008</v>
      </c>
      <c r="E144" s="3">
        <f t="shared" si="24"/>
        <v>18.722493050000001</v>
      </c>
      <c r="F144" s="3">
        <f t="shared" si="25"/>
        <v>-8.2711629999999996</v>
      </c>
      <c r="G144" s="35">
        <f t="shared" si="26"/>
        <v>-8.7518157999999993</v>
      </c>
      <c r="H144" s="35">
        <f t="shared" si="27"/>
        <v>-10.140058</v>
      </c>
      <c r="I144" s="35">
        <f t="shared" si="28"/>
        <v>-22.605846</v>
      </c>
      <c r="J144" s="35">
        <f t="shared" si="29"/>
        <v>0</v>
      </c>
      <c r="L144">
        <v>18212493250</v>
      </c>
      <c r="M144">
        <v>-8.9888505999999992</v>
      </c>
      <c r="O144" s="3">
        <f t="shared" si="30"/>
        <v>18.722493050000001</v>
      </c>
      <c r="P144" s="3">
        <f t="shared" si="31"/>
        <v>-9.0077648000000003</v>
      </c>
      <c r="Q144" s="35">
        <f t="shared" si="32"/>
        <v>-9.3265343000000005</v>
      </c>
      <c r="R144" s="35">
        <f t="shared" si="33"/>
        <v>-10.194488</v>
      </c>
      <c r="S144" s="35">
        <f t="shared" si="34"/>
        <v>-14.084991</v>
      </c>
      <c r="T144" s="35">
        <f t="shared" si="35"/>
        <v>0</v>
      </c>
    </row>
    <row r="145" spans="2:20" x14ac:dyDescent="0.25">
      <c r="B145">
        <v>18339993200</v>
      </c>
      <c r="C145">
        <v>-8.1954507999999997</v>
      </c>
      <c r="E145" s="3">
        <f t="shared" si="24"/>
        <v>18.849993000000001</v>
      </c>
      <c r="F145" s="3">
        <f t="shared" si="25"/>
        <v>-8.2824392000000007</v>
      </c>
      <c r="G145" s="35">
        <f t="shared" si="26"/>
        <v>-8.7515754999999995</v>
      </c>
      <c r="H145" s="35">
        <f t="shared" si="27"/>
        <v>-10.118727</v>
      </c>
      <c r="I145" s="35">
        <f t="shared" si="28"/>
        <v>-22.380797999999999</v>
      </c>
      <c r="J145" s="35">
        <f t="shared" si="29"/>
        <v>0</v>
      </c>
      <c r="L145">
        <v>18339993200</v>
      </c>
      <c r="M145">
        <v>-9.0073118000000001</v>
      </c>
      <c r="O145" s="3">
        <f t="shared" si="30"/>
        <v>18.849993000000001</v>
      </c>
      <c r="P145" s="3">
        <f t="shared" si="31"/>
        <v>-9.0075234999999996</v>
      </c>
      <c r="Q145" s="35">
        <f t="shared" si="32"/>
        <v>-9.3234881999999999</v>
      </c>
      <c r="R145" s="35">
        <f t="shared" si="33"/>
        <v>-10.229016</v>
      </c>
      <c r="S145" s="35">
        <f t="shared" si="34"/>
        <v>-14.457288</v>
      </c>
      <c r="T145" s="35">
        <f t="shared" si="35"/>
        <v>0</v>
      </c>
    </row>
    <row r="146" spans="2:20" x14ac:dyDescent="0.25">
      <c r="B146">
        <v>18467493150</v>
      </c>
      <c r="C146">
        <v>-8.2300223999999993</v>
      </c>
      <c r="E146" s="3">
        <f t="shared" si="24"/>
        <v>18.977492949999998</v>
      </c>
      <c r="F146" s="3">
        <f t="shared" si="25"/>
        <v>-8.2785177000000001</v>
      </c>
      <c r="G146" s="35">
        <f t="shared" si="26"/>
        <v>-8.7288809000000001</v>
      </c>
      <c r="H146" s="35">
        <f t="shared" si="27"/>
        <v>-10.077588</v>
      </c>
      <c r="I146" s="35">
        <f t="shared" si="28"/>
        <v>-22.150593000000001</v>
      </c>
      <c r="J146" s="35">
        <f t="shared" si="29"/>
        <v>0</v>
      </c>
      <c r="L146">
        <v>18467493150</v>
      </c>
      <c r="M146">
        <v>-9.0131121000000007</v>
      </c>
      <c r="O146" s="3">
        <f t="shared" si="30"/>
        <v>18.977492949999998</v>
      </c>
      <c r="P146" s="3">
        <f t="shared" si="31"/>
        <v>-8.9843893000000001</v>
      </c>
      <c r="Q146" s="35">
        <f t="shared" si="32"/>
        <v>-9.2973013000000009</v>
      </c>
      <c r="R146" s="35">
        <f t="shared" si="33"/>
        <v>-10.178656</v>
      </c>
      <c r="S146" s="35">
        <f t="shared" si="34"/>
        <v>-14.420260000000001</v>
      </c>
      <c r="T146" s="35">
        <f t="shared" si="35"/>
        <v>0</v>
      </c>
    </row>
    <row r="147" spans="2:20" x14ac:dyDescent="0.25">
      <c r="B147">
        <v>18594993100</v>
      </c>
      <c r="C147">
        <v>-8.2590094000000001</v>
      </c>
      <c r="E147" s="3">
        <f t="shared" si="24"/>
        <v>19.104992899999999</v>
      </c>
      <c r="F147" s="3">
        <f t="shared" si="25"/>
        <v>-8.2869024000000007</v>
      </c>
      <c r="G147" s="35">
        <f t="shared" si="26"/>
        <v>-8.7278309000000007</v>
      </c>
      <c r="H147" s="35">
        <f t="shared" si="27"/>
        <v>-10.110338</v>
      </c>
      <c r="I147" s="35">
        <f t="shared" si="28"/>
        <v>-22.524462</v>
      </c>
      <c r="J147" s="35">
        <f t="shared" si="29"/>
        <v>0</v>
      </c>
      <c r="L147">
        <v>18594993100</v>
      </c>
      <c r="M147">
        <v>-9.0178375000000006</v>
      </c>
      <c r="O147" s="3">
        <f t="shared" si="30"/>
        <v>19.104992899999999</v>
      </c>
      <c r="P147" s="3">
        <f t="shared" si="31"/>
        <v>-8.9751902000000001</v>
      </c>
      <c r="Q147" s="35">
        <f t="shared" si="32"/>
        <v>-9.2975291999999996</v>
      </c>
      <c r="R147" s="35">
        <f t="shared" si="33"/>
        <v>-10.275356</v>
      </c>
      <c r="S147" s="35">
        <f t="shared" si="34"/>
        <v>-15.2477</v>
      </c>
      <c r="T147" s="35">
        <f t="shared" si="35"/>
        <v>0</v>
      </c>
    </row>
    <row r="148" spans="2:20" x14ac:dyDescent="0.25">
      <c r="B148">
        <v>18722493050</v>
      </c>
      <c r="C148">
        <v>-8.2711629999999996</v>
      </c>
      <c r="E148" s="3">
        <f t="shared" si="24"/>
        <v>19.23249285</v>
      </c>
      <c r="F148" s="3">
        <f t="shared" si="25"/>
        <v>-8.2766237</v>
      </c>
      <c r="G148" s="35">
        <f t="shared" si="26"/>
        <v>-8.7207021999999998</v>
      </c>
      <c r="H148" s="35">
        <f t="shared" si="27"/>
        <v>-10.131574000000001</v>
      </c>
      <c r="I148" s="35">
        <f t="shared" si="28"/>
        <v>-22.850743999999999</v>
      </c>
      <c r="J148" s="35">
        <f t="shared" si="29"/>
        <v>0</v>
      </c>
      <c r="L148">
        <v>18722493050</v>
      </c>
      <c r="M148">
        <v>-9.0077648000000003</v>
      </c>
      <c r="O148" s="3">
        <f t="shared" si="30"/>
        <v>19.23249285</v>
      </c>
      <c r="P148" s="3">
        <f t="shared" si="31"/>
        <v>-8.9572524999999992</v>
      </c>
      <c r="Q148" s="35">
        <f t="shared" si="32"/>
        <v>-9.2727690000000003</v>
      </c>
      <c r="R148" s="35">
        <f t="shared" si="33"/>
        <v>-10.222958999999999</v>
      </c>
      <c r="S148" s="35">
        <f t="shared" si="34"/>
        <v>-15.032347</v>
      </c>
      <c r="T148" s="35">
        <f t="shared" si="35"/>
        <v>0</v>
      </c>
    </row>
    <row r="149" spans="2:20" x14ac:dyDescent="0.25">
      <c r="B149">
        <v>18849993000</v>
      </c>
      <c r="C149">
        <v>-8.2824392000000007</v>
      </c>
      <c r="E149" s="3">
        <f t="shared" si="24"/>
        <v>19.359992800000001</v>
      </c>
      <c r="F149" s="3">
        <f t="shared" si="25"/>
        <v>-8.2688092999999991</v>
      </c>
      <c r="G149" s="35">
        <f t="shared" si="26"/>
        <v>-8.7150420999999998</v>
      </c>
      <c r="H149" s="35">
        <f t="shared" si="27"/>
        <v>-10.187897</v>
      </c>
      <c r="I149" s="35">
        <f t="shared" si="28"/>
        <v>-23.388023</v>
      </c>
      <c r="J149" s="35">
        <f t="shared" si="29"/>
        <v>0</v>
      </c>
      <c r="L149">
        <v>18849993000</v>
      </c>
      <c r="M149">
        <v>-9.0075234999999996</v>
      </c>
      <c r="O149" s="3">
        <f t="shared" si="30"/>
        <v>19.359992800000001</v>
      </c>
      <c r="P149" s="3">
        <f t="shared" si="31"/>
        <v>-8.9442968</v>
      </c>
      <c r="Q149" s="35">
        <f t="shared" si="32"/>
        <v>-9.2655753999999995</v>
      </c>
      <c r="R149" s="35">
        <f t="shared" si="33"/>
        <v>-10.292242999999999</v>
      </c>
      <c r="S149" s="35">
        <f t="shared" si="34"/>
        <v>-15.681428</v>
      </c>
      <c r="T149" s="35">
        <f t="shared" si="35"/>
        <v>0</v>
      </c>
    </row>
    <row r="150" spans="2:20" x14ac:dyDescent="0.25">
      <c r="B150">
        <v>18977492950</v>
      </c>
      <c r="C150">
        <v>-8.2785177000000001</v>
      </c>
      <c r="E150" s="3">
        <f t="shared" si="24"/>
        <v>19.487492750000001</v>
      </c>
      <c r="F150" s="3">
        <f t="shared" si="25"/>
        <v>-8.2430152999999997</v>
      </c>
      <c r="G150" s="35">
        <f t="shared" si="26"/>
        <v>-8.6840057000000002</v>
      </c>
      <c r="H150" s="35">
        <f t="shared" si="27"/>
        <v>-10.147886</v>
      </c>
      <c r="I150" s="35">
        <f t="shared" si="28"/>
        <v>-23.129116</v>
      </c>
      <c r="J150" s="35">
        <f t="shared" si="29"/>
        <v>0</v>
      </c>
      <c r="L150">
        <v>18977492950</v>
      </c>
      <c r="M150">
        <v>-8.9843893000000001</v>
      </c>
      <c r="O150" s="3">
        <f t="shared" si="30"/>
        <v>19.487492750000001</v>
      </c>
      <c r="P150" s="3">
        <f t="shared" si="31"/>
        <v>-8.9180889000000008</v>
      </c>
      <c r="Q150" s="35">
        <f t="shared" si="32"/>
        <v>-9.2268906000000008</v>
      </c>
      <c r="R150" s="35">
        <f t="shared" si="33"/>
        <v>-10.216735</v>
      </c>
      <c r="S150" s="35">
        <f t="shared" si="34"/>
        <v>-15.36055</v>
      </c>
      <c r="T150" s="35">
        <f t="shared" si="35"/>
        <v>0</v>
      </c>
    </row>
    <row r="151" spans="2:20" x14ac:dyDescent="0.25">
      <c r="B151">
        <v>19104992900</v>
      </c>
      <c r="C151">
        <v>-8.2869024000000007</v>
      </c>
      <c r="E151" s="3">
        <f t="shared" si="24"/>
        <v>19.614992699999998</v>
      </c>
      <c r="F151" s="3">
        <f t="shared" si="25"/>
        <v>-8.2418337000000008</v>
      </c>
      <c r="G151" s="35">
        <f t="shared" si="26"/>
        <v>-8.6960496999999997</v>
      </c>
      <c r="H151" s="35">
        <f t="shared" si="27"/>
        <v>-10.300927</v>
      </c>
      <c r="I151" s="35">
        <f t="shared" si="28"/>
        <v>-24.323298000000001</v>
      </c>
      <c r="J151" s="35">
        <f t="shared" si="29"/>
        <v>0</v>
      </c>
      <c r="L151">
        <v>19104992900</v>
      </c>
      <c r="M151">
        <v>-8.9751902000000001</v>
      </c>
      <c r="O151" s="3">
        <f t="shared" si="30"/>
        <v>19.614992699999998</v>
      </c>
      <c r="P151" s="3">
        <f t="shared" si="31"/>
        <v>-8.9258746999999996</v>
      </c>
      <c r="Q151" s="35">
        <f t="shared" si="32"/>
        <v>-9.2395945000000008</v>
      </c>
      <c r="R151" s="35">
        <f t="shared" si="33"/>
        <v>-10.323665</v>
      </c>
      <c r="S151" s="35">
        <f t="shared" si="34"/>
        <v>-16.038246000000001</v>
      </c>
      <c r="T151" s="35">
        <f t="shared" si="35"/>
        <v>0</v>
      </c>
    </row>
    <row r="152" spans="2:20" x14ac:dyDescent="0.25">
      <c r="B152">
        <v>19232492850</v>
      </c>
      <c r="C152">
        <v>-8.2766237</v>
      </c>
      <c r="E152" s="3">
        <f t="shared" si="24"/>
        <v>19.742492649999999</v>
      </c>
      <c r="F152" s="3">
        <f t="shared" si="25"/>
        <v>-8.2326669999999993</v>
      </c>
      <c r="G152" s="35">
        <f t="shared" si="26"/>
        <v>-8.6662674000000006</v>
      </c>
      <c r="H152" s="35">
        <f t="shared" si="27"/>
        <v>-10.22932</v>
      </c>
      <c r="I152" s="35">
        <f t="shared" si="28"/>
        <v>-23.525722999999999</v>
      </c>
      <c r="J152" s="35">
        <f t="shared" si="29"/>
        <v>0</v>
      </c>
      <c r="L152">
        <v>19232492850</v>
      </c>
      <c r="M152">
        <v>-8.9572524999999992</v>
      </c>
      <c r="O152" s="3">
        <f t="shared" si="30"/>
        <v>19.742492649999999</v>
      </c>
      <c r="P152" s="3">
        <f t="shared" si="31"/>
        <v>-8.9258223000000001</v>
      </c>
      <c r="Q152" s="35">
        <f t="shared" si="32"/>
        <v>-9.2142973000000001</v>
      </c>
      <c r="R152" s="35">
        <f t="shared" si="33"/>
        <v>-10.221795</v>
      </c>
      <c r="S152" s="35">
        <f t="shared" si="34"/>
        <v>-15.319818</v>
      </c>
      <c r="T152" s="35">
        <f t="shared" si="35"/>
        <v>0</v>
      </c>
    </row>
    <row r="153" spans="2:20" x14ac:dyDescent="0.25">
      <c r="B153">
        <v>19359992800</v>
      </c>
      <c r="C153">
        <v>-8.2688092999999991</v>
      </c>
      <c r="E153" s="3">
        <f t="shared" si="24"/>
        <v>19.8699926</v>
      </c>
      <c r="F153" s="3">
        <f t="shared" si="25"/>
        <v>-8.2131786000000009</v>
      </c>
      <c r="G153" s="35">
        <f t="shared" si="26"/>
        <v>-8.6610136000000004</v>
      </c>
      <c r="H153" s="35">
        <f t="shared" si="27"/>
        <v>-10.409732999999999</v>
      </c>
      <c r="I153" s="35">
        <f t="shared" si="28"/>
        <v>-24.842613</v>
      </c>
      <c r="J153" s="35">
        <f t="shared" si="29"/>
        <v>0</v>
      </c>
      <c r="L153">
        <v>19359992800</v>
      </c>
      <c r="M153">
        <v>-8.9442968</v>
      </c>
      <c r="O153" s="3">
        <f t="shared" si="30"/>
        <v>19.8699926</v>
      </c>
      <c r="P153" s="3">
        <f t="shared" si="31"/>
        <v>-8.9210653000000004</v>
      </c>
      <c r="Q153" s="35">
        <f t="shared" si="32"/>
        <v>-9.2175864999999995</v>
      </c>
      <c r="R153" s="35">
        <f t="shared" si="33"/>
        <v>-10.338544000000001</v>
      </c>
      <c r="S153" s="35">
        <f t="shared" si="34"/>
        <v>-16.131487</v>
      </c>
      <c r="T153" s="35">
        <f t="shared" si="35"/>
        <v>0</v>
      </c>
    </row>
    <row r="154" spans="2:20" x14ac:dyDescent="0.25">
      <c r="B154">
        <v>19487492750</v>
      </c>
      <c r="C154">
        <v>-8.2430152999999997</v>
      </c>
      <c r="E154" s="3">
        <f t="shared" si="24"/>
        <v>19.99749255</v>
      </c>
      <c r="F154" s="3">
        <f t="shared" si="25"/>
        <v>-8.2030401000000008</v>
      </c>
      <c r="G154" s="35">
        <f t="shared" si="26"/>
        <v>-8.6443481000000002</v>
      </c>
      <c r="H154" s="35">
        <f t="shared" si="27"/>
        <v>-10.355745000000001</v>
      </c>
      <c r="I154" s="35">
        <f t="shared" si="28"/>
        <v>-24.197991999999999</v>
      </c>
      <c r="J154" s="35">
        <f t="shared" si="29"/>
        <v>0</v>
      </c>
      <c r="L154">
        <v>19487492750</v>
      </c>
      <c r="M154">
        <v>-8.9180889000000008</v>
      </c>
      <c r="O154" s="3">
        <f t="shared" si="30"/>
        <v>19.99749255</v>
      </c>
      <c r="P154" s="3">
        <f t="shared" si="31"/>
        <v>-8.9238873000000005</v>
      </c>
      <c r="Q154" s="35">
        <f t="shared" si="32"/>
        <v>-9.2104225</v>
      </c>
      <c r="R154" s="35">
        <f t="shared" si="33"/>
        <v>-10.283096</v>
      </c>
      <c r="S154" s="35">
        <f t="shared" si="34"/>
        <v>-15.660745</v>
      </c>
      <c r="T154" s="35">
        <f t="shared" si="35"/>
        <v>0</v>
      </c>
    </row>
    <row r="155" spans="2:20" x14ac:dyDescent="0.25">
      <c r="B155">
        <v>19614992700</v>
      </c>
      <c r="C155">
        <v>-8.2418337000000008</v>
      </c>
      <c r="E155" s="3">
        <f t="shared" si="24"/>
        <v>20.124992500000001</v>
      </c>
      <c r="F155" s="3">
        <f t="shared" si="25"/>
        <v>-8.2122927000000008</v>
      </c>
      <c r="G155" s="35">
        <f t="shared" si="26"/>
        <v>-8.6660938000000005</v>
      </c>
      <c r="H155" s="35">
        <f t="shared" si="27"/>
        <v>-10.515041</v>
      </c>
      <c r="I155" s="35">
        <f t="shared" si="28"/>
        <v>-25.298604999999998</v>
      </c>
      <c r="J155" s="35">
        <f t="shared" si="29"/>
        <v>0</v>
      </c>
      <c r="L155">
        <v>19614992700</v>
      </c>
      <c r="M155">
        <v>-8.9258746999999996</v>
      </c>
      <c r="O155" s="3">
        <f t="shared" si="30"/>
        <v>20.124992500000001</v>
      </c>
      <c r="P155" s="3">
        <f t="shared" si="31"/>
        <v>-8.9424858</v>
      </c>
      <c r="Q155" s="35">
        <f t="shared" si="32"/>
        <v>-9.2438258999999992</v>
      </c>
      <c r="R155" s="35">
        <f t="shared" si="33"/>
        <v>-10.387242000000001</v>
      </c>
      <c r="S155" s="35">
        <f t="shared" si="34"/>
        <v>-16.126723999999999</v>
      </c>
      <c r="T155" s="35">
        <f t="shared" si="35"/>
        <v>0</v>
      </c>
    </row>
    <row r="156" spans="2:20" x14ac:dyDescent="0.25">
      <c r="B156">
        <v>19742492650</v>
      </c>
      <c r="C156">
        <v>-8.2326669999999993</v>
      </c>
      <c r="E156" s="3">
        <f t="shared" si="24"/>
        <v>20.252492449999998</v>
      </c>
      <c r="F156" s="3">
        <f t="shared" si="25"/>
        <v>-8.2042865999999997</v>
      </c>
      <c r="G156" s="35">
        <f t="shared" si="26"/>
        <v>-8.6574916999999996</v>
      </c>
      <c r="H156" s="35">
        <f t="shared" si="27"/>
        <v>-10.491342</v>
      </c>
      <c r="I156" s="35">
        <f t="shared" si="28"/>
        <v>-24.899225000000001</v>
      </c>
      <c r="J156" s="35">
        <f t="shared" si="29"/>
        <v>0</v>
      </c>
      <c r="L156">
        <v>19742492650</v>
      </c>
      <c r="M156">
        <v>-8.9258223000000001</v>
      </c>
      <c r="O156" s="3">
        <f t="shared" si="30"/>
        <v>20.252492449999998</v>
      </c>
      <c r="P156" s="3">
        <f t="shared" si="31"/>
        <v>-8.9420710000000003</v>
      </c>
      <c r="Q156" s="35">
        <f t="shared" si="32"/>
        <v>-9.2459907999999995</v>
      </c>
      <c r="R156" s="35">
        <f t="shared" si="33"/>
        <v>-10.392984</v>
      </c>
      <c r="S156" s="35">
        <f t="shared" si="34"/>
        <v>-16.059940000000001</v>
      </c>
      <c r="T156" s="35">
        <f t="shared" si="35"/>
        <v>0</v>
      </c>
    </row>
    <row r="157" spans="2:20" x14ac:dyDescent="0.25">
      <c r="B157">
        <v>19869992600</v>
      </c>
      <c r="C157">
        <v>-8.2131786000000009</v>
      </c>
      <c r="E157" s="3">
        <f t="shared" si="24"/>
        <v>20.379992399999999</v>
      </c>
      <c r="F157" s="3">
        <f t="shared" si="25"/>
        <v>-8.217041</v>
      </c>
      <c r="G157" s="35">
        <f t="shared" si="26"/>
        <v>-8.6926661000000003</v>
      </c>
      <c r="H157" s="35">
        <f t="shared" si="27"/>
        <v>-10.615021</v>
      </c>
      <c r="I157" s="35">
        <f t="shared" si="28"/>
        <v>-25.842825000000001</v>
      </c>
      <c r="J157" s="35">
        <f t="shared" si="29"/>
        <v>0</v>
      </c>
      <c r="L157">
        <v>19869992600</v>
      </c>
      <c r="M157">
        <v>-8.9210653000000004</v>
      </c>
      <c r="O157" s="3">
        <f t="shared" si="30"/>
        <v>20.379992399999999</v>
      </c>
      <c r="P157" s="3">
        <f t="shared" si="31"/>
        <v>-8.9819288000000004</v>
      </c>
      <c r="Q157" s="35">
        <f t="shared" si="32"/>
        <v>-9.299099</v>
      </c>
      <c r="R157" s="35">
        <f t="shared" si="33"/>
        <v>-10.489321</v>
      </c>
      <c r="S157" s="35">
        <f t="shared" si="34"/>
        <v>-16.284399000000001</v>
      </c>
      <c r="T157" s="35">
        <f t="shared" si="35"/>
        <v>0</v>
      </c>
    </row>
    <row r="158" spans="2:20" x14ac:dyDescent="0.25">
      <c r="B158">
        <v>19997492550</v>
      </c>
      <c r="C158">
        <v>-8.2030401000000008</v>
      </c>
      <c r="E158" s="3">
        <f t="shared" si="24"/>
        <v>20.50749235</v>
      </c>
      <c r="F158" s="3">
        <f t="shared" si="25"/>
        <v>-8.2447967999999996</v>
      </c>
      <c r="G158" s="35">
        <f t="shared" si="26"/>
        <v>-8.7200661000000004</v>
      </c>
      <c r="H158" s="35">
        <f t="shared" si="27"/>
        <v>-10.683218</v>
      </c>
      <c r="I158" s="35">
        <f t="shared" si="28"/>
        <v>-25.966923000000001</v>
      </c>
      <c r="J158" s="35">
        <f t="shared" si="29"/>
        <v>0</v>
      </c>
      <c r="L158">
        <v>19997492550</v>
      </c>
      <c r="M158">
        <v>-8.9238873000000005</v>
      </c>
      <c r="O158" s="3">
        <f t="shared" si="30"/>
        <v>20.50749235</v>
      </c>
      <c r="P158" s="3">
        <f t="shared" si="31"/>
        <v>-9.0162086000000006</v>
      </c>
      <c r="Q158" s="35">
        <f t="shared" si="32"/>
        <v>-9.3549489999999995</v>
      </c>
      <c r="R158" s="35">
        <f t="shared" si="33"/>
        <v>-10.57835</v>
      </c>
      <c r="S158" s="35">
        <f t="shared" si="34"/>
        <v>-16.428732</v>
      </c>
      <c r="T158" s="35">
        <f t="shared" si="35"/>
        <v>0</v>
      </c>
    </row>
    <row r="159" spans="2:20" x14ac:dyDescent="0.25">
      <c r="B159">
        <v>20124992500</v>
      </c>
      <c r="C159">
        <v>-8.2122927000000008</v>
      </c>
      <c r="E159" s="3">
        <f t="shared" si="24"/>
        <v>20.6349923</v>
      </c>
      <c r="F159" s="3">
        <f t="shared" si="25"/>
        <v>-8.2776946999999996</v>
      </c>
      <c r="G159" s="35">
        <f t="shared" si="26"/>
        <v>-8.7672051999999994</v>
      </c>
      <c r="H159" s="35">
        <f t="shared" si="27"/>
        <v>-10.850348</v>
      </c>
      <c r="I159" s="35">
        <f t="shared" si="28"/>
        <v>-26.978659</v>
      </c>
      <c r="J159" s="35">
        <f t="shared" si="29"/>
        <v>0</v>
      </c>
      <c r="L159">
        <v>20124992500</v>
      </c>
      <c r="M159">
        <v>-8.9424858</v>
      </c>
      <c r="O159" s="3">
        <f t="shared" si="30"/>
        <v>20.6349923</v>
      </c>
      <c r="P159" s="3">
        <f t="shared" si="31"/>
        <v>-9.0540552000000005</v>
      </c>
      <c r="Q159" s="35">
        <f t="shared" si="32"/>
        <v>-9.4142475000000001</v>
      </c>
      <c r="R159" s="35">
        <f t="shared" si="33"/>
        <v>-10.719593</v>
      </c>
      <c r="S159" s="35">
        <f t="shared" si="34"/>
        <v>-16.773606999999998</v>
      </c>
      <c r="T159" s="35">
        <f t="shared" si="35"/>
        <v>0</v>
      </c>
    </row>
    <row r="160" spans="2:20" x14ac:dyDescent="0.25">
      <c r="B160">
        <v>20252492450</v>
      </c>
      <c r="C160">
        <v>-8.2042865999999997</v>
      </c>
      <c r="E160" s="3">
        <f t="shared" si="24"/>
        <v>20.762492250000001</v>
      </c>
      <c r="F160" s="3">
        <f t="shared" si="25"/>
        <v>-8.3245106</v>
      </c>
      <c r="G160" s="35">
        <f t="shared" si="26"/>
        <v>-8.8169880000000003</v>
      </c>
      <c r="H160" s="35">
        <f t="shared" si="27"/>
        <v>-10.934919000000001</v>
      </c>
      <c r="I160" s="35">
        <f t="shared" si="28"/>
        <v>-27.270568999999998</v>
      </c>
      <c r="J160" s="35">
        <f t="shared" si="29"/>
        <v>0</v>
      </c>
      <c r="L160">
        <v>20252492450</v>
      </c>
      <c r="M160">
        <v>-8.9420710000000003</v>
      </c>
      <c r="O160" s="3">
        <f t="shared" si="30"/>
        <v>20.762492250000001</v>
      </c>
      <c r="P160" s="3">
        <f t="shared" si="31"/>
        <v>-9.0961131999999996</v>
      </c>
      <c r="Q160" s="35">
        <f t="shared" si="32"/>
        <v>-9.4635324000000001</v>
      </c>
      <c r="R160" s="35">
        <f t="shared" si="33"/>
        <v>-10.802315</v>
      </c>
      <c r="S160" s="35">
        <f t="shared" si="34"/>
        <v>-16.926020000000001</v>
      </c>
      <c r="T160" s="35">
        <f t="shared" si="35"/>
        <v>0</v>
      </c>
    </row>
    <row r="161" spans="2:20" x14ac:dyDescent="0.25">
      <c r="B161">
        <v>20379992400</v>
      </c>
      <c r="C161">
        <v>-8.217041</v>
      </c>
      <c r="E161" s="3">
        <f t="shared" si="24"/>
        <v>20.889992199999998</v>
      </c>
      <c r="F161" s="3">
        <f t="shared" si="25"/>
        <v>-8.4100713999999996</v>
      </c>
      <c r="G161" s="35">
        <f t="shared" si="26"/>
        <v>-8.9221305999999991</v>
      </c>
      <c r="H161" s="35">
        <f t="shared" si="27"/>
        <v>-11.155728999999999</v>
      </c>
      <c r="I161" s="35">
        <f t="shared" si="28"/>
        <v>-28.158377000000002</v>
      </c>
      <c r="J161" s="35">
        <f t="shared" si="29"/>
        <v>0</v>
      </c>
      <c r="L161">
        <v>20379992400</v>
      </c>
      <c r="M161">
        <v>-8.9819288000000004</v>
      </c>
      <c r="O161" s="3">
        <f t="shared" si="30"/>
        <v>20.889992199999998</v>
      </c>
      <c r="P161" s="3">
        <f t="shared" si="31"/>
        <v>-9.1520109000000005</v>
      </c>
      <c r="Q161" s="35">
        <f t="shared" si="32"/>
        <v>-9.5513095999999997</v>
      </c>
      <c r="R161" s="35">
        <f t="shared" si="33"/>
        <v>-11.007361</v>
      </c>
      <c r="S161" s="35">
        <f t="shared" si="34"/>
        <v>-17.541058</v>
      </c>
      <c r="T161" s="35">
        <f t="shared" si="35"/>
        <v>0</v>
      </c>
    </row>
    <row r="162" spans="2:20" x14ac:dyDescent="0.25">
      <c r="B162">
        <v>20507492350</v>
      </c>
      <c r="C162">
        <v>-8.2447967999999996</v>
      </c>
      <c r="E162" s="3">
        <f t="shared" si="24"/>
        <v>21.017492149999999</v>
      </c>
      <c r="F162" s="3">
        <f t="shared" si="25"/>
        <v>-8.4655837999999992</v>
      </c>
      <c r="G162" s="35">
        <f t="shared" si="26"/>
        <v>-8.9962748999999995</v>
      </c>
      <c r="H162" s="35">
        <f t="shared" si="27"/>
        <v>-11.317947</v>
      </c>
      <c r="I162" s="35">
        <f t="shared" si="28"/>
        <v>-28.860932999999999</v>
      </c>
      <c r="J162" s="35">
        <f t="shared" si="29"/>
        <v>0</v>
      </c>
      <c r="L162">
        <v>20507492350</v>
      </c>
      <c r="M162">
        <v>-9.0162086000000006</v>
      </c>
      <c r="O162" s="3">
        <f t="shared" si="30"/>
        <v>21.017492149999999</v>
      </c>
      <c r="P162" s="3">
        <f t="shared" si="31"/>
        <v>-9.1517686999999999</v>
      </c>
      <c r="Q162" s="35">
        <f t="shared" si="32"/>
        <v>-9.5772733999999993</v>
      </c>
      <c r="R162" s="35">
        <f t="shared" si="33"/>
        <v>-11.116978</v>
      </c>
      <c r="S162" s="35">
        <f t="shared" si="34"/>
        <v>-18.059356999999999</v>
      </c>
      <c r="T162" s="35">
        <f t="shared" si="35"/>
        <v>0</v>
      </c>
    </row>
    <row r="163" spans="2:20" x14ac:dyDescent="0.25">
      <c r="B163">
        <v>20634992300</v>
      </c>
      <c r="C163">
        <v>-8.2776946999999996</v>
      </c>
      <c r="E163" s="3">
        <f t="shared" si="24"/>
        <v>21.1449921</v>
      </c>
      <c r="F163" s="3">
        <f t="shared" si="25"/>
        <v>-8.5248833000000008</v>
      </c>
      <c r="G163" s="35">
        <f t="shared" si="26"/>
        <v>-9.0560360000000006</v>
      </c>
      <c r="H163" s="35">
        <f t="shared" si="27"/>
        <v>-11.328526</v>
      </c>
      <c r="I163" s="35">
        <f t="shared" si="28"/>
        <v>-28.500553</v>
      </c>
      <c r="J163" s="35">
        <f t="shared" si="29"/>
        <v>0</v>
      </c>
      <c r="L163">
        <v>20634992300</v>
      </c>
      <c r="M163">
        <v>-9.0540552000000005</v>
      </c>
      <c r="O163" s="3">
        <f t="shared" si="30"/>
        <v>21.1449921</v>
      </c>
      <c r="P163" s="3">
        <f t="shared" si="31"/>
        <v>-9.1678151999999997</v>
      </c>
      <c r="Q163" s="35">
        <f t="shared" si="32"/>
        <v>-9.6044377999999995</v>
      </c>
      <c r="R163" s="35">
        <f t="shared" si="33"/>
        <v>-11.229525000000001</v>
      </c>
      <c r="S163" s="35">
        <f t="shared" si="34"/>
        <v>-18.265297</v>
      </c>
      <c r="T163" s="35">
        <f t="shared" si="35"/>
        <v>0</v>
      </c>
    </row>
    <row r="164" spans="2:20" x14ac:dyDescent="0.25">
      <c r="B164">
        <v>20762492250</v>
      </c>
      <c r="C164">
        <v>-8.3245106</v>
      </c>
      <c r="E164" s="3">
        <f t="shared" si="24"/>
        <v>21.27249205</v>
      </c>
      <c r="F164" s="3">
        <f t="shared" si="25"/>
        <v>-8.5758075999999992</v>
      </c>
      <c r="G164" s="35">
        <f t="shared" si="26"/>
        <v>-9.1264248000000006</v>
      </c>
      <c r="H164" s="35">
        <f t="shared" si="27"/>
        <v>-11.401880999999999</v>
      </c>
      <c r="I164" s="35">
        <f t="shared" si="28"/>
        <v>-28.550623000000002</v>
      </c>
      <c r="J164" s="35">
        <f t="shared" si="29"/>
        <v>0</v>
      </c>
      <c r="L164">
        <v>20762492250</v>
      </c>
      <c r="M164">
        <v>-9.0961131999999996</v>
      </c>
      <c r="O164" s="3">
        <f t="shared" si="30"/>
        <v>21.27249205</v>
      </c>
      <c r="P164" s="3">
        <f t="shared" si="31"/>
        <v>-9.1941480999999996</v>
      </c>
      <c r="Q164" s="35">
        <f t="shared" si="32"/>
        <v>-9.6431637000000006</v>
      </c>
      <c r="R164" s="35">
        <f t="shared" si="33"/>
        <v>-11.342257</v>
      </c>
      <c r="S164" s="35">
        <f t="shared" si="34"/>
        <v>-18.664802999999999</v>
      </c>
      <c r="T164" s="35">
        <f t="shared" si="35"/>
        <v>0</v>
      </c>
    </row>
    <row r="165" spans="2:20" x14ac:dyDescent="0.25">
      <c r="B165">
        <v>20889992200</v>
      </c>
      <c r="C165">
        <v>-8.4100713999999996</v>
      </c>
      <c r="E165" s="3">
        <f t="shared" si="24"/>
        <v>21.399992000000001</v>
      </c>
      <c r="F165" s="3">
        <f t="shared" si="25"/>
        <v>-8.5905123000000003</v>
      </c>
      <c r="G165" s="35">
        <f t="shared" si="26"/>
        <v>-9.1418371</v>
      </c>
      <c r="H165" s="35">
        <f t="shared" si="27"/>
        <v>-11.327731999999999</v>
      </c>
      <c r="I165" s="35">
        <f t="shared" si="28"/>
        <v>-27.709229000000001</v>
      </c>
      <c r="J165" s="35">
        <f t="shared" si="29"/>
        <v>0</v>
      </c>
      <c r="L165">
        <v>20889992200</v>
      </c>
      <c r="M165">
        <v>-9.1520109000000005</v>
      </c>
      <c r="O165" s="3">
        <f t="shared" si="30"/>
        <v>21.399992000000001</v>
      </c>
      <c r="P165" s="3">
        <f t="shared" si="31"/>
        <v>-9.1981801999999995</v>
      </c>
      <c r="Q165" s="35">
        <f t="shared" si="32"/>
        <v>-9.6520004000000004</v>
      </c>
      <c r="R165" s="35">
        <f t="shared" si="33"/>
        <v>-11.359648999999999</v>
      </c>
      <c r="S165" s="35">
        <f t="shared" si="34"/>
        <v>-18.534141999999999</v>
      </c>
      <c r="T165" s="35">
        <f t="shared" si="35"/>
        <v>0</v>
      </c>
    </row>
    <row r="166" spans="2:20" x14ac:dyDescent="0.25">
      <c r="B166">
        <v>21017492150</v>
      </c>
      <c r="C166">
        <v>-8.4655837999999992</v>
      </c>
      <c r="E166" s="3">
        <f t="shared" si="24"/>
        <v>21.527491950000002</v>
      </c>
      <c r="F166" s="3">
        <f t="shared" si="25"/>
        <v>-8.5877198999999997</v>
      </c>
      <c r="G166" s="35">
        <f t="shared" si="26"/>
        <v>-9.1393336999999999</v>
      </c>
      <c r="H166" s="35">
        <f t="shared" si="27"/>
        <v>-11.254491</v>
      </c>
      <c r="I166" s="35">
        <f t="shared" si="28"/>
        <v>-27.148001000000001</v>
      </c>
      <c r="J166" s="35">
        <f t="shared" si="29"/>
        <v>0</v>
      </c>
      <c r="L166">
        <v>21017492150</v>
      </c>
      <c r="M166">
        <v>-9.1517686999999999</v>
      </c>
      <c r="O166" s="3">
        <f t="shared" si="30"/>
        <v>21.527491950000002</v>
      </c>
      <c r="P166" s="3">
        <f t="shared" si="31"/>
        <v>-9.2070980000000002</v>
      </c>
      <c r="Q166" s="35">
        <f t="shared" si="32"/>
        <v>-9.6599827000000005</v>
      </c>
      <c r="R166" s="35">
        <f t="shared" si="33"/>
        <v>-11.384273</v>
      </c>
      <c r="S166" s="35">
        <f t="shared" si="34"/>
        <v>-18.624813</v>
      </c>
      <c r="T166" s="35">
        <f t="shared" si="35"/>
        <v>0</v>
      </c>
    </row>
    <row r="167" spans="2:20" x14ac:dyDescent="0.25">
      <c r="B167">
        <v>21144992100</v>
      </c>
      <c r="C167">
        <v>-8.5248833000000008</v>
      </c>
      <c r="E167" s="3">
        <f t="shared" si="24"/>
        <v>21.654991899999999</v>
      </c>
      <c r="F167" s="3">
        <f t="shared" si="25"/>
        <v>-8.5850972999999993</v>
      </c>
      <c r="G167" s="35">
        <f t="shared" si="26"/>
        <v>-9.1437883000000006</v>
      </c>
      <c r="H167" s="35">
        <f t="shared" si="27"/>
        <v>-11.189272000000001</v>
      </c>
      <c r="I167" s="35">
        <f t="shared" si="28"/>
        <v>-26.485990999999999</v>
      </c>
      <c r="J167" s="35">
        <f t="shared" si="29"/>
        <v>0</v>
      </c>
      <c r="L167">
        <v>21144992100</v>
      </c>
      <c r="M167">
        <v>-9.1678151999999997</v>
      </c>
      <c r="O167" s="3">
        <f t="shared" si="30"/>
        <v>21.654991899999999</v>
      </c>
      <c r="P167" s="3">
        <f t="shared" si="31"/>
        <v>-9.2304478000000003</v>
      </c>
      <c r="Q167" s="35">
        <f t="shared" si="32"/>
        <v>-9.6824998999999998</v>
      </c>
      <c r="R167" s="35">
        <f t="shared" si="33"/>
        <v>-11.382199999999999</v>
      </c>
      <c r="S167" s="35">
        <f t="shared" si="34"/>
        <v>-18.437249999999999</v>
      </c>
      <c r="T167" s="35">
        <f t="shared" si="35"/>
        <v>0</v>
      </c>
    </row>
    <row r="168" spans="2:20" x14ac:dyDescent="0.25">
      <c r="B168">
        <v>21272492050</v>
      </c>
      <c r="C168">
        <v>-8.5758075999999992</v>
      </c>
      <c r="E168" s="3">
        <f t="shared" si="24"/>
        <v>21.78249185</v>
      </c>
      <c r="F168" s="3">
        <f t="shared" si="25"/>
        <v>-8.5822944999999997</v>
      </c>
      <c r="G168" s="35">
        <f t="shared" si="26"/>
        <v>-9.1552553000000003</v>
      </c>
      <c r="H168" s="35">
        <f t="shared" si="27"/>
        <v>-11.126246999999999</v>
      </c>
      <c r="I168" s="35">
        <f t="shared" si="28"/>
        <v>-25.930433000000001</v>
      </c>
      <c r="J168" s="35">
        <f t="shared" si="29"/>
        <v>0</v>
      </c>
      <c r="L168">
        <v>21272492050</v>
      </c>
      <c r="M168">
        <v>-9.1941480999999996</v>
      </c>
      <c r="O168" s="3">
        <f t="shared" si="30"/>
        <v>21.78249185</v>
      </c>
      <c r="P168" s="3">
        <f t="shared" si="31"/>
        <v>-9.2532349000000007</v>
      </c>
      <c r="Q168" s="35">
        <f t="shared" si="32"/>
        <v>-9.6946440000000003</v>
      </c>
      <c r="R168" s="35">
        <f t="shared" si="33"/>
        <v>-11.325682</v>
      </c>
      <c r="S168" s="35">
        <f t="shared" si="34"/>
        <v>-18.434252000000001</v>
      </c>
      <c r="T168" s="35">
        <f t="shared" si="35"/>
        <v>0</v>
      </c>
    </row>
    <row r="169" spans="2:20" x14ac:dyDescent="0.25">
      <c r="B169">
        <v>21399992000</v>
      </c>
      <c r="C169">
        <v>-8.5905123000000003</v>
      </c>
      <c r="E169" s="3">
        <f t="shared" si="24"/>
        <v>21.9099918</v>
      </c>
      <c r="F169" s="3">
        <f t="shared" si="25"/>
        <v>-8.5725584000000001</v>
      </c>
      <c r="G169" s="35">
        <f t="shared" si="26"/>
        <v>-9.1432666999999999</v>
      </c>
      <c r="H169" s="35">
        <f t="shared" si="27"/>
        <v>-11.033968</v>
      </c>
      <c r="I169" s="35">
        <f t="shared" si="28"/>
        <v>-25.113261999999999</v>
      </c>
      <c r="J169" s="35">
        <f t="shared" si="29"/>
        <v>0</v>
      </c>
      <c r="L169">
        <v>21399992000</v>
      </c>
      <c r="M169">
        <v>-9.1981801999999995</v>
      </c>
      <c r="O169" s="3">
        <f t="shared" si="30"/>
        <v>21.9099918</v>
      </c>
      <c r="P169" s="3">
        <f t="shared" si="31"/>
        <v>-9.2717009000000008</v>
      </c>
      <c r="Q169" s="35">
        <f t="shared" si="32"/>
        <v>-9.6972121999999992</v>
      </c>
      <c r="R169" s="35">
        <f t="shared" si="33"/>
        <v>-11.22363</v>
      </c>
      <c r="S169" s="35">
        <f t="shared" si="34"/>
        <v>-18.12764</v>
      </c>
      <c r="T169" s="35">
        <f t="shared" si="35"/>
        <v>0</v>
      </c>
    </row>
    <row r="170" spans="2:20" x14ac:dyDescent="0.25">
      <c r="B170">
        <v>21527491950</v>
      </c>
      <c r="C170">
        <v>-8.5877198999999997</v>
      </c>
      <c r="E170" s="3">
        <f t="shared" si="24"/>
        <v>22.037491750000001</v>
      </c>
      <c r="F170" s="3">
        <f t="shared" si="25"/>
        <v>-8.5830964999999999</v>
      </c>
      <c r="G170" s="35">
        <f t="shared" si="26"/>
        <v>-9.1726159999999997</v>
      </c>
      <c r="H170" s="35">
        <f t="shared" si="27"/>
        <v>-11.119699000000001</v>
      </c>
      <c r="I170" s="35">
        <f t="shared" si="28"/>
        <v>-25.685991000000001</v>
      </c>
      <c r="J170" s="35">
        <f t="shared" si="29"/>
        <v>0</v>
      </c>
      <c r="L170">
        <v>21527491950</v>
      </c>
      <c r="M170">
        <v>-9.2070980000000002</v>
      </c>
      <c r="O170" s="3">
        <f t="shared" si="30"/>
        <v>22.037491750000001</v>
      </c>
      <c r="P170" s="3">
        <f t="shared" si="31"/>
        <v>-9.3074884000000004</v>
      </c>
      <c r="Q170" s="35">
        <f t="shared" si="32"/>
        <v>-9.7439327000000002</v>
      </c>
      <c r="R170" s="35">
        <f t="shared" si="33"/>
        <v>-11.353040999999999</v>
      </c>
      <c r="S170" s="35">
        <f t="shared" si="34"/>
        <v>-19.436335</v>
      </c>
      <c r="T170" s="35">
        <f t="shared" si="35"/>
        <v>0</v>
      </c>
    </row>
    <row r="171" spans="2:20" x14ac:dyDescent="0.25">
      <c r="B171">
        <v>21654991900</v>
      </c>
      <c r="C171">
        <v>-8.5850972999999993</v>
      </c>
      <c r="E171" s="3">
        <f t="shared" si="24"/>
        <v>22.164991700000002</v>
      </c>
      <c r="F171" s="3">
        <f t="shared" si="25"/>
        <v>-8.5879764999999999</v>
      </c>
      <c r="G171" s="35">
        <f t="shared" si="26"/>
        <v>-9.1768303000000007</v>
      </c>
      <c r="H171" s="35">
        <f t="shared" si="27"/>
        <v>-11.023139</v>
      </c>
      <c r="I171" s="35">
        <f t="shared" si="28"/>
        <v>-24.871376000000001</v>
      </c>
      <c r="J171" s="35">
        <f t="shared" si="29"/>
        <v>0</v>
      </c>
      <c r="L171">
        <v>21654991900</v>
      </c>
      <c r="M171">
        <v>-9.2304478000000003</v>
      </c>
      <c r="O171" s="3">
        <f t="shared" si="30"/>
        <v>22.164991700000002</v>
      </c>
      <c r="P171" s="3">
        <f t="shared" si="31"/>
        <v>-9.3341980000000007</v>
      </c>
      <c r="Q171" s="35">
        <f t="shared" si="32"/>
        <v>-9.7456999</v>
      </c>
      <c r="R171" s="35">
        <f t="shared" si="33"/>
        <v>-11.20942</v>
      </c>
      <c r="S171" s="35">
        <f t="shared" si="34"/>
        <v>-18.983305000000001</v>
      </c>
      <c r="T171" s="35">
        <f t="shared" si="35"/>
        <v>0</v>
      </c>
    </row>
    <row r="172" spans="2:20" x14ac:dyDescent="0.25">
      <c r="B172">
        <v>21782491850</v>
      </c>
      <c r="C172">
        <v>-8.5822944999999997</v>
      </c>
      <c r="E172" s="3">
        <f t="shared" si="24"/>
        <v>22.292491649999999</v>
      </c>
      <c r="F172" s="3">
        <f t="shared" si="25"/>
        <v>-8.5966205999999996</v>
      </c>
      <c r="G172" s="35">
        <f t="shared" si="26"/>
        <v>-9.1815557000000005</v>
      </c>
      <c r="H172" s="35">
        <f t="shared" si="27"/>
        <v>-10.993874</v>
      </c>
      <c r="I172" s="35">
        <f t="shared" si="28"/>
        <v>-24.592009999999998</v>
      </c>
      <c r="J172" s="35">
        <f t="shared" si="29"/>
        <v>0</v>
      </c>
      <c r="L172">
        <v>21782491850</v>
      </c>
      <c r="M172">
        <v>-9.2532349000000007</v>
      </c>
      <c r="O172" s="3">
        <f t="shared" si="30"/>
        <v>22.292491649999999</v>
      </c>
      <c r="P172" s="3">
        <f t="shared" si="31"/>
        <v>-9.3609904999999998</v>
      </c>
      <c r="Q172" s="35">
        <f t="shared" si="32"/>
        <v>-9.7587080000000004</v>
      </c>
      <c r="R172" s="35">
        <f t="shared" si="33"/>
        <v>-11.155255</v>
      </c>
      <c r="S172" s="35">
        <f t="shared" si="34"/>
        <v>-19.252647</v>
      </c>
      <c r="T172" s="35">
        <f t="shared" si="35"/>
        <v>0</v>
      </c>
    </row>
    <row r="173" spans="2:20" x14ac:dyDescent="0.25">
      <c r="B173">
        <v>21909991800</v>
      </c>
      <c r="C173">
        <v>-8.5725584000000001</v>
      </c>
      <c r="E173" s="3">
        <f t="shared" si="24"/>
        <v>22.419991599999999</v>
      </c>
      <c r="F173" s="3">
        <f t="shared" si="25"/>
        <v>-8.5952520000000003</v>
      </c>
      <c r="G173" s="35">
        <f t="shared" si="26"/>
        <v>-9.1981335000000009</v>
      </c>
      <c r="H173" s="35">
        <f t="shared" si="27"/>
        <v>-11.080602000000001</v>
      </c>
      <c r="I173" s="35">
        <f t="shared" si="28"/>
        <v>-25.258606</v>
      </c>
      <c r="J173" s="35">
        <f t="shared" si="29"/>
        <v>0</v>
      </c>
      <c r="L173">
        <v>21909991800</v>
      </c>
      <c r="M173">
        <v>-9.2717009000000008</v>
      </c>
      <c r="O173" s="3">
        <f t="shared" si="30"/>
        <v>22.419991599999999</v>
      </c>
      <c r="P173" s="3">
        <f t="shared" si="31"/>
        <v>-9.3962879000000008</v>
      </c>
      <c r="Q173" s="35">
        <f t="shared" si="32"/>
        <v>-9.8037167000000007</v>
      </c>
      <c r="R173" s="35">
        <f t="shared" si="33"/>
        <v>-11.231469000000001</v>
      </c>
      <c r="S173" s="35">
        <f t="shared" si="34"/>
        <v>-20.546475999999998</v>
      </c>
      <c r="T173" s="35">
        <f t="shared" si="35"/>
        <v>0</v>
      </c>
    </row>
    <row r="174" spans="2:20" x14ac:dyDescent="0.25">
      <c r="B174">
        <v>22037491750</v>
      </c>
      <c r="C174">
        <v>-8.5830964999999999</v>
      </c>
      <c r="E174" s="3">
        <f t="shared" si="24"/>
        <v>22.54749155</v>
      </c>
      <c r="F174" s="3">
        <f t="shared" si="25"/>
        <v>-8.5917949999999994</v>
      </c>
      <c r="G174" s="35">
        <f t="shared" si="26"/>
        <v>-9.1938334000000008</v>
      </c>
      <c r="H174" s="35">
        <f t="shared" si="27"/>
        <v>-11.031204000000001</v>
      </c>
      <c r="I174" s="35">
        <f t="shared" si="28"/>
        <v>-25.045427</v>
      </c>
      <c r="J174" s="35">
        <f t="shared" si="29"/>
        <v>0</v>
      </c>
      <c r="L174">
        <v>22037491750</v>
      </c>
      <c r="M174">
        <v>-9.3074884000000004</v>
      </c>
      <c r="O174" s="3">
        <f t="shared" si="30"/>
        <v>22.54749155</v>
      </c>
      <c r="P174" s="3">
        <f t="shared" si="31"/>
        <v>-9.4216242000000001</v>
      </c>
      <c r="Q174" s="35">
        <f t="shared" si="32"/>
        <v>-9.8162699</v>
      </c>
      <c r="R174" s="35">
        <f t="shared" si="33"/>
        <v>-11.200106999999999</v>
      </c>
      <c r="S174" s="35">
        <f t="shared" si="34"/>
        <v>-20.765549</v>
      </c>
      <c r="T174" s="35">
        <f t="shared" si="35"/>
        <v>0</v>
      </c>
    </row>
    <row r="175" spans="2:20" x14ac:dyDescent="0.25">
      <c r="B175">
        <v>22164991700</v>
      </c>
      <c r="C175">
        <v>-8.5879764999999999</v>
      </c>
      <c r="E175" s="3">
        <f t="shared" si="24"/>
        <v>22.674991500000001</v>
      </c>
      <c r="F175" s="3">
        <f t="shared" si="25"/>
        <v>-8.5685853999999999</v>
      </c>
      <c r="G175" s="35">
        <f t="shared" si="26"/>
        <v>-9.1709069999999997</v>
      </c>
      <c r="H175" s="35">
        <f t="shared" si="27"/>
        <v>-10.988257000000001</v>
      </c>
      <c r="I175" s="35">
        <f t="shared" si="28"/>
        <v>-25.081219000000001</v>
      </c>
      <c r="J175" s="35">
        <f t="shared" si="29"/>
        <v>0</v>
      </c>
      <c r="L175">
        <v>22164991700</v>
      </c>
      <c r="M175">
        <v>-9.3341980000000007</v>
      </c>
      <c r="O175" s="3">
        <f t="shared" si="30"/>
        <v>22.674991500000001</v>
      </c>
      <c r="P175" s="3">
        <f t="shared" si="31"/>
        <v>-9.4311743000000003</v>
      </c>
      <c r="Q175" s="35">
        <f t="shared" si="32"/>
        <v>-9.8149899999999999</v>
      </c>
      <c r="R175" s="35">
        <f t="shared" si="33"/>
        <v>-11.097337</v>
      </c>
      <c r="S175" s="35">
        <f t="shared" si="34"/>
        <v>-20.898738999999999</v>
      </c>
      <c r="T175" s="35">
        <f t="shared" si="35"/>
        <v>0</v>
      </c>
    </row>
    <row r="176" spans="2:20" x14ac:dyDescent="0.25">
      <c r="B176">
        <v>22292491650</v>
      </c>
      <c r="C176">
        <v>-8.5966205999999996</v>
      </c>
      <c r="E176" s="3">
        <f t="shared" si="24"/>
        <v>22.802491450000002</v>
      </c>
      <c r="F176" s="3">
        <f t="shared" si="25"/>
        <v>-8.5342816999999993</v>
      </c>
      <c r="G176" s="35">
        <f t="shared" si="26"/>
        <v>-9.1282700999999999</v>
      </c>
      <c r="H176" s="35">
        <f t="shared" si="27"/>
        <v>-10.952804</v>
      </c>
      <c r="I176" s="35">
        <f t="shared" si="28"/>
        <v>-25.249941</v>
      </c>
      <c r="J176" s="35">
        <f t="shared" si="29"/>
        <v>0</v>
      </c>
      <c r="L176">
        <v>22292491650</v>
      </c>
      <c r="M176">
        <v>-9.3609904999999998</v>
      </c>
      <c r="O176" s="3">
        <f t="shared" si="30"/>
        <v>22.802491450000002</v>
      </c>
      <c r="P176" s="3">
        <f t="shared" si="31"/>
        <v>-9.4382590999999998</v>
      </c>
      <c r="Q176" s="35">
        <f t="shared" si="32"/>
        <v>-9.8237257000000007</v>
      </c>
      <c r="R176" s="35">
        <f t="shared" si="33"/>
        <v>-11.066243</v>
      </c>
      <c r="S176" s="35">
        <f t="shared" si="34"/>
        <v>-21.202812000000002</v>
      </c>
      <c r="T176" s="35">
        <f t="shared" si="35"/>
        <v>0</v>
      </c>
    </row>
    <row r="177" spans="2:20" x14ac:dyDescent="0.25">
      <c r="B177">
        <v>22419991600</v>
      </c>
      <c r="C177">
        <v>-8.5952520000000003</v>
      </c>
      <c r="E177" s="3">
        <f t="shared" si="24"/>
        <v>22.929991399999999</v>
      </c>
      <c r="F177" s="3">
        <f t="shared" si="25"/>
        <v>-8.5187349000000001</v>
      </c>
      <c r="G177" s="35">
        <f t="shared" si="26"/>
        <v>-9.1103354000000003</v>
      </c>
      <c r="H177" s="35">
        <f t="shared" si="27"/>
        <v>-10.972084000000001</v>
      </c>
      <c r="I177" s="35">
        <f t="shared" si="28"/>
        <v>-25.917950000000001</v>
      </c>
      <c r="J177" s="35">
        <f t="shared" si="29"/>
        <v>0</v>
      </c>
      <c r="L177">
        <v>22419991600</v>
      </c>
      <c r="M177">
        <v>-9.3962879000000008</v>
      </c>
      <c r="O177" s="3">
        <f t="shared" si="30"/>
        <v>22.929991399999999</v>
      </c>
      <c r="P177" s="3">
        <f t="shared" si="31"/>
        <v>-9.4780312000000002</v>
      </c>
      <c r="Q177" s="35">
        <f t="shared" si="32"/>
        <v>-9.8661384999999999</v>
      </c>
      <c r="R177" s="35">
        <f t="shared" si="33"/>
        <v>-11.148955000000001</v>
      </c>
      <c r="S177" s="35">
        <f t="shared" si="34"/>
        <v>-22.617325000000001</v>
      </c>
      <c r="T177" s="35">
        <f t="shared" si="35"/>
        <v>0</v>
      </c>
    </row>
    <row r="178" spans="2:20" x14ac:dyDescent="0.25">
      <c r="B178">
        <v>22547491550</v>
      </c>
      <c r="C178">
        <v>-8.5917949999999994</v>
      </c>
      <c r="E178" s="3">
        <f t="shared" si="24"/>
        <v>23.057491349999999</v>
      </c>
      <c r="F178" s="3">
        <f t="shared" si="25"/>
        <v>-8.4994210999999993</v>
      </c>
      <c r="G178" s="35">
        <f t="shared" si="26"/>
        <v>-9.0428753000000004</v>
      </c>
      <c r="H178" s="35">
        <f t="shared" si="27"/>
        <v>-10.751728</v>
      </c>
      <c r="I178" s="35">
        <f t="shared" si="28"/>
        <v>-24.777567000000001</v>
      </c>
      <c r="J178" s="35">
        <f t="shared" si="29"/>
        <v>0</v>
      </c>
      <c r="L178">
        <v>22547491550</v>
      </c>
      <c r="M178">
        <v>-9.4216242000000001</v>
      </c>
      <c r="O178" s="3">
        <f t="shared" si="30"/>
        <v>23.057491349999999</v>
      </c>
      <c r="P178" s="3">
        <f t="shared" si="31"/>
        <v>-9.5096436000000004</v>
      </c>
      <c r="Q178" s="35">
        <f t="shared" si="32"/>
        <v>-9.8610667999999997</v>
      </c>
      <c r="R178" s="35">
        <f t="shared" si="33"/>
        <v>-10.985372999999999</v>
      </c>
      <c r="S178" s="35">
        <f t="shared" si="34"/>
        <v>-21.498756</v>
      </c>
      <c r="T178" s="35">
        <f t="shared" si="35"/>
        <v>0</v>
      </c>
    </row>
    <row r="179" spans="2:20" x14ac:dyDescent="0.25">
      <c r="B179">
        <v>22674991500</v>
      </c>
      <c r="C179">
        <v>-8.5685853999999999</v>
      </c>
      <c r="E179" s="3">
        <f t="shared" si="24"/>
        <v>23.1849913</v>
      </c>
      <c r="F179" s="3">
        <f t="shared" si="25"/>
        <v>-8.4666680999999997</v>
      </c>
      <c r="G179" s="35">
        <f t="shared" si="26"/>
        <v>-8.9961909999999996</v>
      </c>
      <c r="H179" s="35">
        <f t="shared" si="27"/>
        <v>-10.714124</v>
      </c>
      <c r="I179" s="35">
        <f t="shared" si="28"/>
        <v>-25.059346999999999</v>
      </c>
      <c r="J179" s="35">
        <f t="shared" si="29"/>
        <v>0</v>
      </c>
      <c r="L179">
        <v>22674991500</v>
      </c>
      <c r="M179">
        <v>-9.4311743000000003</v>
      </c>
      <c r="O179" s="3">
        <f t="shared" si="30"/>
        <v>23.1849913</v>
      </c>
      <c r="P179" s="3">
        <f t="shared" si="31"/>
        <v>-9.5384788999999994</v>
      </c>
      <c r="Q179" s="35">
        <f t="shared" si="32"/>
        <v>-9.8842687999999992</v>
      </c>
      <c r="R179" s="35">
        <f t="shared" si="33"/>
        <v>-10.959929000000001</v>
      </c>
      <c r="S179" s="35">
        <f t="shared" si="34"/>
        <v>-21.527560999999999</v>
      </c>
      <c r="T179" s="35">
        <f t="shared" si="35"/>
        <v>0</v>
      </c>
    </row>
    <row r="180" spans="2:20" x14ac:dyDescent="0.25">
      <c r="B180">
        <v>22802491450</v>
      </c>
      <c r="C180">
        <v>-8.5342816999999993</v>
      </c>
      <c r="E180" s="3">
        <f t="shared" si="24"/>
        <v>23.312491250000001</v>
      </c>
      <c r="F180" s="3">
        <f t="shared" si="25"/>
        <v>-8.4477291000000001</v>
      </c>
      <c r="G180" s="35">
        <f t="shared" si="26"/>
        <v>-8.9381036999999992</v>
      </c>
      <c r="H180" s="35">
        <f t="shared" si="27"/>
        <v>-10.613386999999999</v>
      </c>
      <c r="I180" s="35">
        <f t="shared" si="28"/>
        <v>-24.64188</v>
      </c>
      <c r="J180" s="35">
        <f t="shared" si="29"/>
        <v>0</v>
      </c>
      <c r="L180">
        <v>22802491450</v>
      </c>
      <c r="M180">
        <v>-9.4382590999999998</v>
      </c>
      <c r="O180" s="3">
        <f t="shared" si="30"/>
        <v>23.312491250000001</v>
      </c>
      <c r="P180" s="3">
        <f t="shared" si="31"/>
        <v>-9.5912398999999997</v>
      </c>
      <c r="Q180" s="35">
        <f t="shared" si="32"/>
        <v>-9.9163856999999993</v>
      </c>
      <c r="R180" s="35">
        <f t="shared" si="33"/>
        <v>-10.938032</v>
      </c>
      <c r="S180" s="35">
        <f t="shared" si="34"/>
        <v>-21.434757000000001</v>
      </c>
      <c r="T180" s="35">
        <f t="shared" si="35"/>
        <v>0</v>
      </c>
    </row>
    <row r="181" spans="2:20" x14ac:dyDescent="0.25">
      <c r="B181">
        <v>22929991400</v>
      </c>
      <c r="C181">
        <v>-8.5187349000000001</v>
      </c>
      <c r="E181" s="3">
        <f t="shared" si="24"/>
        <v>23.439991200000001</v>
      </c>
      <c r="F181" s="3">
        <f t="shared" si="25"/>
        <v>-8.4332341999999993</v>
      </c>
      <c r="G181" s="35">
        <f t="shared" si="26"/>
        <v>-8.9012002999999993</v>
      </c>
      <c r="H181" s="35">
        <f t="shared" si="27"/>
        <v>-10.521742</v>
      </c>
      <c r="I181" s="35">
        <f t="shared" si="28"/>
        <v>-24.227457000000001</v>
      </c>
      <c r="J181" s="35">
        <f t="shared" si="29"/>
        <v>0</v>
      </c>
      <c r="L181">
        <v>22929991400</v>
      </c>
      <c r="M181">
        <v>-9.4780312000000002</v>
      </c>
      <c r="O181" s="3">
        <f t="shared" si="30"/>
        <v>23.439991200000001</v>
      </c>
      <c r="P181" s="3">
        <f t="shared" si="31"/>
        <v>-9.6693639999999998</v>
      </c>
      <c r="Q181" s="35">
        <f t="shared" si="32"/>
        <v>-9.9627485</v>
      </c>
      <c r="R181" s="35">
        <f t="shared" si="33"/>
        <v>-10.927670000000001</v>
      </c>
      <c r="S181" s="35">
        <f t="shared" si="34"/>
        <v>-20.913805</v>
      </c>
      <c r="T181" s="35">
        <f t="shared" si="35"/>
        <v>0</v>
      </c>
    </row>
    <row r="182" spans="2:20" x14ac:dyDescent="0.25">
      <c r="B182">
        <v>23057491350</v>
      </c>
      <c r="C182">
        <v>-8.4994210999999993</v>
      </c>
      <c r="E182" s="3">
        <f t="shared" si="24"/>
        <v>23.567491149999999</v>
      </c>
      <c r="F182" s="3">
        <f t="shared" si="25"/>
        <v>-8.3952694000000001</v>
      </c>
      <c r="G182" s="35">
        <f t="shared" si="26"/>
        <v>-8.8475189000000007</v>
      </c>
      <c r="H182" s="35">
        <f t="shared" si="27"/>
        <v>-10.430584</v>
      </c>
      <c r="I182" s="35">
        <f t="shared" si="28"/>
        <v>-23.915438000000002</v>
      </c>
      <c r="J182" s="35">
        <f t="shared" si="29"/>
        <v>0</v>
      </c>
      <c r="L182">
        <v>23057491350</v>
      </c>
      <c r="M182">
        <v>-9.5096436000000004</v>
      </c>
      <c r="O182" s="3">
        <f t="shared" si="30"/>
        <v>23.567491149999999</v>
      </c>
      <c r="P182" s="3">
        <f t="shared" si="31"/>
        <v>-9.7050142000000008</v>
      </c>
      <c r="Q182" s="35">
        <f t="shared" si="32"/>
        <v>-9.9683551999999995</v>
      </c>
      <c r="R182" s="35">
        <f t="shared" si="33"/>
        <v>-10.814977000000001</v>
      </c>
      <c r="S182" s="35">
        <f t="shared" si="34"/>
        <v>-19.233485999999999</v>
      </c>
      <c r="T182" s="35">
        <f t="shared" si="35"/>
        <v>0</v>
      </c>
    </row>
    <row r="183" spans="2:20" x14ac:dyDescent="0.25">
      <c r="B183">
        <v>23184991300</v>
      </c>
      <c r="C183">
        <v>-8.4666680999999997</v>
      </c>
      <c r="E183" s="3">
        <f t="shared" si="24"/>
        <v>23.694991099999999</v>
      </c>
      <c r="F183" s="3">
        <f t="shared" si="25"/>
        <v>-8.3660420999999996</v>
      </c>
      <c r="G183" s="35">
        <f t="shared" si="26"/>
        <v>-8.8084927000000004</v>
      </c>
      <c r="H183" s="35">
        <f t="shared" si="27"/>
        <v>-10.431619</v>
      </c>
      <c r="I183" s="35">
        <f t="shared" si="28"/>
        <v>-24.247688</v>
      </c>
      <c r="J183" s="35">
        <f t="shared" si="29"/>
        <v>0</v>
      </c>
      <c r="L183">
        <v>23184991300</v>
      </c>
      <c r="M183">
        <v>-9.5384788999999994</v>
      </c>
      <c r="O183" s="3">
        <f t="shared" si="30"/>
        <v>23.694991099999999</v>
      </c>
      <c r="P183" s="3">
        <f t="shared" si="31"/>
        <v>-9.7611188999999996</v>
      </c>
      <c r="Q183" s="35">
        <f t="shared" si="32"/>
        <v>-10.011574</v>
      </c>
      <c r="R183" s="35">
        <f t="shared" si="33"/>
        <v>-10.827337</v>
      </c>
      <c r="S183" s="35">
        <f t="shared" si="34"/>
        <v>-19.020659999999999</v>
      </c>
      <c r="T183" s="35">
        <f t="shared" si="35"/>
        <v>0</v>
      </c>
    </row>
    <row r="184" spans="2:20" x14ac:dyDescent="0.25">
      <c r="B184">
        <v>23312491250</v>
      </c>
      <c r="C184">
        <v>-8.4477291000000001</v>
      </c>
      <c r="E184" s="3">
        <f t="shared" si="24"/>
        <v>23.82249105</v>
      </c>
      <c r="F184" s="3">
        <f t="shared" si="25"/>
        <v>-8.3506593999999996</v>
      </c>
      <c r="G184" s="35">
        <f t="shared" si="26"/>
        <v>-8.7803077999999992</v>
      </c>
      <c r="H184" s="35">
        <f t="shared" si="27"/>
        <v>-10.446141000000001</v>
      </c>
      <c r="I184" s="35">
        <f t="shared" si="28"/>
        <v>-24.593551999999999</v>
      </c>
      <c r="J184" s="35">
        <f t="shared" si="29"/>
        <v>0</v>
      </c>
      <c r="L184">
        <v>23312491250</v>
      </c>
      <c r="M184">
        <v>-9.5912398999999997</v>
      </c>
      <c r="O184" s="3">
        <f t="shared" si="30"/>
        <v>23.82249105</v>
      </c>
      <c r="P184" s="3">
        <f t="shared" si="31"/>
        <v>-9.8351898000000002</v>
      </c>
      <c r="Q184" s="35">
        <f t="shared" si="32"/>
        <v>-10.070736999999999</v>
      </c>
      <c r="R184" s="35">
        <f t="shared" si="33"/>
        <v>-10.837612</v>
      </c>
      <c r="S184" s="35">
        <f t="shared" si="34"/>
        <v>-18.355422999999998</v>
      </c>
      <c r="T184" s="35">
        <f t="shared" si="35"/>
        <v>0</v>
      </c>
    </row>
    <row r="185" spans="2:20" x14ac:dyDescent="0.25">
      <c r="B185">
        <v>23439991200</v>
      </c>
      <c r="C185">
        <v>-8.4332341999999993</v>
      </c>
      <c r="E185" s="3">
        <f t="shared" si="24"/>
        <v>23.949991000000001</v>
      </c>
      <c r="F185" s="3">
        <f t="shared" si="25"/>
        <v>-8.3160667000000004</v>
      </c>
      <c r="G185" s="35">
        <f t="shared" si="26"/>
        <v>-8.7448826000000004</v>
      </c>
      <c r="H185" s="35">
        <f t="shared" si="27"/>
        <v>-10.433052</v>
      </c>
      <c r="I185" s="35">
        <f t="shared" si="28"/>
        <v>-24.895990000000001</v>
      </c>
      <c r="J185" s="35">
        <f t="shared" si="29"/>
        <v>0</v>
      </c>
      <c r="L185">
        <v>23439991200</v>
      </c>
      <c r="M185">
        <v>-9.6693639999999998</v>
      </c>
      <c r="O185" s="3">
        <f t="shared" si="30"/>
        <v>23.949991000000001</v>
      </c>
      <c r="P185" s="3">
        <f t="shared" si="31"/>
        <v>-9.8897428999999999</v>
      </c>
      <c r="Q185" s="35">
        <f t="shared" si="32"/>
        <v>-10.095758999999999</v>
      </c>
      <c r="R185" s="35">
        <f t="shared" si="33"/>
        <v>-10.795603</v>
      </c>
      <c r="S185" s="35">
        <f t="shared" si="34"/>
        <v>-17.163184999999999</v>
      </c>
      <c r="T185" s="35">
        <f t="shared" si="35"/>
        <v>0</v>
      </c>
    </row>
    <row r="186" spans="2:20" x14ac:dyDescent="0.25">
      <c r="B186">
        <v>23567491150</v>
      </c>
      <c r="C186">
        <v>-8.3952694000000001</v>
      </c>
      <c r="E186" s="3">
        <f t="shared" si="24"/>
        <v>24.077490950000001</v>
      </c>
      <c r="F186" s="3">
        <f t="shared" si="25"/>
        <v>-8.3023796000000001</v>
      </c>
      <c r="G186" s="35">
        <f t="shared" si="26"/>
        <v>-8.7336902999999992</v>
      </c>
      <c r="H186" s="35">
        <f t="shared" si="27"/>
        <v>-10.607656</v>
      </c>
      <c r="I186" s="35">
        <f t="shared" si="28"/>
        <v>-26.340225</v>
      </c>
      <c r="J186" s="35">
        <f t="shared" si="29"/>
        <v>0</v>
      </c>
      <c r="L186">
        <v>23567491150</v>
      </c>
      <c r="M186">
        <v>-9.7050142000000008</v>
      </c>
      <c r="O186" s="3">
        <f t="shared" si="30"/>
        <v>24.077490950000001</v>
      </c>
      <c r="P186" s="3">
        <f t="shared" si="31"/>
        <v>-9.9396609999999992</v>
      </c>
      <c r="Q186" s="35">
        <f t="shared" si="32"/>
        <v>-10.138311</v>
      </c>
      <c r="R186" s="35">
        <f t="shared" si="33"/>
        <v>-10.794197</v>
      </c>
      <c r="S186" s="35">
        <f t="shared" si="34"/>
        <v>-16.450903</v>
      </c>
      <c r="T186" s="35">
        <f t="shared" si="35"/>
        <v>0</v>
      </c>
    </row>
    <row r="187" spans="2:20" x14ac:dyDescent="0.25">
      <c r="B187">
        <v>23694991100</v>
      </c>
      <c r="C187">
        <v>-8.3660420999999996</v>
      </c>
      <c r="E187" s="3">
        <f t="shared" si="24"/>
        <v>24.204990899999999</v>
      </c>
      <c r="F187" s="3">
        <f t="shared" si="25"/>
        <v>-8.3040170999999994</v>
      </c>
      <c r="G187" s="35">
        <f t="shared" si="26"/>
        <v>-8.7268515000000004</v>
      </c>
      <c r="H187" s="35">
        <f t="shared" si="27"/>
        <v>-10.741676999999999</v>
      </c>
      <c r="I187" s="35">
        <f t="shared" si="28"/>
        <v>-27.351548999999999</v>
      </c>
      <c r="J187" s="35">
        <f t="shared" si="29"/>
        <v>0</v>
      </c>
      <c r="L187">
        <v>23694991100</v>
      </c>
      <c r="M187">
        <v>-9.7611188999999996</v>
      </c>
      <c r="O187" s="3">
        <f t="shared" si="30"/>
        <v>24.204990899999999</v>
      </c>
      <c r="P187" s="3">
        <f t="shared" si="31"/>
        <v>-10.039731</v>
      </c>
      <c r="Q187" s="35">
        <f t="shared" si="32"/>
        <v>-10.223454</v>
      </c>
      <c r="R187" s="35">
        <f t="shared" si="33"/>
        <v>-10.841259000000001</v>
      </c>
      <c r="S187" s="35">
        <f t="shared" si="34"/>
        <v>-16.184031000000001</v>
      </c>
      <c r="T187" s="35">
        <f t="shared" si="35"/>
        <v>0</v>
      </c>
    </row>
    <row r="188" spans="2:20" x14ac:dyDescent="0.25">
      <c r="B188">
        <v>23822491050</v>
      </c>
      <c r="C188">
        <v>-8.3506593999999996</v>
      </c>
      <c r="E188" s="3">
        <f t="shared" si="24"/>
        <v>24.332490849999999</v>
      </c>
      <c r="F188" s="3">
        <f t="shared" si="25"/>
        <v>-8.3143349000000004</v>
      </c>
      <c r="G188" s="35">
        <f t="shared" si="26"/>
        <v>-8.7494154000000002</v>
      </c>
      <c r="H188" s="35">
        <f t="shared" si="27"/>
        <v>-10.997337</v>
      </c>
      <c r="I188" s="35">
        <f t="shared" si="28"/>
        <v>-28.891752</v>
      </c>
      <c r="J188" s="35">
        <f t="shared" si="29"/>
        <v>0</v>
      </c>
      <c r="L188">
        <v>23822491050</v>
      </c>
      <c r="M188">
        <v>-9.8351898000000002</v>
      </c>
      <c r="O188" s="3">
        <f t="shared" si="30"/>
        <v>24.332490849999999</v>
      </c>
      <c r="P188" s="3">
        <f t="shared" si="31"/>
        <v>-10.140359</v>
      </c>
      <c r="Q188" s="35">
        <f t="shared" si="32"/>
        <v>-10.306186</v>
      </c>
      <c r="R188" s="35">
        <f t="shared" si="33"/>
        <v>-10.872871999999999</v>
      </c>
      <c r="S188" s="35">
        <f t="shared" si="34"/>
        <v>-15.283830999999999</v>
      </c>
      <c r="T188" s="35">
        <f t="shared" si="35"/>
        <v>0</v>
      </c>
    </row>
    <row r="189" spans="2:20" x14ac:dyDescent="0.25">
      <c r="B189">
        <v>23949991000</v>
      </c>
      <c r="C189">
        <v>-8.3160667000000004</v>
      </c>
      <c r="E189" s="3">
        <f t="shared" si="24"/>
        <v>24.4599908</v>
      </c>
      <c r="F189" s="3">
        <f t="shared" si="25"/>
        <v>-8.3199272000000004</v>
      </c>
      <c r="G189" s="35">
        <f t="shared" si="26"/>
        <v>-8.7516689000000003</v>
      </c>
      <c r="H189" s="35">
        <f t="shared" si="27"/>
        <v>-11.465882000000001</v>
      </c>
      <c r="I189" s="35">
        <f t="shared" si="28"/>
        <v>-31.185562000000001</v>
      </c>
      <c r="J189" s="35">
        <f t="shared" si="29"/>
        <v>0</v>
      </c>
      <c r="L189">
        <v>23949991000</v>
      </c>
      <c r="M189">
        <v>-9.8897428999999999</v>
      </c>
      <c r="O189" s="3">
        <f t="shared" si="30"/>
        <v>24.4599908</v>
      </c>
      <c r="P189" s="3">
        <f t="shared" si="31"/>
        <v>-10.222028</v>
      </c>
      <c r="Q189" s="35">
        <f t="shared" si="32"/>
        <v>-10.367542</v>
      </c>
      <c r="R189" s="35">
        <f t="shared" si="33"/>
        <v>-10.902787</v>
      </c>
      <c r="S189" s="35">
        <f t="shared" si="34"/>
        <v>-14.815170999999999</v>
      </c>
      <c r="T189" s="35">
        <f t="shared" si="35"/>
        <v>0</v>
      </c>
    </row>
    <row r="190" spans="2:20" x14ac:dyDescent="0.25">
      <c r="B190">
        <v>24077490950</v>
      </c>
      <c r="C190">
        <v>-8.3023796000000001</v>
      </c>
      <c r="E190" s="3">
        <f t="shared" si="24"/>
        <v>24.587490750000001</v>
      </c>
      <c r="F190" s="3">
        <f t="shared" si="25"/>
        <v>-8.3274621999999994</v>
      </c>
      <c r="G190" s="35">
        <f t="shared" si="26"/>
        <v>-8.7727851999999995</v>
      </c>
      <c r="H190" s="35">
        <f t="shared" si="27"/>
        <v>-11.911189</v>
      </c>
      <c r="I190" s="35">
        <f t="shared" si="28"/>
        <v>-33.344917000000002</v>
      </c>
      <c r="J190" s="35">
        <f t="shared" si="29"/>
        <v>0</v>
      </c>
      <c r="L190">
        <v>24077490950</v>
      </c>
      <c r="M190">
        <v>-9.9396609999999992</v>
      </c>
      <c r="O190" s="3">
        <f t="shared" si="30"/>
        <v>24.587490750000001</v>
      </c>
      <c r="P190" s="3">
        <f t="shared" si="31"/>
        <v>-10.345152000000001</v>
      </c>
      <c r="Q190" s="35">
        <f t="shared" si="32"/>
        <v>-10.487247</v>
      </c>
      <c r="R190" s="35">
        <f t="shared" si="33"/>
        <v>-10.985039</v>
      </c>
      <c r="S190" s="35">
        <f t="shared" si="34"/>
        <v>-14.453595</v>
      </c>
      <c r="T190" s="35">
        <f t="shared" si="35"/>
        <v>0</v>
      </c>
    </row>
    <row r="191" spans="2:20" x14ac:dyDescent="0.25">
      <c r="B191">
        <v>24204990900</v>
      </c>
      <c r="C191">
        <v>-8.3040170999999994</v>
      </c>
      <c r="E191" s="3">
        <f t="shared" si="24"/>
        <v>24.714990700000001</v>
      </c>
      <c r="F191" s="3">
        <f t="shared" si="25"/>
        <v>-8.3383483999999992</v>
      </c>
      <c r="G191" s="35">
        <f t="shared" si="26"/>
        <v>-8.8079262000000007</v>
      </c>
      <c r="H191" s="35">
        <f t="shared" si="27"/>
        <v>-12.788169</v>
      </c>
      <c r="I191" s="35">
        <f t="shared" si="28"/>
        <v>-35.866501</v>
      </c>
      <c r="J191" s="35">
        <f t="shared" si="29"/>
        <v>0</v>
      </c>
      <c r="L191">
        <v>24204990900</v>
      </c>
      <c r="M191">
        <v>-10.039731</v>
      </c>
      <c r="O191" s="3">
        <f t="shared" si="30"/>
        <v>24.714990700000001</v>
      </c>
      <c r="P191" s="3">
        <f t="shared" si="31"/>
        <v>-10.466481</v>
      </c>
      <c r="Q191" s="35">
        <f t="shared" si="32"/>
        <v>-10.596555</v>
      </c>
      <c r="R191" s="35">
        <f t="shared" si="33"/>
        <v>-11.077605</v>
      </c>
      <c r="S191" s="35">
        <f t="shared" si="34"/>
        <v>-14.394361</v>
      </c>
      <c r="T191" s="35">
        <f t="shared" si="35"/>
        <v>0</v>
      </c>
    </row>
    <row r="192" spans="2:20" x14ac:dyDescent="0.25">
      <c r="B192">
        <v>24332490850</v>
      </c>
      <c r="C192">
        <v>-8.3143349000000004</v>
      </c>
      <c r="E192" s="3">
        <f t="shared" si="24"/>
        <v>24.842490649999998</v>
      </c>
      <c r="F192" s="3">
        <f t="shared" si="25"/>
        <v>-8.3408040999999997</v>
      </c>
      <c r="G192" s="35">
        <f t="shared" si="26"/>
        <v>-8.8289118000000002</v>
      </c>
      <c r="H192" s="35">
        <f t="shared" si="27"/>
        <v>-13.718162</v>
      </c>
      <c r="I192" s="35">
        <f t="shared" si="28"/>
        <v>-38.642600999999999</v>
      </c>
      <c r="J192" s="35">
        <f t="shared" si="29"/>
        <v>0</v>
      </c>
      <c r="L192">
        <v>24332490850</v>
      </c>
      <c r="M192">
        <v>-10.140359</v>
      </c>
      <c r="O192" s="3">
        <f t="shared" si="30"/>
        <v>24.842490649999998</v>
      </c>
      <c r="P192" s="3">
        <f t="shared" si="31"/>
        <v>-10.569915999999999</v>
      </c>
      <c r="Q192" s="35">
        <f t="shared" si="32"/>
        <v>-10.693414000000001</v>
      </c>
      <c r="R192" s="35">
        <f t="shared" si="33"/>
        <v>-11.154790999999999</v>
      </c>
      <c r="S192" s="35">
        <f t="shared" si="34"/>
        <v>-14.043134</v>
      </c>
      <c r="T192" s="35">
        <f t="shared" si="35"/>
        <v>0</v>
      </c>
    </row>
    <row r="193" spans="2:20" x14ac:dyDescent="0.25">
      <c r="B193">
        <v>24459990800</v>
      </c>
      <c r="C193">
        <v>-8.3199272000000004</v>
      </c>
      <c r="E193" s="3">
        <f t="shared" si="24"/>
        <v>24.969990599999999</v>
      </c>
      <c r="F193" s="3">
        <f t="shared" si="25"/>
        <v>-8.3472471000000006</v>
      </c>
      <c r="G193" s="35">
        <f t="shared" si="26"/>
        <v>-8.8813238000000005</v>
      </c>
      <c r="H193" s="35">
        <f t="shared" si="27"/>
        <v>-15.080985999999999</v>
      </c>
      <c r="I193" s="35">
        <f t="shared" si="28"/>
        <v>-41.726455999999999</v>
      </c>
      <c r="J193" s="35">
        <f t="shared" si="29"/>
        <v>0</v>
      </c>
      <c r="L193">
        <v>24459990800</v>
      </c>
      <c r="M193">
        <v>-10.222028</v>
      </c>
      <c r="O193" s="3">
        <f t="shared" si="30"/>
        <v>24.969990599999999</v>
      </c>
      <c r="P193" s="3">
        <f t="shared" si="31"/>
        <v>-10.681762000000001</v>
      </c>
      <c r="Q193" s="35">
        <f t="shared" si="32"/>
        <v>-10.798633000000001</v>
      </c>
      <c r="R193" s="35">
        <f t="shared" si="33"/>
        <v>-11.235485000000001</v>
      </c>
      <c r="S193" s="35">
        <f t="shared" si="34"/>
        <v>-13.836995999999999</v>
      </c>
      <c r="T193" s="35">
        <f t="shared" si="35"/>
        <v>0</v>
      </c>
    </row>
    <row r="194" spans="2:20" x14ac:dyDescent="0.25">
      <c r="B194">
        <v>24587490750</v>
      </c>
      <c r="C194">
        <v>-8.3274621999999994</v>
      </c>
      <c r="E194" s="3">
        <f t="shared" si="24"/>
        <v>25.09749055</v>
      </c>
      <c r="F194" s="3">
        <f t="shared" si="25"/>
        <v>-8.3780126999999993</v>
      </c>
      <c r="G194" s="35">
        <f t="shared" si="26"/>
        <v>-8.9742422000000008</v>
      </c>
      <c r="H194" s="35">
        <f t="shared" si="27"/>
        <v>-16.595278</v>
      </c>
      <c r="I194" s="35">
        <f t="shared" si="28"/>
        <v>-44.427836999999997</v>
      </c>
      <c r="J194" s="35">
        <f t="shared" si="29"/>
        <v>0</v>
      </c>
      <c r="L194">
        <v>24587490750</v>
      </c>
      <c r="M194">
        <v>-10.345152000000001</v>
      </c>
      <c r="O194" s="3">
        <f t="shared" si="30"/>
        <v>25.09749055</v>
      </c>
      <c r="P194" s="3">
        <f t="shared" si="31"/>
        <v>-10.831720000000001</v>
      </c>
      <c r="Q194" s="35">
        <f t="shared" si="32"/>
        <v>-10.949446</v>
      </c>
      <c r="R194" s="35">
        <f t="shared" si="33"/>
        <v>-11.388623000000001</v>
      </c>
      <c r="S194" s="35">
        <f t="shared" si="34"/>
        <v>-14.061317000000001</v>
      </c>
      <c r="T194" s="35">
        <f t="shared" si="35"/>
        <v>0</v>
      </c>
    </row>
    <row r="195" spans="2:20" x14ac:dyDescent="0.25">
      <c r="B195">
        <v>24714990700</v>
      </c>
      <c r="C195">
        <v>-8.3383483999999992</v>
      </c>
      <c r="E195" s="3">
        <f t="shared" si="24"/>
        <v>25.224990500000001</v>
      </c>
      <c r="F195" s="3">
        <f t="shared" si="25"/>
        <v>-8.4383496999999998</v>
      </c>
      <c r="G195" s="35">
        <f t="shared" si="26"/>
        <v>-9.2046881000000003</v>
      </c>
      <c r="H195" s="35">
        <f t="shared" si="27"/>
        <v>-19.289584999999999</v>
      </c>
      <c r="I195" s="35">
        <f t="shared" si="28"/>
        <v>-47.844996999999999</v>
      </c>
      <c r="J195" s="35">
        <f t="shared" si="29"/>
        <v>0</v>
      </c>
      <c r="L195">
        <v>24714990700</v>
      </c>
      <c r="M195">
        <v>-10.466481</v>
      </c>
      <c r="O195" s="3">
        <f t="shared" si="30"/>
        <v>25.224990500000001</v>
      </c>
      <c r="P195" s="3">
        <f t="shared" si="31"/>
        <v>-10.965525</v>
      </c>
      <c r="Q195" s="35">
        <f t="shared" si="32"/>
        <v>-11.071586999999999</v>
      </c>
      <c r="R195" s="35">
        <f t="shared" si="33"/>
        <v>-11.495146999999999</v>
      </c>
      <c r="S195" s="35">
        <f t="shared" si="34"/>
        <v>-13.723307</v>
      </c>
      <c r="T195" s="35">
        <f t="shared" si="35"/>
        <v>0</v>
      </c>
    </row>
    <row r="196" spans="2:20" x14ac:dyDescent="0.25">
      <c r="B196">
        <v>24842490650</v>
      </c>
      <c r="C196">
        <v>-8.3408040999999997</v>
      </c>
      <c r="E196" s="3">
        <f t="shared" si="24"/>
        <v>25.352490450000001</v>
      </c>
      <c r="F196" s="3">
        <f t="shared" si="25"/>
        <v>-8.5796261000000005</v>
      </c>
      <c r="G196" s="35">
        <f t="shared" si="26"/>
        <v>-9.4578600000000002</v>
      </c>
      <c r="H196" s="35">
        <f t="shared" si="27"/>
        <v>-21.771725</v>
      </c>
      <c r="I196" s="35">
        <f t="shared" si="28"/>
        <v>-50.073250000000002</v>
      </c>
      <c r="J196" s="35">
        <f t="shared" si="29"/>
        <v>0</v>
      </c>
      <c r="L196">
        <v>24842490650</v>
      </c>
      <c r="M196">
        <v>-10.569915999999999</v>
      </c>
      <c r="O196" s="3">
        <f t="shared" si="30"/>
        <v>25.352490450000001</v>
      </c>
      <c r="P196" s="3">
        <f t="shared" si="31"/>
        <v>-11.126818</v>
      </c>
      <c r="Q196" s="35">
        <f t="shared" si="32"/>
        <v>-11.226501000000001</v>
      </c>
      <c r="R196" s="35">
        <f t="shared" si="33"/>
        <v>-11.652101999999999</v>
      </c>
      <c r="S196" s="35">
        <f t="shared" si="34"/>
        <v>-13.891534999999999</v>
      </c>
      <c r="T196" s="35">
        <f t="shared" si="35"/>
        <v>0</v>
      </c>
    </row>
    <row r="197" spans="2:20" x14ac:dyDescent="0.25">
      <c r="B197">
        <v>24969990600</v>
      </c>
      <c r="C197">
        <v>-8.3472471000000006</v>
      </c>
      <c r="E197" s="3">
        <f t="shared" si="24"/>
        <v>25.479990399999998</v>
      </c>
      <c r="F197" s="3">
        <f t="shared" si="25"/>
        <v>-8.5669106999999993</v>
      </c>
      <c r="G197" s="35">
        <f t="shared" si="26"/>
        <v>-9.9130354000000001</v>
      </c>
      <c r="H197" s="35">
        <f t="shared" si="27"/>
        <v>-25.204460000000001</v>
      </c>
      <c r="I197" s="35">
        <f t="shared" si="28"/>
        <v>-53.433266000000003</v>
      </c>
      <c r="J197" s="35">
        <f t="shared" si="29"/>
        <v>0</v>
      </c>
      <c r="L197">
        <v>24969990600</v>
      </c>
      <c r="M197">
        <v>-10.681762000000001</v>
      </c>
      <c r="O197" s="3">
        <f t="shared" si="30"/>
        <v>25.479990399999998</v>
      </c>
      <c r="P197" s="3">
        <f t="shared" si="31"/>
        <v>-11.28492</v>
      </c>
      <c r="Q197" s="35">
        <f t="shared" si="32"/>
        <v>-11.403361</v>
      </c>
      <c r="R197" s="35">
        <f t="shared" si="33"/>
        <v>-11.826848</v>
      </c>
      <c r="S197" s="35">
        <f t="shared" si="34"/>
        <v>-13.884150999999999</v>
      </c>
      <c r="T197" s="35">
        <f t="shared" si="35"/>
        <v>0</v>
      </c>
    </row>
    <row r="198" spans="2:20" x14ac:dyDescent="0.25">
      <c r="B198">
        <v>25097490550</v>
      </c>
      <c r="C198">
        <v>-8.3780126999999993</v>
      </c>
      <c r="E198" s="3">
        <f t="shared" ref="E198:E205" si="36">B202/1000000000</f>
        <v>25.607490349999999</v>
      </c>
      <c r="F198" s="3">
        <f t="shared" ref="F198:F205" si="37">C202</f>
        <v>-8.5365763000000001</v>
      </c>
      <c r="G198" s="35">
        <f t="shared" ref="G198:G205" si="38">C408</f>
        <v>-10.370968</v>
      </c>
      <c r="H198" s="35">
        <f t="shared" ref="H198:H205" si="39">C614</f>
        <v>-28.236732</v>
      </c>
      <c r="I198" s="35">
        <f t="shared" ref="I198:I205" si="40">C820</f>
        <v>-55.302166</v>
      </c>
      <c r="J198" s="35">
        <f t="shared" ref="J198:J205" si="41">C1026</f>
        <v>0</v>
      </c>
      <c r="L198">
        <v>25097490550</v>
      </c>
      <c r="M198">
        <v>-10.831720000000001</v>
      </c>
      <c r="O198" s="3">
        <f t="shared" ref="O198:O205" si="42">L202/1000000000</f>
        <v>25.607490349999999</v>
      </c>
      <c r="P198" s="3">
        <f t="shared" ref="P198:P205" si="43">M202</f>
        <v>-11.435622</v>
      </c>
      <c r="Q198" s="35">
        <f t="shared" ref="Q198:Q205" si="44">M408</f>
        <v>-11.580031</v>
      </c>
      <c r="R198" s="35">
        <f t="shared" ref="R198:R205" si="45">M614</f>
        <v>-12.020192</v>
      </c>
      <c r="S198" s="35">
        <f t="shared" ref="S198:S205" si="46">M820</f>
        <v>-14.101554999999999</v>
      </c>
      <c r="T198" s="35">
        <f t="shared" ref="T198:T205" si="47">M1026</f>
        <v>0</v>
      </c>
    </row>
    <row r="199" spans="2:20" x14ac:dyDescent="0.25">
      <c r="B199">
        <v>25224990500</v>
      </c>
      <c r="C199">
        <v>-8.4383496999999998</v>
      </c>
      <c r="E199" s="3">
        <f t="shared" si="36"/>
        <v>25.7349903</v>
      </c>
      <c r="F199" s="3">
        <f t="shared" si="37"/>
        <v>-8.6017408</v>
      </c>
      <c r="G199" s="35">
        <f t="shared" si="38"/>
        <v>-11.890972</v>
      </c>
      <c r="H199" s="35">
        <f t="shared" si="39"/>
        <v>-33.199444</v>
      </c>
      <c r="I199" s="35">
        <f t="shared" si="40"/>
        <v>-56.428435999999998</v>
      </c>
      <c r="J199" s="35">
        <f t="shared" si="41"/>
        <v>0</v>
      </c>
      <c r="L199">
        <v>25224990500</v>
      </c>
      <c r="M199">
        <v>-10.965525</v>
      </c>
      <c r="O199" s="3">
        <f t="shared" si="42"/>
        <v>25.7349903</v>
      </c>
      <c r="P199" s="3">
        <f t="shared" si="43"/>
        <v>-11.615085000000001</v>
      </c>
      <c r="Q199" s="35">
        <f t="shared" si="44"/>
        <v>-11.781363000000001</v>
      </c>
      <c r="R199" s="35">
        <f t="shared" si="45"/>
        <v>-12.214549999999999</v>
      </c>
      <c r="S199" s="35">
        <f t="shared" si="46"/>
        <v>-14.079338999999999</v>
      </c>
      <c r="T199" s="35">
        <f t="shared" si="47"/>
        <v>0</v>
      </c>
    </row>
    <row r="200" spans="2:20" x14ac:dyDescent="0.25">
      <c r="B200">
        <v>25352490450</v>
      </c>
      <c r="C200">
        <v>-8.5796261000000005</v>
      </c>
      <c r="E200" s="3">
        <f t="shared" si="36"/>
        <v>25.86249025</v>
      </c>
      <c r="F200" s="3">
        <f t="shared" si="37"/>
        <v>-8.7197131999999993</v>
      </c>
      <c r="G200" s="35">
        <f t="shared" si="38"/>
        <v>-13.20992</v>
      </c>
      <c r="H200" s="35">
        <f t="shared" si="39"/>
        <v>-36.926220000000001</v>
      </c>
      <c r="I200" s="35">
        <f t="shared" si="40"/>
        <v>-57.239628000000003</v>
      </c>
      <c r="J200" s="35">
        <f t="shared" si="41"/>
        <v>0</v>
      </c>
      <c r="L200">
        <v>25352490450</v>
      </c>
      <c r="M200">
        <v>-11.126818</v>
      </c>
      <c r="O200" s="3">
        <f t="shared" si="42"/>
        <v>25.86249025</v>
      </c>
      <c r="P200" s="3">
        <f t="shared" si="43"/>
        <v>-11.801762999999999</v>
      </c>
      <c r="Q200" s="35">
        <f t="shared" si="44"/>
        <v>-11.989595</v>
      </c>
      <c r="R200" s="35">
        <f t="shared" si="45"/>
        <v>-12.430457000000001</v>
      </c>
      <c r="S200" s="35">
        <f t="shared" si="46"/>
        <v>-14.303713</v>
      </c>
      <c r="T200" s="35">
        <f t="shared" si="47"/>
        <v>0</v>
      </c>
    </row>
    <row r="201" spans="2:20" x14ac:dyDescent="0.25">
      <c r="B201">
        <v>25479990400</v>
      </c>
      <c r="C201">
        <v>-8.5669106999999993</v>
      </c>
      <c r="E201" s="3">
        <f t="shared" si="36"/>
        <v>25.989990200000001</v>
      </c>
      <c r="F201" s="3">
        <f t="shared" si="37"/>
        <v>-8.7412424000000009</v>
      </c>
      <c r="G201" s="35">
        <f t="shared" si="38"/>
        <v>-14.944236999999999</v>
      </c>
      <c r="H201" s="35">
        <f t="shared" si="39"/>
        <v>-40.777416000000002</v>
      </c>
      <c r="I201" s="35">
        <f t="shared" si="40"/>
        <v>-58.924759000000002</v>
      </c>
      <c r="J201" s="35">
        <f t="shared" si="41"/>
        <v>0</v>
      </c>
      <c r="L201">
        <v>25479990400</v>
      </c>
      <c r="M201">
        <v>-11.28492</v>
      </c>
      <c r="O201" s="3">
        <f t="shared" si="42"/>
        <v>25.989990200000001</v>
      </c>
      <c r="P201" s="3">
        <f t="shared" si="43"/>
        <v>-12.003031999999999</v>
      </c>
      <c r="Q201" s="35">
        <f t="shared" si="44"/>
        <v>-12.222939</v>
      </c>
      <c r="R201" s="35">
        <f t="shared" si="45"/>
        <v>-12.677827000000001</v>
      </c>
      <c r="S201" s="35">
        <f t="shared" si="46"/>
        <v>-14.499821000000001</v>
      </c>
      <c r="T201" s="35">
        <f t="shared" si="47"/>
        <v>0</v>
      </c>
    </row>
    <row r="202" spans="2:20" x14ac:dyDescent="0.25">
      <c r="B202">
        <v>25607490350</v>
      </c>
      <c r="C202">
        <v>-8.5365763000000001</v>
      </c>
      <c r="E202" s="3">
        <f t="shared" si="36"/>
        <v>26.117490149999998</v>
      </c>
      <c r="F202" s="3">
        <f t="shared" si="37"/>
        <v>-9.2136364000000004</v>
      </c>
      <c r="G202" s="35">
        <f t="shared" si="38"/>
        <v>-17.679538999999998</v>
      </c>
      <c r="H202" s="35">
        <f t="shared" si="39"/>
        <v>-45.206505</v>
      </c>
      <c r="I202" s="35">
        <f t="shared" si="40"/>
        <v>-58.491504999999997</v>
      </c>
      <c r="J202" s="35">
        <f t="shared" si="41"/>
        <v>0</v>
      </c>
      <c r="L202">
        <v>25607490350</v>
      </c>
      <c r="M202">
        <v>-11.435622</v>
      </c>
      <c r="O202" s="3">
        <f t="shared" si="42"/>
        <v>26.117490149999998</v>
      </c>
      <c r="P202" s="3">
        <f t="shared" si="43"/>
        <v>-12.211347</v>
      </c>
      <c r="Q202" s="35">
        <f t="shared" si="44"/>
        <v>-12.424697999999999</v>
      </c>
      <c r="R202" s="35">
        <f t="shared" si="45"/>
        <v>-12.890212</v>
      </c>
      <c r="S202" s="35">
        <f t="shared" si="46"/>
        <v>-14.687856999999999</v>
      </c>
      <c r="T202" s="35">
        <f t="shared" si="47"/>
        <v>0</v>
      </c>
    </row>
    <row r="203" spans="2:20" x14ac:dyDescent="0.25">
      <c r="B203">
        <v>25734990300</v>
      </c>
      <c r="C203">
        <v>-8.6017408</v>
      </c>
      <c r="E203" s="3">
        <f t="shared" si="36"/>
        <v>26.244990099999999</v>
      </c>
      <c r="F203" s="3">
        <f t="shared" si="37"/>
        <v>-10.348556</v>
      </c>
      <c r="G203" s="35">
        <f t="shared" si="38"/>
        <v>-20.920038000000002</v>
      </c>
      <c r="H203" s="35">
        <f t="shared" si="39"/>
        <v>-49.062035000000002</v>
      </c>
      <c r="I203" s="35">
        <f t="shared" si="40"/>
        <v>-60.041488999999999</v>
      </c>
      <c r="J203" s="35">
        <f t="shared" si="41"/>
        <v>0</v>
      </c>
      <c r="L203">
        <v>25734990300</v>
      </c>
      <c r="M203">
        <v>-11.615085000000001</v>
      </c>
      <c r="O203" s="3">
        <f t="shared" si="42"/>
        <v>26.244990099999999</v>
      </c>
      <c r="P203" s="3">
        <f t="shared" si="43"/>
        <v>-12.458498000000001</v>
      </c>
      <c r="Q203" s="35">
        <f t="shared" si="44"/>
        <v>-12.667692000000001</v>
      </c>
      <c r="R203" s="35">
        <f t="shared" si="45"/>
        <v>-13.132607999999999</v>
      </c>
      <c r="S203" s="35">
        <f t="shared" si="46"/>
        <v>-14.877247000000001</v>
      </c>
      <c r="T203" s="35">
        <f t="shared" si="47"/>
        <v>0</v>
      </c>
    </row>
    <row r="204" spans="2:20" x14ac:dyDescent="0.25">
      <c r="B204">
        <v>25862490250</v>
      </c>
      <c r="C204">
        <v>-8.7197131999999993</v>
      </c>
      <c r="E204" s="3">
        <f t="shared" si="36"/>
        <v>26.37249005</v>
      </c>
      <c r="F204" s="3">
        <f t="shared" si="37"/>
        <v>-11.372864999999999</v>
      </c>
      <c r="G204" s="35">
        <f t="shared" si="38"/>
        <v>-23.076599000000002</v>
      </c>
      <c r="H204" s="35">
        <f t="shared" si="39"/>
        <v>-50.616993000000001</v>
      </c>
      <c r="I204" s="35">
        <f t="shared" si="40"/>
        <v>-61.901684000000003</v>
      </c>
      <c r="J204" s="35">
        <f t="shared" si="41"/>
        <v>0</v>
      </c>
      <c r="L204">
        <v>25862490250</v>
      </c>
      <c r="M204">
        <v>-11.801762999999999</v>
      </c>
      <c r="O204" s="3">
        <f t="shared" si="42"/>
        <v>26.37249005</v>
      </c>
      <c r="P204" s="3">
        <f t="shared" si="43"/>
        <v>-12.640667000000001</v>
      </c>
      <c r="Q204" s="35">
        <f t="shared" si="44"/>
        <v>-12.847896</v>
      </c>
      <c r="R204" s="35">
        <f t="shared" si="45"/>
        <v>-13.327933</v>
      </c>
      <c r="S204" s="35">
        <f t="shared" si="46"/>
        <v>-15.159829999999999</v>
      </c>
      <c r="T204" s="35">
        <f t="shared" si="47"/>
        <v>0</v>
      </c>
    </row>
    <row r="205" spans="2:20" x14ac:dyDescent="0.25">
      <c r="B205">
        <v>25989990200</v>
      </c>
      <c r="C205">
        <v>-8.7412424000000009</v>
      </c>
      <c r="E205" s="3">
        <f t="shared" si="36"/>
        <v>26.49999</v>
      </c>
      <c r="F205" s="3">
        <f t="shared" si="37"/>
        <v>-12.329351000000001</v>
      </c>
      <c r="G205" s="35">
        <f t="shared" si="38"/>
        <v>-25.298428000000001</v>
      </c>
      <c r="H205" s="35">
        <f t="shared" si="39"/>
        <v>-52.259956000000003</v>
      </c>
      <c r="I205" s="35">
        <f t="shared" si="40"/>
        <v>-63.326461999999999</v>
      </c>
      <c r="J205" s="35">
        <f t="shared" si="41"/>
        <v>0</v>
      </c>
      <c r="L205">
        <v>25989990200</v>
      </c>
      <c r="M205">
        <v>-12.003031999999999</v>
      </c>
      <c r="O205" s="3">
        <f t="shared" si="42"/>
        <v>26.49999</v>
      </c>
      <c r="P205" s="3">
        <f t="shared" si="43"/>
        <v>-12.787231</v>
      </c>
      <c r="Q205" s="35">
        <f t="shared" si="44"/>
        <v>-13.000446999999999</v>
      </c>
      <c r="R205" s="35">
        <f t="shared" si="45"/>
        <v>-13.480733000000001</v>
      </c>
      <c r="S205" s="35">
        <f t="shared" si="46"/>
        <v>-15.330204</v>
      </c>
      <c r="T205" s="35">
        <f t="shared" si="47"/>
        <v>0</v>
      </c>
    </row>
    <row r="206" spans="2:20" x14ac:dyDescent="0.25">
      <c r="B206">
        <v>26117490150</v>
      </c>
      <c r="C206">
        <v>-9.2136364000000004</v>
      </c>
      <c r="L206">
        <v>26117490150</v>
      </c>
      <c r="M206">
        <v>-12.211347</v>
      </c>
    </row>
    <row r="207" spans="2:20" x14ac:dyDescent="0.25">
      <c r="B207">
        <v>26244990100</v>
      </c>
      <c r="C207">
        <v>-10.348556</v>
      </c>
      <c r="L207">
        <v>26244990100</v>
      </c>
      <c r="M207">
        <v>-12.458498000000001</v>
      </c>
    </row>
    <row r="208" spans="2:20" x14ac:dyDescent="0.25">
      <c r="B208">
        <v>26372490050</v>
      </c>
      <c r="C208">
        <v>-11.372864999999999</v>
      </c>
      <c r="L208">
        <v>26372490050</v>
      </c>
      <c r="M208">
        <v>-12.640667000000001</v>
      </c>
    </row>
    <row r="209" spans="2:13" x14ac:dyDescent="0.25">
      <c r="B209">
        <v>26499990000</v>
      </c>
      <c r="C209">
        <v>-12.329351000000001</v>
      </c>
      <c r="L209">
        <v>26499990000</v>
      </c>
      <c r="M209">
        <v>-12.787231</v>
      </c>
    </row>
    <row r="210" spans="2:13" x14ac:dyDescent="0.25">
      <c r="B210" t="s">
        <v>26</v>
      </c>
      <c r="L210" t="s">
        <v>26</v>
      </c>
    </row>
    <row r="213" spans="2:13" x14ac:dyDescent="0.25">
      <c r="B213" t="s">
        <v>20</v>
      </c>
      <c r="L213" t="s">
        <v>20</v>
      </c>
    </row>
    <row r="214" spans="2:13" x14ac:dyDescent="0.25">
      <c r="B214" t="s">
        <v>22</v>
      </c>
      <c r="C214" t="s">
        <v>258</v>
      </c>
      <c r="L214" t="s">
        <v>22</v>
      </c>
      <c r="M214" t="s">
        <v>258</v>
      </c>
    </row>
    <row r="215" spans="2:13" x14ac:dyDescent="0.25">
      <c r="B215">
        <v>1000000000</v>
      </c>
      <c r="C215">
        <v>-67.405151000000004</v>
      </c>
      <c r="L215">
        <v>1000000000</v>
      </c>
      <c r="M215">
        <v>-70.034119000000004</v>
      </c>
    </row>
    <row r="216" spans="2:13" x14ac:dyDescent="0.25">
      <c r="B216">
        <v>1127499950</v>
      </c>
      <c r="C216">
        <v>-66.576133999999996</v>
      </c>
      <c r="L216">
        <v>1127499950</v>
      </c>
      <c r="M216">
        <v>-68.492958000000002</v>
      </c>
    </row>
    <row r="217" spans="2:13" x14ac:dyDescent="0.25">
      <c r="B217">
        <v>1254999900</v>
      </c>
      <c r="C217">
        <v>-65.249886000000004</v>
      </c>
      <c r="L217">
        <v>1254999900</v>
      </c>
      <c r="M217">
        <v>-67.365105</v>
      </c>
    </row>
    <row r="218" spans="2:13" x14ac:dyDescent="0.25">
      <c r="B218">
        <v>1382499850</v>
      </c>
      <c r="C218">
        <v>-66.812400999999994</v>
      </c>
      <c r="L218">
        <v>1382499850</v>
      </c>
      <c r="M218">
        <v>-65.727051000000003</v>
      </c>
    </row>
    <row r="219" spans="2:13" x14ac:dyDescent="0.25">
      <c r="B219">
        <v>1509999800</v>
      </c>
      <c r="C219">
        <v>-66.960448999999997</v>
      </c>
      <c r="L219">
        <v>1509999800</v>
      </c>
      <c r="M219">
        <v>-65.68338</v>
      </c>
    </row>
    <row r="220" spans="2:13" x14ac:dyDescent="0.25">
      <c r="B220">
        <v>1637499750</v>
      </c>
      <c r="C220">
        <v>-65.218154999999996</v>
      </c>
      <c r="L220">
        <v>1637499750</v>
      </c>
      <c r="M220">
        <v>-66.536857999999995</v>
      </c>
    </row>
    <row r="221" spans="2:13" x14ac:dyDescent="0.25">
      <c r="B221">
        <v>1764999700</v>
      </c>
      <c r="C221">
        <v>-65.439301</v>
      </c>
      <c r="L221">
        <v>1764999700</v>
      </c>
      <c r="M221">
        <v>-67.873428000000004</v>
      </c>
    </row>
    <row r="222" spans="2:13" x14ac:dyDescent="0.25">
      <c r="B222">
        <v>1892499650</v>
      </c>
      <c r="C222">
        <v>-67.972458000000003</v>
      </c>
      <c r="L222">
        <v>1892499650</v>
      </c>
      <c r="M222">
        <v>-67.327881000000005</v>
      </c>
    </row>
    <row r="223" spans="2:13" x14ac:dyDescent="0.25">
      <c r="B223">
        <v>2019999600</v>
      </c>
      <c r="C223">
        <v>-67.335296999999997</v>
      </c>
      <c r="L223">
        <v>2019999600</v>
      </c>
      <c r="M223">
        <v>-66.517837999999998</v>
      </c>
    </row>
    <row r="224" spans="2:13" x14ac:dyDescent="0.25">
      <c r="B224">
        <v>2147499550</v>
      </c>
      <c r="C224">
        <v>-68.062957999999995</v>
      </c>
      <c r="L224">
        <v>2147499550</v>
      </c>
      <c r="M224">
        <v>-66.943764000000002</v>
      </c>
    </row>
    <row r="225" spans="2:13" x14ac:dyDescent="0.25">
      <c r="B225">
        <v>2274999500</v>
      </c>
      <c r="C225">
        <v>-69.893578000000005</v>
      </c>
      <c r="L225">
        <v>2274999500</v>
      </c>
      <c r="M225">
        <v>-66.389358999999999</v>
      </c>
    </row>
    <row r="226" spans="2:13" x14ac:dyDescent="0.25">
      <c r="B226">
        <v>2402499450</v>
      </c>
      <c r="C226">
        <v>-70.213661000000002</v>
      </c>
      <c r="L226">
        <v>2402499450</v>
      </c>
      <c r="M226">
        <v>-64.537727000000004</v>
      </c>
    </row>
    <row r="227" spans="2:13" x14ac:dyDescent="0.25">
      <c r="B227">
        <v>2529999400</v>
      </c>
      <c r="C227">
        <v>-67.981139999999996</v>
      </c>
      <c r="L227">
        <v>2529999400</v>
      </c>
      <c r="M227">
        <v>-65.397994999999995</v>
      </c>
    </row>
    <row r="228" spans="2:13" x14ac:dyDescent="0.25">
      <c r="B228">
        <v>2657499350</v>
      </c>
      <c r="C228">
        <v>-68.076126000000002</v>
      </c>
      <c r="L228">
        <v>2657499350</v>
      </c>
      <c r="M228">
        <v>-66.742851000000002</v>
      </c>
    </row>
    <row r="229" spans="2:13" x14ac:dyDescent="0.25">
      <c r="B229">
        <v>2784999300</v>
      </c>
      <c r="C229">
        <v>-67.673264000000003</v>
      </c>
      <c r="L229">
        <v>2784999300</v>
      </c>
      <c r="M229">
        <v>-67.789612000000005</v>
      </c>
    </row>
    <row r="230" spans="2:13" x14ac:dyDescent="0.25">
      <c r="B230">
        <v>2912499250</v>
      </c>
      <c r="C230">
        <v>-66.684669</v>
      </c>
      <c r="L230">
        <v>2912499250</v>
      </c>
      <c r="M230">
        <v>-69.456535000000002</v>
      </c>
    </row>
    <row r="231" spans="2:13" x14ac:dyDescent="0.25">
      <c r="B231">
        <v>3039999200</v>
      </c>
      <c r="C231">
        <v>-66.620361000000003</v>
      </c>
      <c r="L231">
        <v>3039999200</v>
      </c>
      <c r="M231">
        <v>-70.338547000000005</v>
      </c>
    </row>
    <row r="232" spans="2:13" x14ac:dyDescent="0.25">
      <c r="B232">
        <v>3167499150</v>
      </c>
      <c r="C232">
        <v>-68.810790999999995</v>
      </c>
      <c r="L232">
        <v>3167499150</v>
      </c>
      <c r="M232">
        <v>-68.572716</v>
      </c>
    </row>
    <row r="233" spans="2:13" x14ac:dyDescent="0.25">
      <c r="B233">
        <v>3294999100</v>
      </c>
      <c r="C233">
        <v>-66.228911999999994</v>
      </c>
      <c r="L233">
        <v>3294999100</v>
      </c>
      <c r="M233">
        <v>-66.355941999999999</v>
      </c>
    </row>
    <row r="234" spans="2:13" x14ac:dyDescent="0.25">
      <c r="B234">
        <v>3422499050</v>
      </c>
      <c r="C234">
        <v>-68.062515000000005</v>
      </c>
      <c r="L234">
        <v>3422499050</v>
      </c>
      <c r="M234">
        <v>-65.855842999999993</v>
      </c>
    </row>
    <row r="235" spans="2:13" x14ac:dyDescent="0.25">
      <c r="B235">
        <v>3549999000</v>
      </c>
      <c r="C235">
        <v>-68.227348000000006</v>
      </c>
      <c r="L235">
        <v>3549999000</v>
      </c>
      <c r="M235">
        <v>-64.575989000000007</v>
      </c>
    </row>
    <row r="236" spans="2:13" x14ac:dyDescent="0.25">
      <c r="B236">
        <v>3677498950</v>
      </c>
      <c r="C236">
        <v>-67.669364999999999</v>
      </c>
      <c r="L236">
        <v>3677498950</v>
      </c>
      <c r="M236">
        <v>-63.736114999999998</v>
      </c>
    </row>
    <row r="237" spans="2:13" x14ac:dyDescent="0.25">
      <c r="B237">
        <v>3804998900</v>
      </c>
      <c r="C237">
        <v>-68.034828000000005</v>
      </c>
      <c r="L237">
        <v>3804998900</v>
      </c>
      <c r="M237">
        <v>-64.539314000000005</v>
      </c>
    </row>
    <row r="238" spans="2:13" x14ac:dyDescent="0.25">
      <c r="B238">
        <v>3932498850</v>
      </c>
      <c r="C238">
        <v>-70.180908000000002</v>
      </c>
      <c r="L238">
        <v>3932498850</v>
      </c>
      <c r="M238">
        <v>-67.428200000000004</v>
      </c>
    </row>
    <row r="239" spans="2:13" x14ac:dyDescent="0.25">
      <c r="B239">
        <v>4059998800</v>
      </c>
      <c r="C239">
        <v>-69.540679999999995</v>
      </c>
      <c r="L239">
        <v>4059998800</v>
      </c>
      <c r="M239">
        <v>-68.043082999999996</v>
      </c>
    </row>
    <row r="240" spans="2:13" x14ac:dyDescent="0.25">
      <c r="B240">
        <v>4187498750</v>
      </c>
      <c r="C240">
        <v>-69.065353000000002</v>
      </c>
      <c r="L240">
        <v>4187498750</v>
      </c>
      <c r="M240">
        <v>-67.109145999999996</v>
      </c>
    </row>
    <row r="241" spans="2:13" x14ac:dyDescent="0.25">
      <c r="B241">
        <v>4314998700</v>
      </c>
      <c r="C241">
        <v>-68.555588</v>
      </c>
      <c r="L241">
        <v>4314998700</v>
      </c>
      <c r="M241">
        <v>-63.466225000000001</v>
      </c>
    </row>
    <row r="242" spans="2:13" x14ac:dyDescent="0.25">
      <c r="B242">
        <v>4442498650</v>
      </c>
      <c r="C242">
        <v>-68.513396999999998</v>
      </c>
      <c r="L242">
        <v>4442498650</v>
      </c>
      <c r="M242">
        <v>-56.642574000000003</v>
      </c>
    </row>
    <row r="243" spans="2:13" x14ac:dyDescent="0.25">
      <c r="B243">
        <v>4569998600</v>
      </c>
      <c r="C243">
        <v>-66.177245999999997</v>
      </c>
      <c r="L243">
        <v>4569998600</v>
      </c>
      <c r="M243">
        <v>-47.230300999999997</v>
      </c>
    </row>
    <row r="244" spans="2:13" x14ac:dyDescent="0.25">
      <c r="B244">
        <v>4697498550</v>
      </c>
      <c r="C244">
        <v>-65.723136999999994</v>
      </c>
      <c r="L244">
        <v>4697498550</v>
      </c>
      <c r="M244">
        <v>-38.108406000000002</v>
      </c>
    </row>
    <row r="245" spans="2:13" x14ac:dyDescent="0.25">
      <c r="B245">
        <v>4824998500</v>
      </c>
      <c r="C245">
        <v>-64.635482999999994</v>
      </c>
      <c r="L245">
        <v>4824998500</v>
      </c>
      <c r="M245">
        <v>-30.404046999999998</v>
      </c>
    </row>
    <row r="246" spans="2:13" x14ac:dyDescent="0.25">
      <c r="B246">
        <v>4952498450</v>
      </c>
      <c r="C246">
        <v>-60.272705000000002</v>
      </c>
      <c r="L246">
        <v>4952498450</v>
      </c>
      <c r="M246">
        <v>-25.143974</v>
      </c>
    </row>
    <row r="247" spans="2:13" x14ac:dyDescent="0.25">
      <c r="B247">
        <v>5079998400</v>
      </c>
      <c r="C247">
        <v>-50.158737000000002</v>
      </c>
      <c r="L247">
        <v>5079998400</v>
      </c>
      <c r="M247">
        <v>-22.135014999999999</v>
      </c>
    </row>
    <row r="248" spans="2:13" x14ac:dyDescent="0.25">
      <c r="B248">
        <v>5207498350</v>
      </c>
      <c r="C248">
        <v>-42.130768000000003</v>
      </c>
      <c r="L248">
        <v>5207498350</v>
      </c>
      <c r="M248">
        <v>-20.199065999999998</v>
      </c>
    </row>
    <row r="249" spans="2:13" x14ac:dyDescent="0.25">
      <c r="B249">
        <v>5334998300</v>
      </c>
      <c r="C249">
        <v>-31.016548</v>
      </c>
      <c r="L249">
        <v>5334998300</v>
      </c>
      <c r="M249">
        <v>-18.283300000000001</v>
      </c>
    </row>
    <row r="250" spans="2:13" x14ac:dyDescent="0.25">
      <c r="B250">
        <v>5462498250</v>
      </c>
      <c r="C250">
        <v>-22.154036999999999</v>
      </c>
      <c r="L250">
        <v>5462498250</v>
      </c>
      <c r="M250">
        <v>-16.388217999999998</v>
      </c>
    </row>
    <row r="251" spans="2:13" x14ac:dyDescent="0.25">
      <c r="B251">
        <v>5589998200</v>
      </c>
      <c r="C251">
        <v>-16.374699</v>
      </c>
      <c r="L251">
        <v>5589998200</v>
      </c>
      <c r="M251">
        <v>-14.610284999999999</v>
      </c>
    </row>
    <row r="252" spans="2:13" x14ac:dyDescent="0.25">
      <c r="B252">
        <v>5717498150</v>
      </c>
      <c r="C252">
        <v>-13.132774</v>
      </c>
      <c r="L252">
        <v>5717498150</v>
      </c>
      <c r="M252">
        <v>-13.210793000000001</v>
      </c>
    </row>
    <row r="253" spans="2:13" x14ac:dyDescent="0.25">
      <c r="B253">
        <v>5844998100</v>
      </c>
      <c r="C253">
        <v>-10.861459</v>
      </c>
      <c r="L253">
        <v>5844998100</v>
      </c>
      <c r="M253">
        <v>-11.777241999999999</v>
      </c>
    </row>
    <row r="254" spans="2:13" x14ac:dyDescent="0.25">
      <c r="B254">
        <v>5972498050</v>
      </c>
      <c r="C254">
        <v>-9.1369600000000002</v>
      </c>
      <c r="L254">
        <v>5972498050</v>
      </c>
      <c r="M254">
        <v>-10.429289000000001</v>
      </c>
    </row>
    <row r="255" spans="2:13" x14ac:dyDescent="0.25">
      <c r="B255">
        <v>6099998000</v>
      </c>
      <c r="C255">
        <v>-8.0307244999999998</v>
      </c>
      <c r="L255">
        <v>6099998000</v>
      </c>
      <c r="M255">
        <v>-9.5871200999999999</v>
      </c>
    </row>
    <row r="256" spans="2:13" x14ac:dyDescent="0.25">
      <c r="B256">
        <v>6227497950</v>
      </c>
      <c r="C256">
        <v>-7.3146323999999998</v>
      </c>
      <c r="L256">
        <v>6227497950</v>
      </c>
      <c r="M256">
        <v>-8.8368683000000008</v>
      </c>
    </row>
    <row r="257" spans="2:13" x14ac:dyDescent="0.25">
      <c r="B257">
        <v>6354997900</v>
      </c>
      <c r="C257">
        <v>-6.8852520000000004</v>
      </c>
      <c r="L257">
        <v>6354997900</v>
      </c>
      <c r="M257">
        <v>-8.3899117000000007</v>
      </c>
    </row>
    <row r="258" spans="2:13" x14ac:dyDescent="0.25">
      <c r="B258">
        <v>6482497850</v>
      </c>
      <c r="C258">
        <v>-6.6476521000000002</v>
      </c>
      <c r="L258">
        <v>6482497850</v>
      </c>
      <c r="M258">
        <v>-8.1648911999999996</v>
      </c>
    </row>
    <row r="259" spans="2:13" x14ac:dyDescent="0.25">
      <c r="B259">
        <v>6609997800</v>
      </c>
      <c r="C259">
        <v>-6.6341076000000001</v>
      </c>
      <c r="L259">
        <v>6609997800</v>
      </c>
      <c r="M259">
        <v>-8.0960684000000001</v>
      </c>
    </row>
    <row r="260" spans="2:13" x14ac:dyDescent="0.25">
      <c r="B260">
        <v>6737497750</v>
      </c>
      <c r="C260">
        <v>-6.6800961000000001</v>
      </c>
      <c r="L260">
        <v>6737497750</v>
      </c>
      <c r="M260">
        <v>-8.0935020000000009</v>
      </c>
    </row>
    <row r="261" spans="2:13" x14ac:dyDescent="0.25">
      <c r="B261">
        <v>6864997700</v>
      </c>
      <c r="C261">
        <v>-6.7221545999999996</v>
      </c>
      <c r="L261">
        <v>6864997700</v>
      </c>
      <c r="M261">
        <v>-8.1561699000000001</v>
      </c>
    </row>
    <row r="262" spans="2:13" x14ac:dyDescent="0.25">
      <c r="B262">
        <v>6992497650</v>
      </c>
      <c r="C262">
        <v>-6.8126578000000002</v>
      </c>
      <c r="L262">
        <v>6992497650</v>
      </c>
      <c r="M262">
        <v>-8.2345942999999995</v>
      </c>
    </row>
    <row r="263" spans="2:13" x14ac:dyDescent="0.25">
      <c r="B263">
        <v>7119997600</v>
      </c>
      <c r="C263">
        <v>-6.8975267000000002</v>
      </c>
      <c r="L263">
        <v>7119997600</v>
      </c>
      <c r="M263">
        <v>-8.2928019000000006</v>
      </c>
    </row>
    <row r="264" spans="2:13" x14ac:dyDescent="0.25">
      <c r="B264">
        <v>7247497550</v>
      </c>
      <c r="C264">
        <v>-6.9736867</v>
      </c>
      <c r="L264">
        <v>7247497550</v>
      </c>
      <c r="M264">
        <v>-8.3409385999999994</v>
      </c>
    </row>
    <row r="265" spans="2:13" x14ac:dyDescent="0.25">
      <c r="B265">
        <v>7374997500</v>
      </c>
      <c r="C265">
        <v>-6.9990000999999999</v>
      </c>
      <c r="L265">
        <v>7374997500</v>
      </c>
      <c r="M265">
        <v>-8.3402709999999995</v>
      </c>
    </row>
    <row r="266" spans="2:13" x14ac:dyDescent="0.25">
      <c r="B266">
        <v>7502497450</v>
      </c>
      <c r="C266">
        <v>-7.0401854999999998</v>
      </c>
      <c r="L266">
        <v>7502497450</v>
      </c>
      <c r="M266">
        <v>-8.3404960999999993</v>
      </c>
    </row>
    <row r="267" spans="2:13" x14ac:dyDescent="0.25">
      <c r="B267">
        <v>7629997400</v>
      </c>
      <c r="C267">
        <v>-7.1009954999999998</v>
      </c>
      <c r="L267">
        <v>7629997400</v>
      </c>
      <c r="M267">
        <v>-8.3249320999999998</v>
      </c>
    </row>
    <row r="268" spans="2:13" x14ac:dyDescent="0.25">
      <c r="B268">
        <v>7757497350</v>
      </c>
      <c r="C268">
        <v>-7.1562489999999999</v>
      </c>
      <c r="L268">
        <v>7757497350</v>
      </c>
      <c r="M268">
        <v>-8.3161477999999995</v>
      </c>
    </row>
    <row r="269" spans="2:13" x14ac:dyDescent="0.25">
      <c r="B269">
        <v>7884997300</v>
      </c>
      <c r="C269">
        <v>-7.1793170000000002</v>
      </c>
      <c r="L269">
        <v>7884997300</v>
      </c>
      <c r="M269">
        <v>-8.2811173999999994</v>
      </c>
    </row>
    <row r="270" spans="2:13" x14ac:dyDescent="0.25">
      <c r="B270">
        <v>8012497250</v>
      </c>
      <c r="C270">
        <v>-7.1948466</v>
      </c>
      <c r="L270">
        <v>8012497250</v>
      </c>
      <c r="M270">
        <v>-8.2305784000000006</v>
      </c>
    </row>
    <row r="271" spans="2:13" x14ac:dyDescent="0.25">
      <c r="B271">
        <v>8139997200</v>
      </c>
      <c r="C271">
        <v>-7.2529984000000001</v>
      </c>
      <c r="L271">
        <v>8139997200</v>
      </c>
      <c r="M271">
        <v>-8.1892137999999992</v>
      </c>
    </row>
    <row r="272" spans="2:13" x14ac:dyDescent="0.25">
      <c r="B272">
        <v>8267497150</v>
      </c>
      <c r="C272">
        <v>-7.2632680000000001</v>
      </c>
      <c r="L272">
        <v>8267497150</v>
      </c>
      <c r="M272">
        <v>-8.1564683999999996</v>
      </c>
    </row>
    <row r="273" spans="2:13" x14ac:dyDescent="0.25">
      <c r="B273">
        <v>8394997100</v>
      </c>
      <c r="C273">
        <v>-7.2810544999999998</v>
      </c>
      <c r="L273">
        <v>8394997100</v>
      </c>
      <c r="M273">
        <v>-8.1121158999999992</v>
      </c>
    </row>
    <row r="274" spans="2:13" x14ac:dyDescent="0.25">
      <c r="B274">
        <v>8522497050</v>
      </c>
      <c r="C274">
        <v>-7.3063903000000003</v>
      </c>
      <c r="L274">
        <v>8522497050</v>
      </c>
      <c r="M274">
        <v>-8.0875863999999993</v>
      </c>
    </row>
    <row r="275" spans="2:13" x14ac:dyDescent="0.25">
      <c r="B275">
        <v>8649997000</v>
      </c>
      <c r="C275">
        <v>-7.3431239000000001</v>
      </c>
      <c r="L275">
        <v>8649997000</v>
      </c>
      <c r="M275">
        <v>-8.0712776000000002</v>
      </c>
    </row>
    <row r="276" spans="2:13" x14ac:dyDescent="0.25">
      <c r="B276">
        <v>8777496950</v>
      </c>
      <c r="C276">
        <v>-7.3407077999999997</v>
      </c>
      <c r="L276">
        <v>8777496950</v>
      </c>
      <c r="M276">
        <v>-8.0520201</v>
      </c>
    </row>
    <row r="277" spans="2:13" x14ac:dyDescent="0.25">
      <c r="B277">
        <v>8904996900</v>
      </c>
      <c r="C277">
        <v>-7.3516630999999997</v>
      </c>
      <c r="L277">
        <v>8904996900</v>
      </c>
      <c r="M277">
        <v>-8.0322513999999998</v>
      </c>
    </row>
    <row r="278" spans="2:13" x14ac:dyDescent="0.25">
      <c r="B278">
        <v>9032496850</v>
      </c>
      <c r="C278">
        <v>-7.3642526000000004</v>
      </c>
      <c r="L278">
        <v>9032496850</v>
      </c>
      <c r="M278">
        <v>-8.0273848000000001</v>
      </c>
    </row>
    <row r="279" spans="2:13" x14ac:dyDescent="0.25">
      <c r="B279">
        <v>9159996800</v>
      </c>
      <c r="C279">
        <v>-7.3987249999999998</v>
      </c>
      <c r="L279">
        <v>9159996800</v>
      </c>
      <c r="M279">
        <v>-7.9946526999999996</v>
      </c>
    </row>
    <row r="280" spans="2:13" x14ac:dyDescent="0.25">
      <c r="B280">
        <v>9287496750</v>
      </c>
      <c r="C280">
        <v>-7.3932409000000003</v>
      </c>
      <c r="L280">
        <v>9287496750</v>
      </c>
      <c r="M280">
        <v>-7.9710593000000003</v>
      </c>
    </row>
    <row r="281" spans="2:13" x14ac:dyDescent="0.25">
      <c r="B281">
        <v>9414996700</v>
      </c>
      <c r="C281">
        <v>-7.4062972</v>
      </c>
      <c r="L281">
        <v>9414996700</v>
      </c>
      <c r="M281">
        <v>-7.9660368000000004</v>
      </c>
    </row>
    <row r="282" spans="2:13" x14ac:dyDescent="0.25">
      <c r="B282">
        <v>9542496650</v>
      </c>
      <c r="C282">
        <v>-7.4099059</v>
      </c>
      <c r="L282">
        <v>9542496650</v>
      </c>
      <c r="M282">
        <v>-7.9571718999999996</v>
      </c>
    </row>
    <row r="283" spans="2:13" x14ac:dyDescent="0.25">
      <c r="B283">
        <v>9669996600</v>
      </c>
      <c r="C283">
        <v>-7.3708434</v>
      </c>
      <c r="L283">
        <v>9669996600</v>
      </c>
      <c r="M283">
        <v>-7.9121164999999998</v>
      </c>
    </row>
    <row r="284" spans="2:13" x14ac:dyDescent="0.25">
      <c r="B284">
        <v>9797496550</v>
      </c>
      <c r="C284">
        <v>-7.2858542999999996</v>
      </c>
      <c r="L284">
        <v>9797496550</v>
      </c>
      <c r="M284">
        <v>-7.8780726999999997</v>
      </c>
    </row>
    <row r="285" spans="2:13" x14ac:dyDescent="0.25">
      <c r="B285">
        <v>9924996500</v>
      </c>
      <c r="C285">
        <v>-7.2503451999999999</v>
      </c>
      <c r="L285">
        <v>9924996500</v>
      </c>
      <c r="M285">
        <v>-7.8527551000000004</v>
      </c>
    </row>
    <row r="286" spans="2:13" x14ac:dyDescent="0.25">
      <c r="B286">
        <v>10052496450</v>
      </c>
      <c r="C286">
        <v>-7.1902603999999997</v>
      </c>
      <c r="L286">
        <v>10052496450</v>
      </c>
      <c r="M286">
        <v>-7.8270755000000003</v>
      </c>
    </row>
    <row r="287" spans="2:13" x14ac:dyDescent="0.25">
      <c r="B287">
        <v>10179996400</v>
      </c>
      <c r="C287">
        <v>-7.1273021999999999</v>
      </c>
      <c r="L287">
        <v>10179996400</v>
      </c>
      <c r="M287">
        <v>-7.8099875000000001</v>
      </c>
    </row>
    <row r="288" spans="2:13" x14ac:dyDescent="0.25">
      <c r="B288">
        <v>10307496350</v>
      </c>
      <c r="C288">
        <v>-7.1259885000000001</v>
      </c>
      <c r="L288">
        <v>10307496350</v>
      </c>
      <c r="M288">
        <v>-7.8507800000000003</v>
      </c>
    </row>
    <row r="289" spans="2:13" x14ac:dyDescent="0.25">
      <c r="B289">
        <v>10434996300</v>
      </c>
      <c r="C289">
        <v>-7.1694613</v>
      </c>
      <c r="L289">
        <v>10434996300</v>
      </c>
      <c r="M289">
        <v>-7.9031729999999998</v>
      </c>
    </row>
    <row r="290" spans="2:13" x14ac:dyDescent="0.25">
      <c r="B290">
        <v>10562496250</v>
      </c>
      <c r="C290">
        <v>-7.2085394999999997</v>
      </c>
      <c r="L290">
        <v>10562496250</v>
      </c>
      <c r="M290">
        <v>-7.9718198999999998</v>
      </c>
    </row>
    <row r="291" spans="2:13" x14ac:dyDescent="0.25">
      <c r="B291">
        <v>10689996200</v>
      </c>
      <c r="C291">
        <v>-7.3235096999999998</v>
      </c>
      <c r="L291">
        <v>10689996200</v>
      </c>
      <c r="M291">
        <v>-8.0889044000000005</v>
      </c>
    </row>
    <row r="292" spans="2:13" x14ac:dyDescent="0.25">
      <c r="B292">
        <v>10817496150</v>
      </c>
      <c r="C292">
        <v>-7.4648523000000004</v>
      </c>
      <c r="L292">
        <v>10817496150</v>
      </c>
      <c r="M292">
        <v>-8.2202110000000008</v>
      </c>
    </row>
    <row r="293" spans="2:13" x14ac:dyDescent="0.25">
      <c r="B293">
        <v>10944996100</v>
      </c>
      <c r="C293">
        <v>-7.6123209000000003</v>
      </c>
      <c r="L293">
        <v>10944996100</v>
      </c>
      <c r="M293">
        <v>-8.3581409000000004</v>
      </c>
    </row>
    <row r="294" spans="2:13" x14ac:dyDescent="0.25">
      <c r="B294">
        <v>11072496050</v>
      </c>
      <c r="C294">
        <v>-7.7889971999999998</v>
      </c>
      <c r="L294">
        <v>11072496050</v>
      </c>
      <c r="M294">
        <v>-8.4948416000000009</v>
      </c>
    </row>
    <row r="295" spans="2:13" x14ac:dyDescent="0.25">
      <c r="B295">
        <v>11199996000</v>
      </c>
      <c r="C295">
        <v>-7.9820064999999998</v>
      </c>
      <c r="L295">
        <v>11199996000</v>
      </c>
      <c r="M295">
        <v>-8.6618756999999995</v>
      </c>
    </row>
    <row r="296" spans="2:13" x14ac:dyDescent="0.25">
      <c r="B296">
        <v>11327495950</v>
      </c>
      <c r="C296">
        <v>-8.1182280000000002</v>
      </c>
      <c r="L296">
        <v>11327495950</v>
      </c>
      <c r="M296">
        <v>-8.7710647999999996</v>
      </c>
    </row>
    <row r="297" spans="2:13" x14ac:dyDescent="0.25">
      <c r="B297">
        <v>11454995900</v>
      </c>
      <c r="C297">
        <v>-8.2190236999999993</v>
      </c>
      <c r="L297">
        <v>11454995900</v>
      </c>
      <c r="M297">
        <v>-8.9044007999999994</v>
      </c>
    </row>
    <row r="298" spans="2:13" x14ac:dyDescent="0.25">
      <c r="B298">
        <v>11582495850</v>
      </c>
      <c r="C298">
        <v>-8.3123883999999997</v>
      </c>
      <c r="L298">
        <v>11582495850</v>
      </c>
      <c r="M298">
        <v>-8.9924573999999993</v>
      </c>
    </row>
    <row r="299" spans="2:13" x14ac:dyDescent="0.25">
      <c r="B299">
        <v>11709995800</v>
      </c>
      <c r="C299">
        <v>-8.3632153999999996</v>
      </c>
      <c r="L299">
        <v>11709995800</v>
      </c>
      <c r="M299">
        <v>-9.0770549999999997</v>
      </c>
    </row>
    <row r="300" spans="2:13" x14ac:dyDescent="0.25">
      <c r="B300">
        <v>11837495750</v>
      </c>
      <c r="C300">
        <v>-8.3987864999999999</v>
      </c>
      <c r="L300">
        <v>11837495750</v>
      </c>
      <c r="M300">
        <v>-9.1220341000000005</v>
      </c>
    </row>
    <row r="301" spans="2:13" x14ac:dyDescent="0.25">
      <c r="B301">
        <v>11964995700</v>
      </c>
      <c r="C301">
        <v>-8.4189691999999994</v>
      </c>
      <c r="L301">
        <v>11964995700</v>
      </c>
      <c r="M301">
        <v>-9.1971787999999997</v>
      </c>
    </row>
    <row r="302" spans="2:13" x14ac:dyDescent="0.25">
      <c r="B302">
        <v>12092495650</v>
      </c>
      <c r="C302">
        <v>-8.4548158999999998</v>
      </c>
      <c r="L302">
        <v>12092495650</v>
      </c>
      <c r="M302">
        <v>-9.2265873000000003</v>
      </c>
    </row>
    <row r="303" spans="2:13" x14ac:dyDescent="0.25">
      <c r="B303">
        <v>12219995600</v>
      </c>
      <c r="C303">
        <v>-8.4489403000000003</v>
      </c>
      <c r="L303">
        <v>12219995600</v>
      </c>
      <c r="M303">
        <v>-9.2515602000000001</v>
      </c>
    </row>
    <row r="304" spans="2:13" x14ac:dyDescent="0.25">
      <c r="B304">
        <v>12347495550</v>
      </c>
      <c r="C304">
        <v>-8.4531630999999994</v>
      </c>
      <c r="L304">
        <v>12347495550</v>
      </c>
      <c r="M304">
        <v>-9.2746592000000003</v>
      </c>
    </row>
    <row r="305" spans="2:13" x14ac:dyDescent="0.25">
      <c r="B305">
        <v>12474995500</v>
      </c>
      <c r="C305">
        <v>-8.4451342</v>
      </c>
      <c r="L305">
        <v>12474995500</v>
      </c>
      <c r="M305">
        <v>-9.2964745000000004</v>
      </c>
    </row>
    <row r="306" spans="2:13" x14ac:dyDescent="0.25">
      <c r="B306">
        <v>12602495450</v>
      </c>
      <c r="C306">
        <v>-8.4280272000000007</v>
      </c>
      <c r="L306">
        <v>12602495450</v>
      </c>
      <c r="M306">
        <v>-9.3124284999999993</v>
      </c>
    </row>
    <row r="307" spans="2:13" x14ac:dyDescent="0.25">
      <c r="B307">
        <v>12729995400</v>
      </c>
      <c r="C307">
        <v>-8.3947123999999995</v>
      </c>
      <c r="L307">
        <v>12729995400</v>
      </c>
      <c r="M307">
        <v>-9.3093871999999998</v>
      </c>
    </row>
    <row r="308" spans="2:13" x14ac:dyDescent="0.25">
      <c r="B308">
        <v>12857495350</v>
      </c>
      <c r="C308">
        <v>-8.3605689999999999</v>
      </c>
      <c r="L308">
        <v>12857495350</v>
      </c>
      <c r="M308">
        <v>-9.3351048999999993</v>
      </c>
    </row>
    <row r="309" spans="2:13" x14ac:dyDescent="0.25">
      <c r="B309">
        <v>12984995300</v>
      </c>
      <c r="C309">
        <v>-8.3350191000000002</v>
      </c>
      <c r="L309">
        <v>12984995300</v>
      </c>
      <c r="M309">
        <v>-9.3558140000000005</v>
      </c>
    </row>
    <row r="310" spans="2:13" x14ac:dyDescent="0.25">
      <c r="B310">
        <v>13112495250</v>
      </c>
      <c r="C310">
        <v>-8.2983332000000001</v>
      </c>
      <c r="L310">
        <v>13112495250</v>
      </c>
      <c r="M310">
        <v>-9.3733377000000004</v>
      </c>
    </row>
    <row r="311" spans="2:13" x14ac:dyDescent="0.25">
      <c r="B311">
        <v>13239995200</v>
      </c>
      <c r="C311">
        <v>-8.24512</v>
      </c>
      <c r="L311">
        <v>13239995200</v>
      </c>
      <c r="M311">
        <v>-9.3613938999999995</v>
      </c>
    </row>
    <row r="312" spans="2:13" x14ac:dyDescent="0.25">
      <c r="B312">
        <v>13367495150</v>
      </c>
      <c r="C312">
        <v>-8.2082099999999993</v>
      </c>
      <c r="L312">
        <v>13367495150</v>
      </c>
      <c r="M312">
        <v>-9.3802967000000006</v>
      </c>
    </row>
    <row r="313" spans="2:13" x14ac:dyDescent="0.25">
      <c r="B313">
        <v>13494995100</v>
      </c>
      <c r="C313">
        <v>-8.1737032000000003</v>
      </c>
      <c r="L313">
        <v>13494995100</v>
      </c>
      <c r="M313">
        <v>-9.3710650999999991</v>
      </c>
    </row>
    <row r="314" spans="2:13" x14ac:dyDescent="0.25">
      <c r="B314">
        <v>13622495050</v>
      </c>
      <c r="C314">
        <v>-8.1257857999999992</v>
      </c>
      <c r="L314">
        <v>13622495050</v>
      </c>
      <c r="M314">
        <v>-9.3579101999999992</v>
      </c>
    </row>
    <row r="315" spans="2:13" x14ac:dyDescent="0.25">
      <c r="B315">
        <v>13749995000</v>
      </c>
      <c r="C315">
        <v>-8.0853491000000002</v>
      </c>
      <c r="L315">
        <v>13749995000</v>
      </c>
      <c r="M315">
        <v>-9.3387489000000006</v>
      </c>
    </row>
    <row r="316" spans="2:13" x14ac:dyDescent="0.25">
      <c r="B316">
        <v>13877494950</v>
      </c>
      <c r="C316">
        <v>-8.0676545999999991</v>
      </c>
      <c r="L316">
        <v>13877494950</v>
      </c>
      <c r="M316">
        <v>-9.3146935000000006</v>
      </c>
    </row>
    <row r="317" spans="2:13" x14ac:dyDescent="0.25">
      <c r="B317">
        <v>14004994900</v>
      </c>
      <c r="C317">
        <v>-8.0481643999999992</v>
      </c>
      <c r="L317">
        <v>14004994900</v>
      </c>
      <c r="M317">
        <v>-9.2830762999999994</v>
      </c>
    </row>
    <row r="318" spans="2:13" x14ac:dyDescent="0.25">
      <c r="B318">
        <v>14132494850</v>
      </c>
      <c r="C318">
        <v>-8.0340261000000002</v>
      </c>
      <c r="L318">
        <v>14132494850</v>
      </c>
      <c r="M318">
        <v>-9.2720242000000006</v>
      </c>
    </row>
    <row r="319" spans="2:13" x14ac:dyDescent="0.25">
      <c r="B319">
        <v>14259994800</v>
      </c>
      <c r="C319">
        <v>-8.0261897999999992</v>
      </c>
      <c r="L319">
        <v>14259994800</v>
      </c>
      <c r="M319">
        <v>-9.2564811999999996</v>
      </c>
    </row>
    <row r="320" spans="2:13" x14ac:dyDescent="0.25">
      <c r="B320">
        <v>14387494750</v>
      </c>
      <c r="C320">
        <v>-8.0375376000000003</v>
      </c>
      <c r="L320">
        <v>14387494750</v>
      </c>
      <c r="M320">
        <v>-9.2206630999999994</v>
      </c>
    </row>
    <row r="321" spans="2:13" x14ac:dyDescent="0.25">
      <c r="B321">
        <v>14514994700</v>
      </c>
      <c r="C321">
        <v>-8.0316533999999997</v>
      </c>
      <c r="L321">
        <v>14514994700</v>
      </c>
      <c r="M321">
        <v>-9.2034254000000004</v>
      </c>
    </row>
    <row r="322" spans="2:13" x14ac:dyDescent="0.25">
      <c r="B322">
        <v>14642494650</v>
      </c>
      <c r="C322">
        <v>-8.0380629999999993</v>
      </c>
      <c r="L322">
        <v>14642494650</v>
      </c>
      <c r="M322">
        <v>-9.1985092000000002</v>
      </c>
    </row>
    <row r="323" spans="2:13" x14ac:dyDescent="0.25">
      <c r="B323">
        <v>14769994600</v>
      </c>
      <c r="C323">
        <v>-8.0416278999999999</v>
      </c>
      <c r="L323">
        <v>14769994600</v>
      </c>
      <c r="M323">
        <v>-9.1709776000000005</v>
      </c>
    </row>
    <row r="324" spans="2:13" x14ac:dyDescent="0.25">
      <c r="B324">
        <v>14897494550</v>
      </c>
      <c r="C324">
        <v>-8.0298958000000002</v>
      </c>
      <c r="L324">
        <v>14897494550</v>
      </c>
      <c r="M324">
        <v>-9.1384840000000001</v>
      </c>
    </row>
    <row r="325" spans="2:13" x14ac:dyDescent="0.25">
      <c r="B325">
        <v>15024994500</v>
      </c>
      <c r="C325">
        <v>-8.0115327999999995</v>
      </c>
      <c r="L325">
        <v>15024994500</v>
      </c>
      <c r="M325">
        <v>-9.1294842000000003</v>
      </c>
    </row>
    <row r="326" spans="2:13" x14ac:dyDescent="0.25">
      <c r="B326">
        <v>15152494450</v>
      </c>
      <c r="C326">
        <v>-8.0309094999999999</v>
      </c>
      <c r="L326">
        <v>15152494450</v>
      </c>
      <c r="M326">
        <v>-9.0929461000000007</v>
      </c>
    </row>
    <row r="327" spans="2:13" x14ac:dyDescent="0.25">
      <c r="B327">
        <v>15279994400</v>
      </c>
      <c r="C327">
        <v>-8.0413941999999992</v>
      </c>
      <c r="L327">
        <v>15279994400</v>
      </c>
      <c r="M327">
        <v>-9.0568199000000007</v>
      </c>
    </row>
    <row r="328" spans="2:13" x14ac:dyDescent="0.25">
      <c r="B328">
        <v>15407494350</v>
      </c>
      <c r="C328">
        <v>-8.0330934999999997</v>
      </c>
      <c r="L328">
        <v>15407494350</v>
      </c>
      <c r="M328">
        <v>-9.0213012999999993</v>
      </c>
    </row>
    <row r="329" spans="2:13" x14ac:dyDescent="0.25">
      <c r="B329">
        <v>15534994300</v>
      </c>
      <c r="C329">
        <v>-8.0303515999999995</v>
      </c>
      <c r="L329">
        <v>15534994300</v>
      </c>
      <c r="M329">
        <v>-8.9943723999999996</v>
      </c>
    </row>
    <row r="330" spans="2:13" x14ac:dyDescent="0.25">
      <c r="B330">
        <v>15662494250</v>
      </c>
      <c r="C330">
        <v>-8.0228681999999996</v>
      </c>
      <c r="L330">
        <v>15662494250</v>
      </c>
      <c r="M330">
        <v>-8.9699574000000002</v>
      </c>
    </row>
    <row r="331" spans="2:13" x14ac:dyDescent="0.25">
      <c r="B331">
        <v>15789994200</v>
      </c>
      <c r="C331">
        <v>-8.0250626</v>
      </c>
      <c r="L331">
        <v>15789994200</v>
      </c>
      <c r="M331">
        <v>-8.9565743999999992</v>
      </c>
    </row>
    <row r="332" spans="2:13" x14ac:dyDescent="0.25">
      <c r="B332">
        <v>15917494150</v>
      </c>
      <c r="C332">
        <v>-7.9651832999999996</v>
      </c>
      <c r="L332">
        <v>15917494150</v>
      </c>
      <c r="M332">
        <v>-8.9466610000000006</v>
      </c>
    </row>
    <row r="333" spans="2:13" x14ac:dyDescent="0.25">
      <c r="B333">
        <v>16044994100</v>
      </c>
      <c r="C333">
        <v>-7.9415474000000001</v>
      </c>
      <c r="L333">
        <v>16044994100</v>
      </c>
      <c r="M333">
        <v>-8.9399405000000005</v>
      </c>
    </row>
    <row r="334" spans="2:13" x14ac:dyDescent="0.25">
      <c r="B334">
        <v>16172494050</v>
      </c>
      <c r="C334">
        <v>-7.9058647000000004</v>
      </c>
      <c r="L334">
        <v>16172494050</v>
      </c>
      <c r="M334">
        <v>-8.9571208999999996</v>
      </c>
    </row>
    <row r="335" spans="2:13" x14ac:dyDescent="0.25">
      <c r="B335">
        <v>16299994000</v>
      </c>
      <c r="C335">
        <v>-7.9211679000000004</v>
      </c>
      <c r="L335">
        <v>16299994000</v>
      </c>
      <c r="M335">
        <v>-8.9555053999999998</v>
      </c>
    </row>
    <row r="336" spans="2:13" x14ac:dyDescent="0.25">
      <c r="B336">
        <v>16427493950</v>
      </c>
      <c r="C336">
        <v>-7.8699589000000003</v>
      </c>
      <c r="L336">
        <v>16427493950</v>
      </c>
      <c r="M336">
        <v>-8.9846354000000002</v>
      </c>
    </row>
    <row r="337" spans="2:13" x14ac:dyDescent="0.25">
      <c r="B337">
        <v>16554993900</v>
      </c>
      <c r="C337">
        <v>-7.9093308000000002</v>
      </c>
      <c r="L337">
        <v>16554993900</v>
      </c>
      <c r="M337">
        <v>-8.9960345999999998</v>
      </c>
    </row>
    <row r="338" spans="2:13" x14ac:dyDescent="0.25">
      <c r="B338">
        <v>16682493850</v>
      </c>
      <c r="C338">
        <v>-7.9488807000000001</v>
      </c>
      <c r="L338">
        <v>16682493850</v>
      </c>
      <c r="M338">
        <v>-9.0307455000000001</v>
      </c>
    </row>
    <row r="339" spans="2:13" x14ac:dyDescent="0.25">
      <c r="B339">
        <v>16809993800</v>
      </c>
      <c r="C339">
        <v>-7.9888181999999999</v>
      </c>
      <c r="L339">
        <v>16809993800</v>
      </c>
      <c r="M339">
        <v>-9.0378962000000005</v>
      </c>
    </row>
    <row r="340" spans="2:13" x14ac:dyDescent="0.25">
      <c r="B340">
        <v>16937493750</v>
      </c>
      <c r="C340">
        <v>-7.9873323000000003</v>
      </c>
      <c r="L340">
        <v>16937493750</v>
      </c>
      <c r="M340">
        <v>-9.0880460999999997</v>
      </c>
    </row>
    <row r="341" spans="2:13" x14ac:dyDescent="0.25">
      <c r="B341">
        <v>17064993700</v>
      </c>
      <c r="C341">
        <v>-8.0603990999999997</v>
      </c>
      <c r="L341">
        <v>17064993700</v>
      </c>
      <c r="M341">
        <v>-9.0873822999999998</v>
      </c>
    </row>
    <row r="342" spans="2:13" x14ac:dyDescent="0.25">
      <c r="B342">
        <v>17192493650</v>
      </c>
      <c r="C342">
        <v>-8.0957507999999994</v>
      </c>
      <c r="L342">
        <v>17192493650</v>
      </c>
      <c r="M342">
        <v>-9.1216287999999999</v>
      </c>
    </row>
    <row r="343" spans="2:13" x14ac:dyDescent="0.25">
      <c r="B343">
        <v>17319993600</v>
      </c>
      <c r="C343">
        <v>-8.1481028000000002</v>
      </c>
      <c r="L343">
        <v>17319993600</v>
      </c>
      <c r="M343">
        <v>-9.1123676000000007</v>
      </c>
    </row>
    <row r="344" spans="2:13" x14ac:dyDescent="0.25">
      <c r="B344">
        <v>17447493550</v>
      </c>
      <c r="C344">
        <v>-8.2105636999999998</v>
      </c>
      <c r="L344">
        <v>17447493550</v>
      </c>
      <c r="M344">
        <v>-9.1407118000000001</v>
      </c>
    </row>
    <row r="345" spans="2:13" x14ac:dyDescent="0.25">
      <c r="B345">
        <v>17574993500</v>
      </c>
      <c r="C345">
        <v>-8.2799177000000004</v>
      </c>
      <c r="L345">
        <v>17574993500</v>
      </c>
      <c r="M345">
        <v>-9.1267318999999993</v>
      </c>
    </row>
    <row r="346" spans="2:13" x14ac:dyDescent="0.25">
      <c r="B346">
        <v>17702493450</v>
      </c>
      <c r="C346">
        <v>-8.3389977999999996</v>
      </c>
      <c r="L346">
        <v>17702493450</v>
      </c>
      <c r="M346">
        <v>-9.1664524000000007</v>
      </c>
    </row>
    <row r="347" spans="2:13" x14ac:dyDescent="0.25">
      <c r="B347">
        <v>17829993400</v>
      </c>
      <c r="C347">
        <v>-8.4231528999999998</v>
      </c>
      <c r="L347">
        <v>17829993400</v>
      </c>
      <c r="M347">
        <v>-9.1855954999999998</v>
      </c>
    </row>
    <row r="348" spans="2:13" x14ac:dyDescent="0.25">
      <c r="B348">
        <v>17957493350</v>
      </c>
      <c r="C348">
        <v>-8.5056162000000004</v>
      </c>
      <c r="L348">
        <v>17957493350</v>
      </c>
      <c r="M348">
        <v>-9.2339438999999999</v>
      </c>
    </row>
    <row r="349" spans="2:13" x14ac:dyDescent="0.25">
      <c r="B349">
        <v>18084993300</v>
      </c>
      <c r="C349">
        <v>-8.5930280999999997</v>
      </c>
      <c r="L349">
        <v>18084993300</v>
      </c>
      <c r="M349">
        <v>-9.2783631999999994</v>
      </c>
    </row>
    <row r="350" spans="2:13" x14ac:dyDescent="0.25">
      <c r="B350">
        <v>18212493250</v>
      </c>
      <c r="C350">
        <v>-8.6702470999999992</v>
      </c>
      <c r="L350">
        <v>18212493250</v>
      </c>
      <c r="M350">
        <v>-9.3293637999999994</v>
      </c>
    </row>
    <row r="351" spans="2:13" x14ac:dyDescent="0.25">
      <c r="B351">
        <v>18339993200</v>
      </c>
      <c r="C351">
        <v>-8.7297896999999995</v>
      </c>
      <c r="L351">
        <v>18339993200</v>
      </c>
      <c r="M351">
        <v>-9.3418474000000007</v>
      </c>
    </row>
    <row r="352" spans="2:13" x14ac:dyDescent="0.25">
      <c r="B352">
        <v>18467493150</v>
      </c>
      <c r="C352">
        <v>-8.7514056999999994</v>
      </c>
      <c r="L352">
        <v>18467493150</v>
      </c>
      <c r="M352">
        <v>-9.3434229000000002</v>
      </c>
    </row>
    <row r="353" spans="2:13" x14ac:dyDescent="0.25">
      <c r="B353">
        <v>18594993100</v>
      </c>
      <c r="C353">
        <v>-8.7607660000000003</v>
      </c>
      <c r="L353">
        <v>18594993100</v>
      </c>
      <c r="M353">
        <v>-9.3495035000000009</v>
      </c>
    </row>
    <row r="354" spans="2:13" x14ac:dyDescent="0.25">
      <c r="B354">
        <v>18722493050</v>
      </c>
      <c r="C354">
        <v>-8.7518157999999993</v>
      </c>
      <c r="L354">
        <v>18722493050</v>
      </c>
      <c r="M354">
        <v>-9.3265343000000005</v>
      </c>
    </row>
    <row r="355" spans="2:13" x14ac:dyDescent="0.25">
      <c r="B355">
        <v>18849993000</v>
      </c>
      <c r="C355">
        <v>-8.7515754999999995</v>
      </c>
      <c r="L355">
        <v>18849993000</v>
      </c>
      <c r="M355">
        <v>-9.3234881999999999</v>
      </c>
    </row>
    <row r="356" spans="2:13" x14ac:dyDescent="0.25">
      <c r="B356">
        <v>18977492950</v>
      </c>
      <c r="C356">
        <v>-8.7288809000000001</v>
      </c>
      <c r="L356">
        <v>18977492950</v>
      </c>
      <c r="M356">
        <v>-9.2973013000000009</v>
      </c>
    </row>
    <row r="357" spans="2:13" x14ac:dyDescent="0.25">
      <c r="B357">
        <v>19104992900</v>
      </c>
      <c r="C357">
        <v>-8.7278309000000007</v>
      </c>
      <c r="L357">
        <v>19104992900</v>
      </c>
      <c r="M357">
        <v>-9.2975291999999996</v>
      </c>
    </row>
    <row r="358" spans="2:13" x14ac:dyDescent="0.25">
      <c r="B358">
        <v>19232492850</v>
      </c>
      <c r="C358">
        <v>-8.7207021999999998</v>
      </c>
      <c r="L358">
        <v>19232492850</v>
      </c>
      <c r="M358">
        <v>-9.2727690000000003</v>
      </c>
    </row>
    <row r="359" spans="2:13" x14ac:dyDescent="0.25">
      <c r="B359">
        <v>19359992800</v>
      </c>
      <c r="C359">
        <v>-8.7150420999999998</v>
      </c>
      <c r="L359">
        <v>19359992800</v>
      </c>
      <c r="M359">
        <v>-9.2655753999999995</v>
      </c>
    </row>
    <row r="360" spans="2:13" x14ac:dyDescent="0.25">
      <c r="B360">
        <v>19487492750</v>
      </c>
      <c r="C360">
        <v>-8.6840057000000002</v>
      </c>
      <c r="L360">
        <v>19487492750</v>
      </c>
      <c r="M360">
        <v>-9.2268906000000008</v>
      </c>
    </row>
    <row r="361" spans="2:13" x14ac:dyDescent="0.25">
      <c r="B361">
        <v>19614992700</v>
      </c>
      <c r="C361">
        <v>-8.6960496999999997</v>
      </c>
      <c r="L361">
        <v>19614992700</v>
      </c>
      <c r="M361">
        <v>-9.2395945000000008</v>
      </c>
    </row>
    <row r="362" spans="2:13" x14ac:dyDescent="0.25">
      <c r="B362">
        <v>19742492650</v>
      </c>
      <c r="C362">
        <v>-8.6662674000000006</v>
      </c>
      <c r="L362">
        <v>19742492650</v>
      </c>
      <c r="M362">
        <v>-9.2142973000000001</v>
      </c>
    </row>
    <row r="363" spans="2:13" x14ac:dyDescent="0.25">
      <c r="B363">
        <v>19869992600</v>
      </c>
      <c r="C363">
        <v>-8.6610136000000004</v>
      </c>
      <c r="L363">
        <v>19869992600</v>
      </c>
      <c r="M363">
        <v>-9.2175864999999995</v>
      </c>
    </row>
    <row r="364" spans="2:13" x14ac:dyDescent="0.25">
      <c r="B364">
        <v>19997492550</v>
      </c>
      <c r="C364">
        <v>-8.6443481000000002</v>
      </c>
      <c r="L364">
        <v>19997492550</v>
      </c>
      <c r="M364">
        <v>-9.2104225</v>
      </c>
    </row>
    <row r="365" spans="2:13" x14ac:dyDescent="0.25">
      <c r="B365">
        <v>20124992500</v>
      </c>
      <c r="C365">
        <v>-8.6660938000000005</v>
      </c>
      <c r="L365">
        <v>20124992500</v>
      </c>
      <c r="M365">
        <v>-9.2438258999999992</v>
      </c>
    </row>
    <row r="366" spans="2:13" x14ac:dyDescent="0.25">
      <c r="B366">
        <v>20252492450</v>
      </c>
      <c r="C366">
        <v>-8.6574916999999996</v>
      </c>
      <c r="L366">
        <v>20252492450</v>
      </c>
      <c r="M366">
        <v>-9.2459907999999995</v>
      </c>
    </row>
    <row r="367" spans="2:13" x14ac:dyDescent="0.25">
      <c r="B367">
        <v>20379992400</v>
      </c>
      <c r="C367">
        <v>-8.6926661000000003</v>
      </c>
      <c r="L367">
        <v>20379992400</v>
      </c>
      <c r="M367">
        <v>-9.299099</v>
      </c>
    </row>
    <row r="368" spans="2:13" x14ac:dyDescent="0.25">
      <c r="B368">
        <v>20507492350</v>
      </c>
      <c r="C368">
        <v>-8.7200661000000004</v>
      </c>
      <c r="L368">
        <v>20507492350</v>
      </c>
      <c r="M368">
        <v>-9.3549489999999995</v>
      </c>
    </row>
    <row r="369" spans="2:13" x14ac:dyDescent="0.25">
      <c r="B369">
        <v>20634992300</v>
      </c>
      <c r="C369">
        <v>-8.7672051999999994</v>
      </c>
      <c r="L369">
        <v>20634992300</v>
      </c>
      <c r="M369">
        <v>-9.4142475000000001</v>
      </c>
    </row>
    <row r="370" spans="2:13" x14ac:dyDescent="0.25">
      <c r="B370">
        <v>20762492250</v>
      </c>
      <c r="C370">
        <v>-8.8169880000000003</v>
      </c>
      <c r="L370">
        <v>20762492250</v>
      </c>
      <c r="M370">
        <v>-9.4635324000000001</v>
      </c>
    </row>
    <row r="371" spans="2:13" x14ac:dyDescent="0.25">
      <c r="B371">
        <v>20889992200</v>
      </c>
      <c r="C371">
        <v>-8.9221305999999991</v>
      </c>
      <c r="L371">
        <v>20889992200</v>
      </c>
      <c r="M371">
        <v>-9.5513095999999997</v>
      </c>
    </row>
    <row r="372" spans="2:13" x14ac:dyDescent="0.25">
      <c r="B372">
        <v>21017492150</v>
      </c>
      <c r="C372">
        <v>-8.9962748999999995</v>
      </c>
      <c r="L372">
        <v>21017492150</v>
      </c>
      <c r="M372">
        <v>-9.5772733999999993</v>
      </c>
    </row>
    <row r="373" spans="2:13" x14ac:dyDescent="0.25">
      <c r="B373">
        <v>21144992100</v>
      </c>
      <c r="C373">
        <v>-9.0560360000000006</v>
      </c>
      <c r="L373">
        <v>21144992100</v>
      </c>
      <c r="M373">
        <v>-9.6044377999999995</v>
      </c>
    </row>
    <row r="374" spans="2:13" x14ac:dyDescent="0.25">
      <c r="B374">
        <v>21272492050</v>
      </c>
      <c r="C374">
        <v>-9.1264248000000006</v>
      </c>
      <c r="L374">
        <v>21272492050</v>
      </c>
      <c r="M374">
        <v>-9.6431637000000006</v>
      </c>
    </row>
    <row r="375" spans="2:13" x14ac:dyDescent="0.25">
      <c r="B375">
        <v>21399992000</v>
      </c>
      <c r="C375">
        <v>-9.1418371</v>
      </c>
      <c r="L375">
        <v>21399992000</v>
      </c>
      <c r="M375">
        <v>-9.6520004000000004</v>
      </c>
    </row>
    <row r="376" spans="2:13" x14ac:dyDescent="0.25">
      <c r="B376">
        <v>21527491950</v>
      </c>
      <c r="C376">
        <v>-9.1393336999999999</v>
      </c>
      <c r="L376">
        <v>21527491950</v>
      </c>
      <c r="M376">
        <v>-9.6599827000000005</v>
      </c>
    </row>
    <row r="377" spans="2:13" x14ac:dyDescent="0.25">
      <c r="B377">
        <v>21654991900</v>
      </c>
      <c r="C377">
        <v>-9.1437883000000006</v>
      </c>
      <c r="L377">
        <v>21654991900</v>
      </c>
      <c r="M377">
        <v>-9.6824998999999998</v>
      </c>
    </row>
    <row r="378" spans="2:13" x14ac:dyDescent="0.25">
      <c r="B378">
        <v>21782491850</v>
      </c>
      <c r="C378">
        <v>-9.1552553000000003</v>
      </c>
      <c r="L378">
        <v>21782491850</v>
      </c>
      <c r="M378">
        <v>-9.6946440000000003</v>
      </c>
    </row>
    <row r="379" spans="2:13" x14ac:dyDescent="0.25">
      <c r="B379">
        <v>21909991800</v>
      </c>
      <c r="C379">
        <v>-9.1432666999999999</v>
      </c>
      <c r="L379">
        <v>21909991800</v>
      </c>
      <c r="M379">
        <v>-9.6972121999999992</v>
      </c>
    </row>
    <row r="380" spans="2:13" x14ac:dyDescent="0.25">
      <c r="B380">
        <v>22037491750</v>
      </c>
      <c r="C380">
        <v>-9.1726159999999997</v>
      </c>
      <c r="L380">
        <v>22037491750</v>
      </c>
      <c r="M380">
        <v>-9.7439327000000002</v>
      </c>
    </row>
    <row r="381" spans="2:13" x14ac:dyDescent="0.25">
      <c r="B381">
        <v>22164991700</v>
      </c>
      <c r="C381">
        <v>-9.1768303000000007</v>
      </c>
      <c r="L381">
        <v>22164991700</v>
      </c>
      <c r="M381">
        <v>-9.7456999</v>
      </c>
    </row>
    <row r="382" spans="2:13" x14ac:dyDescent="0.25">
      <c r="B382">
        <v>22292491650</v>
      </c>
      <c r="C382">
        <v>-9.1815557000000005</v>
      </c>
      <c r="L382">
        <v>22292491650</v>
      </c>
      <c r="M382">
        <v>-9.7587080000000004</v>
      </c>
    </row>
    <row r="383" spans="2:13" x14ac:dyDescent="0.25">
      <c r="B383">
        <v>22419991600</v>
      </c>
      <c r="C383">
        <v>-9.1981335000000009</v>
      </c>
      <c r="L383">
        <v>22419991600</v>
      </c>
      <c r="M383">
        <v>-9.8037167000000007</v>
      </c>
    </row>
    <row r="384" spans="2:13" x14ac:dyDescent="0.25">
      <c r="B384">
        <v>22547491550</v>
      </c>
      <c r="C384">
        <v>-9.1938334000000008</v>
      </c>
      <c r="L384">
        <v>22547491550</v>
      </c>
      <c r="M384">
        <v>-9.8162699</v>
      </c>
    </row>
    <row r="385" spans="2:13" x14ac:dyDescent="0.25">
      <c r="B385">
        <v>22674991500</v>
      </c>
      <c r="C385">
        <v>-9.1709069999999997</v>
      </c>
      <c r="L385">
        <v>22674991500</v>
      </c>
      <c r="M385">
        <v>-9.8149899999999999</v>
      </c>
    </row>
    <row r="386" spans="2:13" x14ac:dyDescent="0.25">
      <c r="B386">
        <v>22802491450</v>
      </c>
      <c r="C386">
        <v>-9.1282700999999999</v>
      </c>
      <c r="L386">
        <v>22802491450</v>
      </c>
      <c r="M386">
        <v>-9.8237257000000007</v>
      </c>
    </row>
    <row r="387" spans="2:13" x14ac:dyDescent="0.25">
      <c r="B387">
        <v>22929991400</v>
      </c>
      <c r="C387">
        <v>-9.1103354000000003</v>
      </c>
      <c r="L387">
        <v>22929991400</v>
      </c>
      <c r="M387">
        <v>-9.8661384999999999</v>
      </c>
    </row>
    <row r="388" spans="2:13" x14ac:dyDescent="0.25">
      <c r="B388">
        <v>23057491350</v>
      </c>
      <c r="C388">
        <v>-9.0428753000000004</v>
      </c>
      <c r="L388">
        <v>23057491350</v>
      </c>
      <c r="M388">
        <v>-9.8610667999999997</v>
      </c>
    </row>
    <row r="389" spans="2:13" x14ac:dyDescent="0.25">
      <c r="B389">
        <v>23184991300</v>
      </c>
      <c r="C389">
        <v>-8.9961909999999996</v>
      </c>
      <c r="L389">
        <v>23184991300</v>
      </c>
      <c r="M389">
        <v>-9.8842687999999992</v>
      </c>
    </row>
    <row r="390" spans="2:13" x14ac:dyDescent="0.25">
      <c r="B390">
        <v>23312491250</v>
      </c>
      <c r="C390">
        <v>-8.9381036999999992</v>
      </c>
      <c r="L390">
        <v>23312491250</v>
      </c>
      <c r="M390">
        <v>-9.9163856999999993</v>
      </c>
    </row>
    <row r="391" spans="2:13" x14ac:dyDescent="0.25">
      <c r="B391">
        <v>23439991200</v>
      </c>
      <c r="C391">
        <v>-8.9012002999999993</v>
      </c>
      <c r="L391">
        <v>23439991200</v>
      </c>
      <c r="M391">
        <v>-9.9627485</v>
      </c>
    </row>
    <row r="392" spans="2:13" x14ac:dyDescent="0.25">
      <c r="B392">
        <v>23567491150</v>
      </c>
      <c r="C392">
        <v>-8.8475189000000007</v>
      </c>
      <c r="L392">
        <v>23567491150</v>
      </c>
      <c r="M392">
        <v>-9.9683551999999995</v>
      </c>
    </row>
    <row r="393" spans="2:13" x14ac:dyDescent="0.25">
      <c r="B393">
        <v>23694991100</v>
      </c>
      <c r="C393">
        <v>-8.8084927000000004</v>
      </c>
      <c r="L393">
        <v>23694991100</v>
      </c>
      <c r="M393">
        <v>-10.011574</v>
      </c>
    </row>
    <row r="394" spans="2:13" x14ac:dyDescent="0.25">
      <c r="B394">
        <v>23822491050</v>
      </c>
      <c r="C394">
        <v>-8.7803077999999992</v>
      </c>
      <c r="L394">
        <v>23822491050</v>
      </c>
      <c r="M394">
        <v>-10.070736999999999</v>
      </c>
    </row>
    <row r="395" spans="2:13" x14ac:dyDescent="0.25">
      <c r="B395">
        <v>23949991000</v>
      </c>
      <c r="C395">
        <v>-8.7448826000000004</v>
      </c>
      <c r="L395">
        <v>23949991000</v>
      </c>
      <c r="M395">
        <v>-10.095758999999999</v>
      </c>
    </row>
    <row r="396" spans="2:13" x14ac:dyDescent="0.25">
      <c r="B396">
        <v>24077490950</v>
      </c>
      <c r="C396">
        <v>-8.7336902999999992</v>
      </c>
      <c r="L396">
        <v>24077490950</v>
      </c>
      <c r="M396">
        <v>-10.138311</v>
      </c>
    </row>
    <row r="397" spans="2:13" x14ac:dyDescent="0.25">
      <c r="B397">
        <v>24204990900</v>
      </c>
      <c r="C397">
        <v>-8.7268515000000004</v>
      </c>
      <c r="L397">
        <v>24204990900</v>
      </c>
      <c r="M397">
        <v>-10.223454</v>
      </c>
    </row>
    <row r="398" spans="2:13" x14ac:dyDescent="0.25">
      <c r="B398">
        <v>24332490850</v>
      </c>
      <c r="C398">
        <v>-8.7494154000000002</v>
      </c>
      <c r="L398">
        <v>24332490850</v>
      </c>
      <c r="M398">
        <v>-10.306186</v>
      </c>
    </row>
    <row r="399" spans="2:13" x14ac:dyDescent="0.25">
      <c r="B399">
        <v>24459990800</v>
      </c>
      <c r="C399">
        <v>-8.7516689000000003</v>
      </c>
      <c r="L399">
        <v>24459990800</v>
      </c>
      <c r="M399">
        <v>-10.367542</v>
      </c>
    </row>
    <row r="400" spans="2:13" x14ac:dyDescent="0.25">
      <c r="B400">
        <v>24587490750</v>
      </c>
      <c r="C400">
        <v>-8.7727851999999995</v>
      </c>
      <c r="L400">
        <v>24587490750</v>
      </c>
      <c r="M400">
        <v>-10.487247</v>
      </c>
    </row>
    <row r="401" spans="2:13" x14ac:dyDescent="0.25">
      <c r="B401">
        <v>24714990700</v>
      </c>
      <c r="C401">
        <v>-8.8079262000000007</v>
      </c>
      <c r="L401">
        <v>24714990700</v>
      </c>
      <c r="M401">
        <v>-10.596555</v>
      </c>
    </row>
    <row r="402" spans="2:13" x14ac:dyDescent="0.25">
      <c r="B402">
        <v>24842490650</v>
      </c>
      <c r="C402">
        <v>-8.8289118000000002</v>
      </c>
      <c r="L402">
        <v>24842490650</v>
      </c>
      <c r="M402">
        <v>-10.693414000000001</v>
      </c>
    </row>
    <row r="403" spans="2:13" x14ac:dyDescent="0.25">
      <c r="B403">
        <v>24969990600</v>
      </c>
      <c r="C403">
        <v>-8.8813238000000005</v>
      </c>
      <c r="L403">
        <v>24969990600</v>
      </c>
      <c r="M403">
        <v>-10.798633000000001</v>
      </c>
    </row>
    <row r="404" spans="2:13" x14ac:dyDescent="0.25">
      <c r="B404">
        <v>25097490550</v>
      </c>
      <c r="C404">
        <v>-8.9742422000000008</v>
      </c>
      <c r="L404">
        <v>25097490550</v>
      </c>
      <c r="M404">
        <v>-10.949446</v>
      </c>
    </row>
    <row r="405" spans="2:13" x14ac:dyDescent="0.25">
      <c r="B405">
        <v>25224990500</v>
      </c>
      <c r="C405">
        <v>-9.2046881000000003</v>
      </c>
      <c r="L405">
        <v>25224990500</v>
      </c>
      <c r="M405">
        <v>-11.071586999999999</v>
      </c>
    </row>
    <row r="406" spans="2:13" x14ac:dyDescent="0.25">
      <c r="B406">
        <v>25352490450</v>
      </c>
      <c r="C406">
        <v>-9.4578600000000002</v>
      </c>
      <c r="L406">
        <v>25352490450</v>
      </c>
      <c r="M406">
        <v>-11.226501000000001</v>
      </c>
    </row>
    <row r="407" spans="2:13" x14ac:dyDescent="0.25">
      <c r="B407">
        <v>25479990400</v>
      </c>
      <c r="C407">
        <v>-9.9130354000000001</v>
      </c>
      <c r="L407">
        <v>25479990400</v>
      </c>
      <c r="M407">
        <v>-11.403361</v>
      </c>
    </row>
    <row r="408" spans="2:13" x14ac:dyDescent="0.25">
      <c r="B408">
        <v>25607490350</v>
      </c>
      <c r="C408">
        <v>-10.370968</v>
      </c>
      <c r="L408">
        <v>25607490350</v>
      </c>
      <c r="M408">
        <v>-11.580031</v>
      </c>
    </row>
    <row r="409" spans="2:13" x14ac:dyDescent="0.25">
      <c r="B409">
        <v>25734990300</v>
      </c>
      <c r="C409">
        <v>-11.890972</v>
      </c>
      <c r="L409">
        <v>25734990300</v>
      </c>
      <c r="M409">
        <v>-11.781363000000001</v>
      </c>
    </row>
    <row r="410" spans="2:13" x14ac:dyDescent="0.25">
      <c r="B410">
        <v>25862490250</v>
      </c>
      <c r="C410">
        <v>-13.20992</v>
      </c>
      <c r="L410">
        <v>25862490250</v>
      </c>
      <c r="M410">
        <v>-11.989595</v>
      </c>
    </row>
    <row r="411" spans="2:13" x14ac:dyDescent="0.25">
      <c r="B411">
        <v>25989990200</v>
      </c>
      <c r="C411">
        <v>-14.944236999999999</v>
      </c>
      <c r="L411">
        <v>25989990200</v>
      </c>
      <c r="M411">
        <v>-12.222939</v>
      </c>
    </row>
    <row r="412" spans="2:13" x14ac:dyDescent="0.25">
      <c r="B412">
        <v>26117490150</v>
      </c>
      <c r="C412">
        <v>-17.679538999999998</v>
      </c>
      <c r="L412">
        <v>26117490150</v>
      </c>
      <c r="M412">
        <v>-12.424697999999999</v>
      </c>
    </row>
    <row r="413" spans="2:13" x14ac:dyDescent="0.25">
      <c r="B413">
        <v>26244990100</v>
      </c>
      <c r="C413">
        <v>-20.920038000000002</v>
      </c>
      <c r="L413">
        <v>26244990100</v>
      </c>
      <c r="M413">
        <v>-12.667692000000001</v>
      </c>
    </row>
    <row r="414" spans="2:13" x14ac:dyDescent="0.25">
      <c r="B414">
        <v>26372490050</v>
      </c>
      <c r="C414">
        <v>-23.076599000000002</v>
      </c>
      <c r="L414">
        <v>26372490050</v>
      </c>
      <c r="M414">
        <v>-12.847896</v>
      </c>
    </row>
    <row r="415" spans="2:13" x14ac:dyDescent="0.25">
      <c r="B415">
        <v>26499990000</v>
      </c>
      <c r="C415">
        <v>-25.298428000000001</v>
      </c>
      <c r="L415">
        <v>26499990000</v>
      </c>
      <c r="M415">
        <v>-13.000446999999999</v>
      </c>
    </row>
    <row r="416" spans="2:13" x14ac:dyDescent="0.25">
      <c r="B416" t="s">
        <v>26</v>
      </c>
      <c r="L416" t="s">
        <v>26</v>
      </c>
    </row>
    <row r="419" spans="2:13" x14ac:dyDescent="0.25">
      <c r="B419" t="s">
        <v>27</v>
      </c>
      <c r="L419" t="s">
        <v>27</v>
      </c>
    </row>
    <row r="420" spans="2:13" x14ac:dyDescent="0.25">
      <c r="B420" t="s">
        <v>22</v>
      </c>
      <c r="C420" t="s">
        <v>259</v>
      </c>
      <c r="L420" t="s">
        <v>22</v>
      </c>
      <c r="M420" t="s">
        <v>259</v>
      </c>
    </row>
    <row r="421" spans="2:13" x14ac:dyDescent="0.25">
      <c r="B421">
        <v>1000000000</v>
      </c>
      <c r="C421">
        <v>-65.083945999999997</v>
      </c>
      <c r="L421">
        <v>1000000000</v>
      </c>
      <c r="M421">
        <v>-69.514977000000002</v>
      </c>
    </row>
    <row r="422" spans="2:13" x14ac:dyDescent="0.25">
      <c r="B422">
        <v>1127499950</v>
      </c>
      <c r="C422">
        <v>-68.911888000000005</v>
      </c>
      <c r="L422">
        <v>1127499950</v>
      </c>
      <c r="M422">
        <v>-69.833411999999996</v>
      </c>
    </row>
    <row r="423" spans="2:13" x14ac:dyDescent="0.25">
      <c r="B423">
        <v>1254999900</v>
      </c>
      <c r="C423">
        <v>-69.546004999999994</v>
      </c>
      <c r="L423">
        <v>1254999900</v>
      </c>
      <c r="M423">
        <v>-70.640593999999993</v>
      </c>
    </row>
    <row r="424" spans="2:13" x14ac:dyDescent="0.25">
      <c r="B424">
        <v>1382499850</v>
      </c>
      <c r="C424">
        <v>-70.309708000000001</v>
      </c>
      <c r="L424">
        <v>1382499850</v>
      </c>
      <c r="M424">
        <v>-71.099472000000006</v>
      </c>
    </row>
    <row r="425" spans="2:13" x14ac:dyDescent="0.25">
      <c r="B425">
        <v>1509999800</v>
      </c>
      <c r="C425">
        <v>-70.204597000000007</v>
      </c>
      <c r="L425">
        <v>1509999800</v>
      </c>
      <c r="M425">
        <v>-68.517891000000006</v>
      </c>
    </row>
    <row r="426" spans="2:13" x14ac:dyDescent="0.25">
      <c r="B426">
        <v>1637499750</v>
      </c>
      <c r="C426">
        <v>-70.049323999999999</v>
      </c>
      <c r="L426">
        <v>1637499750</v>
      </c>
      <c r="M426">
        <v>-69.951881</v>
      </c>
    </row>
    <row r="427" spans="2:13" x14ac:dyDescent="0.25">
      <c r="B427">
        <v>1764999700</v>
      </c>
      <c r="C427">
        <v>-68.234093000000001</v>
      </c>
      <c r="L427">
        <v>1764999700</v>
      </c>
      <c r="M427">
        <v>-69.200339999999997</v>
      </c>
    </row>
    <row r="428" spans="2:13" x14ac:dyDescent="0.25">
      <c r="B428">
        <v>1892499650</v>
      </c>
      <c r="C428">
        <v>-67.579093999999998</v>
      </c>
      <c r="L428">
        <v>1892499650</v>
      </c>
      <c r="M428">
        <v>-67.379631000000003</v>
      </c>
    </row>
    <row r="429" spans="2:13" x14ac:dyDescent="0.25">
      <c r="B429">
        <v>2019999600</v>
      </c>
      <c r="C429">
        <v>-67.183777000000006</v>
      </c>
      <c r="L429">
        <v>2019999600</v>
      </c>
      <c r="M429">
        <v>-65.752243000000007</v>
      </c>
    </row>
    <row r="430" spans="2:13" x14ac:dyDescent="0.25">
      <c r="B430">
        <v>2147499550</v>
      </c>
      <c r="C430">
        <v>-66.242332000000005</v>
      </c>
      <c r="L430">
        <v>2147499550</v>
      </c>
      <c r="M430">
        <v>-72.150467000000006</v>
      </c>
    </row>
    <row r="431" spans="2:13" x14ac:dyDescent="0.25">
      <c r="B431">
        <v>2274999500</v>
      </c>
      <c r="C431">
        <v>-66.581603999999999</v>
      </c>
      <c r="L431">
        <v>2274999500</v>
      </c>
      <c r="M431">
        <v>-70.051140000000004</v>
      </c>
    </row>
    <row r="432" spans="2:13" x14ac:dyDescent="0.25">
      <c r="B432">
        <v>2402499450</v>
      </c>
      <c r="C432">
        <v>-64.226699999999994</v>
      </c>
      <c r="L432">
        <v>2402499450</v>
      </c>
      <c r="M432">
        <v>-69.072029000000001</v>
      </c>
    </row>
    <row r="433" spans="2:13" x14ac:dyDescent="0.25">
      <c r="B433">
        <v>2529999400</v>
      </c>
      <c r="C433">
        <v>-65.145949999999999</v>
      </c>
      <c r="L433">
        <v>2529999400</v>
      </c>
      <c r="M433">
        <v>-69.745941000000002</v>
      </c>
    </row>
    <row r="434" spans="2:13" x14ac:dyDescent="0.25">
      <c r="B434">
        <v>2657499350</v>
      </c>
      <c r="C434">
        <v>-64.758697999999995</v>
      </c>
      <c r="L434">
        <v>2657499350</v>
      </c>
      <c r="M434">
        <v>-71.136832999999996</v>
      </c>
    </row>
    <row r="435" spans="2:13" x14ac:dyDescent="0.25">
      <c r="B435">
        <v>2784999300</v>
      </c>
      <c r="C435">
        <v>-66.539283999999995</v>
      </c>
      <c r="L435">
        <v>2784999300</v>
      </c>
      <c r="M435">
        <v>-65.043671000000003</v>
      </c>
    </row>
    <row r="436" spans="2:13" x14ac:dyDescent="0.25">
      <c r="B436">
        <v>2912499250</v>
      </c>
      <c r="C436">
        <v>-66.258567999999997</v>
      </c>
      <c r="L436">
        <v>2912499250</v>
      </c>
      <c r="M436">
        <v>-66.484329000000002</v>
      </c>
    </row>
    <row r="437" spans="2:13" x14ac:dyDescent="0.25">
      <c r="B437">
        <v>3039999200</v>
      </c>
      <c r="C437">
        <v>-66.001007000000001</v>
      </c>
      <c r="L437">
        <v>3039999200</v>
      </c>
      <c r="M437">
        <v>-68.013985000000005</v>
      </c>
    </row>
    <row r="438" spans="2:13" x14ac:dyDescent="0.25">
      <c r="B438">
        <v>3167499150</v>
      </c>
      <c r="C438">
        <v>-69.242148999999998</v>
      </c>
      <c r="L438">
        <v>3167499150</v>
      </c>
      <c r="M438">
        <v>-68.987938</v>
      </c>
    </row>
    <row r="439" spans="2:13" x14ac:dyDescent="0.25">
      <c r="B439">
        <v>3294999100</v>
      </c>
      <c r="C439">
        <v>-69.518219000000002</v>
      </c>
      <c r="L439">
        <v>3294999100</v>
      </c>
      <c r="M439">
        <v>-70.024047999999993</v>
      </c>
    </row>
    <row r="440" spans="2:13" x14ac:dyDescent="0.25">
      <c r="B440">
        <v>3422499050</v>
      </c>
      <c r="C440">
        <v>-67.486251999999993</v>
      </c>
      <c r="L440">
        <v>3422499050</v>
      </c>
      <c r="M440">
        <v>-70.979820000000004</v>
      </c>
    </row>
    <row r="441" spans="2:13" x14ac:dyDescent="0.25">
      <c r="B441">
        <v>3549999000</v>
      </c>
      <c r="C441">
        <v>-67.073325999999994</v>
      </c>
      <c r="L441">
        <v>3549999000</v>
      </c>
      <c r="M441">
        <v>-69.032707000000002</v>
      </c>
    </row>
    <row r="442" spans="2:13" x14ac:dyDescent="0.25">
      <c r="B442">
        <v>3677498950</v>
      </c>
      <c r="C442">
        <v>-68.988335000000006</v>
      </c>
      <c r="L442">
        <v>3677498950</v>
      </c>
      <c r="M442">
        <v>-68.010368</v>
      </c>
    </row>
    <row r="443" spans="2:13" x14ac:dyDescent="0.25">
      <c r="B443">
        <v>3804998900</v>
      </c>
      <c r="C443">
        <v>-63.828479999999999</v>
      </c>
      <c r="L443">
        <v>3804998900</v>
      </c>
      <c r="M443">
        <v>-66.853165000000004</v>
      </c>
    </row>
    <row r="444" spans="2:13" x14ac:dyDescent="0.25">
      <c r="B444">
        <v>3932498850</v>
      </c>
      <c r="C444">
        <v>-62.629939999999998</v>
      </c>
      <c r="L444">
        <v>3932498850</v>
      </c>
      <c r="M444">
        <v>-65.613106000000002</v>
      </c>
    </row>
    <row r="445" spans="2:13" x14ac:dyDescent="0.25">
      <c r="B445">
        <v>4059998800</v>
      </c>
      <c r="C445">
        <v>-64.002471999999997</v>
      </c>
      <c r="L445">
        <v>4059998800</v>
      </c>
      <c r="M445">
        <v>-66.798203000000001</v>
      </c>
    </row>
    <row r="446" spans="2:13" x14ac:dyDescent="0.25">
      <c r="B446">
        <v>4187498750</v>
      </c>
      <c r="C446">
        <v>-64.371139999999997</v>
      </c>
      <c r="L446">
        <v>4187498750</v>
      </c>
      <c r="M446">
        <v>-66.379165999999998</v>
      </c>
    </row>
    <row r="447" spans="2:13" x14ac:dyDescent="0.25">
      <c r="B447">
        <v>4314998700</v>
      </c>
      <c r="C447">
        <v>-64.795731000000004</v>
      </c>
      <c r="L447">
        <v>4314998700</v>
      </c>
      <c r="M447">
        <v>-65.197777000000002</v>
      </c>
    </row>
    <row r="448" spans="2:13" x14ac:dyDescent="0.25">
      <c r="B448">
        <v>4442498650</v>
      </c>
      <c r="C448">
        <v>-66.325287000000003</v>
      </c>
      <c r="L448">
        <v>4442498650</v>
      </c>
      <c r="M448">
        <v>-65.546738000000005</v>
      </c>
    </row>
    <row r="449" spans="2:13" x14ac:dyDescent="0.25">
      <c r="B449">
        <v>4569998600</v>
      </c>
      <c r="C449">
        <v>-71.662430000000001</v>
      </c>
      <c r="L449">
        <v>4569998600</v>
      </c>
      <c r="M449">
        <v>-61.502651</v>
      </c>
    </row>
    <row r="450" spans="2:13" x14ac:dyDescent="0.25">
      <c r="B450">
        <v>4697498550</v>
      </c>
      <c r="C450">
        <v>-71.313545000000005</v>
      </c>
      <c r="L450">
        <v>4697498550</v>
      </c>
      <c r="M450">
        <v>-54.498711</v>
      </c>
    </row>
    <row r="451" spans="2:13" x14ac:dyDescent="0.25">
      <c r="B451">
        <v>4824998500</v>
      </c>
      <c r="C451">
        <v>-71.392487000000003</v>
      </c>
      <c r="L451">
        <v>4824998500</v>
      </c>
      <c r="M451">
        <v>-47.705109</v>
      </c>
    </row>
    <row r="452" spans="2:13" x14ac:dyDescent="0.25">
      <c r="B452">
        <v>4952498450</v>
      </c>
      <c r="C452">
        <v>-69.813704999999999</v>
      </c>
      <c r="L452">
        <v>4952498450</v>
      </c>
      <c r="M452">
        <v>-41.032162</v>
      </c>
    </row>
    <row r="453" spans="2:13" x14ac:dyDescent="0.25">
      <c r="B453">
        <v>5079998400</v>
      </c>
      <c r="C453">
        <v>-67.478897000000003</v>
      </c>
      <c r="L453">
        <v>5079998400</v>
      </c>
      <c r="M453">
        <v>-31.702290000000001</v>
      </c>
    </row>
    <row r="454" spans="2:13" x14ac:dyDescent="0.25">
      <c r="B454">
        <v>5207498350</v>
      </c>
      <c r="C454">
        <v>-57.640895999999998</v>
      </c>
      <c r="L454">
        <v>5207498350</v>
      </c>
      <c r="M454">
        <v>-25.782391000000001</v>
      </c>
    </row>
    <row r="455" spans="2:13" x14ac:dyDescent="0.25">
      <c r="B455">
        <v>5334998300</v>
      </c>
      <c r="C455">
        <v>-49.569839000000002</v>
      </c>
      <c r="L455">
        <v>5334998300</v>
      </c>
      <c r="M455">
        <v>-21.869071999999999</v>
      </c>
    </row>
    <row r="456" spans="2:13" x14ac:dyDescent="0.25">
      <c r="B456">
        <v>5462498250</v>
      </c>
      <c r="C456">
        <v>-39.686455000000002</v>
      </c>
      <c r="L456">
        <v>5462498250</v>
      </c>
      <c r="M456">
        <v>-19.071178</v>
      </c>
    </row>
    <row r="457" spans="2:13" x14ac:dyDescent="0.25">
      <c r="B457">
        <v>5589998200</v>
      </c>
      <c r="C457">
        <v>-29.009768000000001</v>
      </c>
      <c r="L457">
        <v>5589998200</v>
      </c>
      <c r="M457">
        <v>-16.676867999999999</v>
      </c>
    </row>
    <row r="458" spans="2:13" x14ac:dyDescent="0.25">
      <c r="B458">
        <v>5717498150</v>
      </c>
      <c r="C458">
        <v>-19.835024000000001</v>
      </c>
      <c r="L458">
        <v>5717498150</v>
      </c>
      <c r="M458">
        <v>-14.677193000000001</v>
      </c>
    </row>
    <row r="459" spans="2:13" x14ac:dyDescent="0.25">
      <c r="B459">
        <v>5844998100</v>
      </c>
      <c r="C459">
        <v>-14.034393</v>
      </c>
      <c r="L459">
        <v>5844998100</v>
      </c>
      <c r="M459">
        <v>-12.878774</v>
      </c>
    </row>
    <row r="460" spans="2:13" x14ac:dyDescent="0.25">
      <c r="B460">
        <v>5972498050</v>
      </c>
      <c r="C460">
        <v>-10.666703999999999</v>
      </c>
      <c r="L460">
        <v>5972498050</v>
      </c>
      <c r="M460">
        <v>-11.285612</v>
      </c>
    </row>
    <row r="461" spans="2:13" x14ac:dyDescent="0.25">
      <c r="B461">
        <v>6099998000</v>
      </c>
      <c r="C461">
        <v>-9.0775460999999993</v>
      </c>
      <c r="L461">
        <v>6099998000</v>
      </c>
      <c r="M461">
        <v>-10.253068000000001</v>
      </c>
    </row>
    <row r="462" spans="2:13" x14ac:dyDescent="0.25">
      <c r="B462">
        <v>6227497950</v>
      </c>
      <c r="C462">
        <v>-8.0261469000000005</v>
      </c>
      <c r="L462">
        <v>6227497950</v>
      </c>
      <c r="M462">
        <v>-9.3637505000000001</v>
      </c>
    </row>
    <row r="463" spans="2:13" x14ac:dyDescent="0.25">
      <c r="B463">
        <v>6354997900</v>
      </c>
      <c r="C463">
        <v>-7.4358377000000004</v>
      </c>
      <c r="L463">
        <v>6354997900</v>
      </c>
      <c r="M463">
        <v>-8.7998247000000003</v>
      </c>
    </row>
    <row r="464" spans="2:13" x14ac:dyDescent="0.25">
      <c r="B464">
        <v>6482497850</v>
      </c>
      <c r="C464">
        <v>-7.0807877000000001</v>
      </c>
      <c r="L464">
        <v>6482497850</v>
      </c>
      <c r="M464">
        <v>-8.4974278999999999</v>
      </c>
    </row>
    <row r="465" spans="2:13" x14ac:dyDescent="0.25">
      <c r="B465">
        <v>6609997800</v>
      </c>
      <c r="C465">
        <v>-6.9928308000000001</v>
      </c>
      <c r="L465">
        <v>6609997800</v>
      </c>
      <c r="M465">
        <v>-8.3746566999999992</v>
      </c>
    </row>
    <row r="466" spans="2:13" x14ac:dyDescent="0.25">
      <c r="B466">
        <v>6737497750</v>
      </c>
      <c r="C466">
        <v>-7.0087256</v>
      </c>
      <c r="L466">
        <v>6737497750</v>
      </c>
      <c r="M466">
        <v>-8.3459082000000002</v>
      </c>
    </row>
    <row r="467" spans="2:13" x14ac:dyDescent="0.25">
      <c r="B467">
        <v>6864997700</v>
      </c>
      <c r="C467">
        <v>-7.0369491999999996</v>
      </c>
      <c r="L467">
        <v>6864997700</v>
      </c>
      <c r="M467">
        <v>-8.3990010999999996</v>
      </c>
    </row>
    <row r="468" spans="2:13" x14ac:dyDescent="0.25">
      <c r="B468">
        <v>6992497650</v>
      </c>
      <c r="C468">
        <v>-7.1198077</v>
      </c>
      <c r="L468">
        <v>6992497650</v>
      </c>
      <c r="M468">
        <v>-8.4861144999999993</v>
      </c>
    </row>
    <row r="469" spans="2:13" x14ac:dyDescent="0.25">
      <c r="B469">
        <v>7119997600</v>
      </c>
      <c r="C469">
        <v>-7.2178221000000002</v>
      </c>
      <c r="L469">
        <v>7119997600</v>
      </c>
      <c r="M469">
        <v>-8.5480490000000007</v>
      </c>
    </row>
    <row r="470" spans="2:13" x14ac:dyDescent="0.25">
      <c r="B470">
        <v>7247497550</v>
      </c>
      <c r="C470">
        <v>-7.2993278999999998</v>
      </c>
      <c r="L470">
        <v>7247497550</v>
      </c>
      <c r="M470">
        <v>-8.6055126000000008</v>
      </c>
    </row>
    <row r="471" spans="2:13" x14ac:dyDescent="0.25">
      <c r="B471">
        <v>7374997500</v>
      </c>
      <c r="C471">
        <v>-7.3227601</v>
      </c>
      <c r="L471">
        <v>7374997500</v>
      </c>
      <c r="M471">
        <v>-8.6096497000000003</v>
      </c>
    </row>
    <row r="472" spans="2:13" x14ac:dyDescent="0.25">
      <c r="B472">
        <v>7502497450</v>
      </c>
      <c r="C472">
        <v>-7.3601437000000001</v>
      </c>
      <c r="L472">
        <v>7502497450</v>
      </c>
      <c r="M472">
        <v>-8.6080913999999993</v>
      </c>
    </row>
    <row r="473" spans="2:13" x14ac:dyDescent="0.25">
      <c r="B473">
        <v>7629997400</v>
      </c>
      <c r="C473">
        <v>-7.4192695999999998</v>
      </c>
      <c r="L473">
        <v>7629997400</v>
      </c>
      <c r="M473">
        <v>-8.5906772999999994</v>
      </c>
    </row>
    <row r="474" spans="2:13" x14ac:dyDescent="0.25">
      <c r="B474">
        <v>7757497350</v>
      </c>
      <c r="C474">
        <v>-7.4651766000000004</v>
      </c>
      <c r="L474">
        <v>7757497350</v>
      </c>
      <c r="M474">
        <v>-8.578227</v>
      </c>
    </row>
    <row r="475" spans="2:13" x14ac:dyDescent="0.25">
      <c r="B475">
        <v>7884997300</v>
      </c>
      <c r="C475">
        <v>-7.4773626000000002</v>
      </c>
      <c r="L475">
        <v>7884997300</v>
      </c>
      <c r="M475">
        <v>-8.5485363000000003</v>
      </c>
    </row>
    <row r="476" spans="2:13" x14ac:dyDescent="0.25">
      <c r="B476">
        <v>8012497250</v>
      </c>
      <c r="C476">
        <v>-7.4884386000000003</v>
      </c>
      <c r="L476">
        <v>8012497250</v>
      </c>
      <c r="M476">
        <v>-8.5005349999999993</v>
      </c>
    </row>
    <row r="477" spans="2:13" x14ac:dyDescent="0.25">
      <c r="B477">
        <v>8139997200</v>
      </c>
      <c r="C477">
        <v>-7.5381993999999999</v>
      </c>
      <c r="L477">
        <v>8139997200</v>
      </c>
      <c r="M477">
        <v>-8.4584589000000001</v>
      </c>
    </row>
    <row r="478" spans="2:13" x14ac:dyDescent="0.25">
      <c r="B478">
        <v>8267497150</v>
      </c>
      <c r="C478">
        <v>-7.5457473000000004</v>
      </c>
      <c r="L478">
        <v>8267497150</v>
      </c>
      <c r="M478">
        <v>-8.4164209000000003</v>
      </c>
    </row>
    <row r="479" spans="2:13" x14ac:dyDescent="0.25">
      <c r="B479">
        <v>8394997100</v>
      </c>
      <c r="C479">
        <v>-7.5679569000000004</v>
      </c>
      <c r="L479">
        <v>8394997100</v>
      </c>
      <c r="M479">
        <v>-8.3779993000000008</v>
      </c>
    </row>
    <row r="480" spans="2:13" x14ac:dyDescent="0.25">
      <c r="B480">
        <v>8522497050</v>
      </c>
      <c r="C480">
        <v>-7.6083441000000001</v>
      </c>
      <c r="L480">
        <v>8522497050</v>
      </c>
      <c r="M480">
        <v>-8.3641004999999993</v>
      </c>
    </row>
    <row r="481" spans="2:13" x14ac:dyDescent="0.25">
      <c r="B481">
        <v>8649997000</v>
      </c>
      <c r="C481">
        <v>-7.6559844000000004</v>
      </c>
      <c r="L481">
        <v>8649997000</v>
      </c>
      <c r="M481">
        <v>-8.3452263000000002</v>
      </c>
    </row>
    <row r="482" spans="2:13" x14ac:dyDescent="0.25">
      <c r="B482">
        <v>8777496950</v>
      </c>
      <c r="C482">
        <v>-7.6983261000000001</v>
      </c>
      <c r="L482">
        <v>8777496950</v>
      </c>
      <c r="M482">
        <v>-8.3366469999999993</v>
      </c>
    </row>
    <row r="483" spans="2:13" x14ac:dyDescent="0.25">
      <c r="B483">
        <v>8904996900</v>
      </c>
      <c r="C483">
        <v>-7.7498411999999997</v>
      </c>
      <c r="L483">
        <v>8904996900</v>
      </c>
      <c r="M483">
        <v>-8.3265227999999993</v>
      </c>
    </row>
    <row r="484" spans="2:13" x14ac:dyDescent="0.25">
      <c r="B484">
        <v>9032496850</v>
      </c>
      <c r="C484">
        <v>-7.7978028999999998</v>
      </c>
      <c r="L484">
        <v>9032496850</v>
      </c>
      <c r="M484">
        <v>-8.3267603000000001</v>
      </c>
    </row>
    <row r="485" spans="2:13" x14ac:dyDescent="0.25">
      <c r="B485">
        <v>9159996800</v>
      </c>
      <c r="C485">
        <v>-7.8703250999999996</v>
      </c>
      <c r="L485">
        <v>9159996800</v>
      </c>
      <c r="M485">
        <v>-8.2776899000000004</v>
      </c>
    </row>
    <row r="486" spans="2:13" x14ac:dyDescent="0.25">
      <c r="B486">
        <v>9287496750</v>
      </c>
      <c r="C486">
        <v>-7.8935532999999998</v>
      </c>
      <c r="L486">
        <v>9287496750</v>
      </c>
      <c r="M486">
        <v>-8.2672930000000004</v>
      </c>
    </row>
    <row r="487" spans="2:13" x14ac:dyDescent="0.25">
      <c r="B487">
        <v>9414996700</v>
      </c>
      <c r="C487">
        <v>-7.9074515999999999</v>
      </c>
      <c r="L487">
        <v>9414996700</v>
      </c>
      <c r="M487">
        <v>-8.2696342000000005</v>
      </c>
    </row>
    <row r="488" spans="2:13" x14ac:dyDescent="0.25">
      <c r="B488">
        <v>9542496650</v>
      </c>
      <c r="C488">
        <v>-7.9151416000000001</v>
      </c>
      <c r="L488">
        <v>9542496650</v>
      </c>
      <c r="M488">
        <v>-8.2717848000000007</v>
      </c>
    </row>
    <row r="489" spans="2:13" x14ac:dyDescent="0.25">
      <c r="B489">
        <v>9669996600</v>
      </c>
      <c r="C489">
        <v>-7.8863025000000002</v>
      </c>
      <c r="L489">
        <v>9669996600</v>
      </c>
      <c r="M489">
        <v>-8.2391185999999994</v>
      </c>
    </row>
    <row r="490" spans="2:13" x14ac:dyDescent="0.25">
      <c r="B490">
        <v>9797496550</v>
      </c>
      <c r="C490">
        <v>-7.8040605000000003</v>
      </c>
      <c r="L490">
        <v>9797496550</v>
      </c>
      <c r="M490">
        <v>-8.2271423000000006</v>
      </c>
    </row>
    <row r="491" spans="2:13" x14ac:dyDescent="0.25">
      <c r="B491">
        <v>9924996500</v>
      </c>
      <c r="C491">
        <v>-7.7800832</v>
      </c>
      <c r="L491">
        <v>9924996500</v>
      </c>
      <c r="M491">
        <v>-8.2343072999999993</v>
      </c>
    </row>
    <row r="492" spans="2:13" x14ac:dyDescent="0.25">
      <c r="B492">
        <v>10052496450</v>
      </c>
      <c r="C492">
        <v>-7.7394619000000002</v>
      </c>
      <c r="L492">
        <v>10052496450</v>
      </c>
      <c r="M492">
        <v>-8.2533951000000005</v>
      </c>
    </row>
    <row r="493" spans="2:13" x14ac:dyDescent="0.25">
      <c r="B493">
        <v>10179996400</v>
      </c>
      <c r="C493">
        <v>-7.7002028999999999</v>
      </c>
      <c r="L493">
        <v>10179996400</v>
      </c>
      <c r="M493">
        <v>-8.3112545000000004</v>
      </c>
    </row>
    <row r="494" spans="2:13" x14ac:dyDescent="0.25">
      <c r="B494">
        <v>10307496350</v>
      </c>
      <c r="C494">
        <v>-7.7338880999999997</v>
      </c>
      <c r="L494">
        <v>10307496350</v>
      </c>
      <c r="M494">
        <v>-8.4076938999999999</v>
      </c>
    </row>
    <row r="495" spans="2:13" x14ac:dyDescent="0.25">
      <c r="B495">
        <v>10434996300</v>
      </c>
      <c r="C495">
        <v>-7.8382249000000002</v>
      </c>
      <c r="L495">
        <v>10434996300</v>
      </c>
      <c r="M495">
        <v>-8.5275105999999994</v>
      </c>
    </row>
    <row r="496" spans="2:13" x14ac:dyDescent="0.25">
      <c r="B496">
        <v>10562496250</v>
      </c>
      <c r="C496">
        <v>-7.9504089000000002</v>
      </c>
      <c r="L496">
        <v>10562496250</v>
      </c>
      <c r="M496">
        <v>-8.6506176000000004</v>
      </c>
    </row>
    <row r="497" spans="2:13" x14ac:dyDescent="0.25">
      <c r="B497">
        <v>10689996200</v>
      </c>
      <c r="C497">
        <v>-8.1337384999999998</v>
      </c>
      <c r="L497">
        <v>10689996200</v>
      </c>
      <c r="M497">
        <v>-8.8250618000000003</v>
      </c>
    </row>
    <row r="498" spans="2:13" x14ac:dyDescent="0.25">
      <c r="B498">
        <v>10817496150</v>
      </c>
      <c r="C498">
        <v>-8.3581038000000003</v>
      </c>
      <c r="L498">
        <v>10817496150</v>
      </c>
      <c r="M498">
        <v>-8.9723424999999999</v>
      </c>
    </row>
    <row r="499" spans="2:13" x14ac:dyDescent="0.25">
      <c r="B499">
        <v>10944996100</v>
      </c>
      <c r="C499">
        <v>-8.5708055000000005</v>
      </c>
      <c r="L499">
        <v>10944996100</v>
      </c>
      <c r="M499">
        <v>-9.1777315000000002</v>
      </c>
    </row>
    <row r="500" spans="2:13" x14ac:dyDescent="0.25">
      <c r="B500">
        <v>11072496050</v>
      </c>
      <c r="C500">
        <v>-8.8175019999999993</v>
      </c>
      <c r="L500">
        <v>11072496050</v>
      </c>
      <c r="M500">
        <v>-9.3526173000000004</v>
      </c>
    </row>
    <row r="501" spans="2:13" x14ac:dyDescent="0.25">
      <c r="B501">
        <v>11199996000</v>
      </c>
      <c r="C501">
        <v>-9.0560864999999993</v>
      </c>
      <c r="L501">
        <v>11199996000</v>
      </c>
      <c r="M501">
        <v>-9.5699576999999998</v>
      </c>
    </row>
    <row r="502" spans="2:13" x14ac:dyDescent="0.25">
      <c r="B502">
        <v>11327495950</v>
      </c>
      <c r="C502">
        <v>-9.2454128000000004</v>
      </c>
      <c r="L502">
        <v>11327495950</v>
      </c>
      <c r="M502">
        <v>-9.6896906000000005</v>
      </c>
    </row>
    <row r="503" spans="2:13" x14ac:dyDescent="0.25">
      <c r="B503">
        <v>11454995900</v>
      </c>
      <c r="C503">
        <v>-9.3527880000000003</v>
      </c>
      <c r="L503">
        <v>11454995900</v>
      </c>
      <c r="M503">
        <v>-9.8541802999999994</v>
      </c>
    </row>
    <row r="504" spans="2:13" x14ac:dyDescent="0.25">
      <c r="B504">
        <v>11582495850</v>
      </c>
      <c r="C504">
        <v>-9.4551315000000002</v>
      </c>
      <c r="L504">
        <v>11582495850</v>
      </c>
      <c r="M504">
        <v>-9.9160003999999997</v>
      </c>
    </row>
    <row r="505" spans="2:13" x14ac:dyDescent="0.25">
      <c r="B505">
        <v>11709995800</v>
      </c>
      <c r="C505">
        <v>-9.4811295999999992</v>
      </c>
      <c r="L505">
        <v>11709995800</v>
      </c>
      <c r="M505">
        <v>-9.9751863000000007</v>
      </c>
    </row>
    <row r="506" spans="2:13" x14ac:dyDescent="0.25">
      <c r="B506">
        <v>11837495750</v>
      </c>
      <c r="C506">
        <v>-9.4848842999999992</v>
      </c>
      <c r="L506">
        <v>11837495750</v>
      </c>
      <c r="M506">
        <v>-9.9664879000000006</v>
      </c>
    </row>
    <row r="507" spans="2:13" x14ac:dyDescent="0.25">
      <c r="B507">
        <v>11964995700</v>
      </c>
      <c r="C507">
        <v>-9.4338770000000007</v>
      </c>
      <c r="L507">
        <v>11964995700</v>
      </c>
      <c r="M507">
        <v>-10.013479999999999</v>
      </c>
    </row>
    <row r="508" spans="2:13" x14ac:dyDescent="0.25">
      <c r="B508">
        <v>12092495650</v>
      </c>
      <c r="C508">
        <v>-9.4176930999999993</v>
      </c>
      <c r="L508">
        <v>12092495650</v>
      </c>
      <c r="M508">
        <v>-9.9888066999999996</v>
      </c>
    </row>
    <row r="509" spans="2:13" x14ac:dyDescent="0.25">
      <c r="B509">
        <v>12219995600</v>
      </c>
      <c r="C509">
        <v>-9.3455448000000008</v>
      </c>
      <c r="L509">
        <v>12219995600</v>
      </c>
      <c r="M509">
        <v>-9.9828691000000003</v>
      </c>
    </row>
    <row r="510" spans="2:13" x14ac:dyDescent="0.25">
      <c r="B510">
        <v>12347495550</v>
      </c>
      <c r="C510">
        <v>-9.2870255000000004</v>
      </c>
      <c r="L510">
        <v>12347495550</v>
      </c>
      <c r="M510">
        <v>-9.9812879999999993</v>
      </c>
    </row>
    <row r="511" spans="2:13" x14ac:dyDescent="0.25">
      <c r="B511">
        <v>12474995500</v>
      </c>
      <c r="C511">
        <v>-9.2266358999999998</v>
      </c>
      <c r="L511">
        <v>12474995500</v>
      </c>
      <c r="M511">
        <v>-9.9695911000000006</v>
      </c>
    </row>
    <row r="512" spans="2:13" x14ac:dyDescent="0.25">
      <c r="B512">
        <v>12602495450</v>
      </c>
      <c r="C512">
        <v>-9.1854133999999998</v>
      </c>
      <c r="L512">
        <v>12602495450</v>
      </c>
      <c r="M512">
        <v>-9.9511117999999996</v>
      </c>
    </row>
    <row r="513" spans="2:13" x14ac:dyDescent="0.25">
      <c r="B513">
        <v>12729995400</v>
      </c>
      <c r="C513">
        <v>-9.1493558999999998</v>
      </c>
      <c r="L513">
        <v>12729995400</v>
      </c>
      <c r="M513">
        <v>-9.9203959000000008</v>
      </c>
    </row>
    <row r="514" spans="2:13" x14ac:dyDescent="0.25">
      <c r="B514">
        <v>12857495350</v>
      </c>
      <c r="C514">
        <v>-9.0959959000000001</v>
      </c>
      <c r="L514">
        <v>12857495350</v>
      </c>
      <c r="M514">
        <v>-9.9116029999999995</v>
      </c>
    </row>
    <row r="515" spans="2:13" x14ac:dyDescent="0.25">
      <c r="B515">
        <v>12984995300</v>
      </c>
      <c r="C515">
        <v>-9.0829611000000003</v>
      </c>
      <c r="L515">
        <v>12984995300</v>
      </c>
      <c r="M515">
        <v>-9.8966188000000006</v>
      </c>
    </row>
    <row r="516" spans="2:13" x14ac:dyDescent="0.25">
      <c r="B516">
        <v>13112495250</v>
      </c>
      <c r="C516">
        <v>-9.0549306999999999</v>
      </c>
      <c r="L516">
        <v>13112495250</v>
      </c>
      <c r="M516">
        <v>-9.8860787999999999</v>
      </c>
    </row>
    <row r="517" spans="2:13" x14ac:dyDescent="0.25">
      <c r="B517">
        <v>13239995200</v>
      </c>
      <c r="C517">
        <v>-9.0066775999999997</v>
      </c>
      <c r="L517">
        <v>13239995200</v>
      </c>
      <c r="M517">
        <v>-9.8486346999999999</v>
      </c>
    </row>
    <row r="518" spans="2:13" x14ac:dyDescent="0.25">
      <c r="B518">
        <v>13367495150</v>
      </c>
      <c r="C518">
        <v>-8.9727650000000008</v>
      </c>
      <c r="L518">
        <v>13367495150</v>
      </c>
      <c r="M518">
        <v>-9.8610153</v>
      </c>
    </row>
    <row r="519" spans="2:13" x14ac:dyDescent="0.25">
      <c r="B519">
        <v>13494995100</v>
      </c>
      <c r="C519">
        <v>-8.9792155999999999</v>
      </c>
      <c r="L519">
        <v>13494995100</v>
      </c>
      <c r="M519">
        <v>-9.8263844999999996</v>
      </c>
    </row>
    <row r="520" spans="2:13" x14ac:dyDescent="0.25">
      <c r="B520">
        <v>13622495050</v>
      </c>
      <c r="C520">
        <v>-8.9585179999999998</v>
      </c>
      <c r="L520">
        <v>13622495050</v>
      </c>
      <c r="M520">
        <v>-9.8052053000000008</v>
      </c>
    </row>
    <row r="521" spans="2:13" x14ac:dyDescent="0.25">
      <c r="B521">
        <v>13749995000</v>
      </c>
      <c r="C521">
        <v>-8.9233656000000003</v>
      </c>
      <c r="L521">
        <v>13749995000</v>
      </c>
      <c r="M521">
        <v>-9.7859297000000005</v>
      </c>
    </row>
    <row r="522" spans="2:13" x14ac:dyDescent="0.25">
      <c r="B522">
        <v>13877494950</v>
      </c>
      <c r="C522">
        <v>-8.9482879999999998</v>
      </c>
      <c r="L522">
        <v>13877494950</v>
      </c>
      <c r="M522">
        <v>-9.7674006999999996</v>
      </c>
    </row>
    <row r="523" spans="2:13" x14ac:dyDescent="0.25">
      <c r="B523">
        <v>14004994900</v>
      </c>
      <c r="C523">
        <v>-8.9790458999999991</v>
      </c>
      <c r="L523">
        <v>14004994900</v>
      </c>
      <c r="M523">
        <v>-9.7215109000000002</v>
      </c>
    </row>
    <row r="524" spans="2:13" x14ac:dyDescent="0.25">
      <c r="B524">
        <v>14132494850</v>
      </c>
      <c r="C524">
        <v>-8.9701319000000002</v>
      </c>
      <c r="L524">
        <v>14132494850</v>
      </c>
      <c r="M524">
        <v>-9.7249403000000001</v>
      </c>
    </row>
    <row r="525" spans="2:13" x14ac:dyDescent="0.25">
      <c r="B525">
        <v>14259994800</v>
      </c>
      <c r="C525">
        <v>-8.9681501000000008</v>
      </c>
      <c r="L525">
        <v>14259994800</v>
      </c>
      <c r="M525">
        <v>-9.7271795000000001</v>
      </c>
    </row>
    <row r="526" spans="2:13" x14ac:dyDescent="0.25">
      <c r="B526">
        <v>14387494750</v>
      </c>
      <c r="C526">
        <v>-9.0524445</v>
      </c>
      <c r="L526">
        <v>14387494750</v>
      </c>
      <c r="M526">
        <v>-9.6949959000000003</v>
      </c>
    </row>
    <row r="527" spans="2:13" x14ac:dyDescent="0.25">
      <c r="B527">
        <v>14514994700</v>
      </c>
      <c r="C527">
        <v>-9.0533876000000006</v>
      </c>
      <c r="L527">
        <v>14514994700</v>
      </c>
      <c r="M527">
        <v>-9.6809615999999998</v>
      </c>
    </row>
    <row r="528" spans="2:13" x14ac:dyDescent="0.25">
      <c r="B528">
        <v>14642494650</v>
      </c>
      <c r="C528">
        <v>-9.0714760000000005</v>
      </c>
      <c r="L528">
        <v>14642494650</v>
      </c>
      <c r="M528">
        <v>-9.7044373000000004</v>
      </c>
    </row>
    <row r="529" spans="2:13" x14ac:dyDescent="0.25">
      <c r="B529">
        <v>14769994600</v>
      </c>
      <c r="C529">
        <v>-9.1183796000000008</v>
      </c>
      <c r="L529">
        <v>14769994600</v>
      </c>
      <c r="M529">
        <v>-9.6809110999999994</v>
      </c>
    </row>
    <row r="530" spans="2:13" x14ac:dyDescent="0.25">
      <c r="B530">
        <v>14897494550</v>
      </c>
      <c r="C530">
        <v>-9.1619147999999999</v>
      </c>
      <c r="L530">
        <v>14897494550</v>
      </c>
      <c r="M530">
        <v>-9.6514626000000003</v>
      </c>
    </row>
    <row r="531" spans="2:13" x14ac:dyDescent="0.25">
      <c r="B531">
        <v>15024994500</v>
      </c>
      <c r="C531">
        <v>-9.1669788000000008</v>
      </c>
      <c r="L531">
        <v>15024994500</v>
      </c>
      <c r="M531">
        <v>-9.6484337</v>
      </c>
    </row>
    <row r="532" spans="2:13" x14ac:dyDescent="0.25">
      <c r="B532">
        <v>15152494450</v>
      </c>
      <c r="C532">
        <v>-9.2704839999999997</v>
      </c>
      <c r="L532">
        <v>15152494450</v>
      </c>
      <c r="M532">
        <v>-9.6108607999999993</v>
      </c>
    </row>
    <row r="533" spans="2:13" x14ac:dyDescent="0.25">
      <c r="B533">
        <v>15279994400</v>
      </c>
      <c r="C533">
        <v>-9.3534842000000005</v>
      </c>
      <c r="L533">
        <v>15279994400</v>
      </c>
      <c r="M533">
        <v>-9.5775994999999998</v>
      </c>
    </row>
    <row r="534" spans="2:13" x14ac:dyDescent="0.25">
      <c r="B534">
        <v>15407494350</v>
      </c>
      <c r="C534">
        <v>-9.4110680000000002</v>
      </c>
      <c r="L534">
        <v>15407494350</v>
      </c>
      <c r="M534">
        <v>-9.5421677000000003</v>
      </c>
    </row>
    <row r="535" spans="2:13" x14ac:dyDescent="0.25">
      <c r="B535">
        <v>15534994300</v>
      </c>
      <c r="C535">
        <v>-9.4898214000000003</v>
      </c>
      <c r="L535">
        <v>15534994300</v>
      </c>
      <c r="M535">
        <v>-9.5217810000000007</v>
      </c>
    </row>
    <row r="536" spans="2:13" x14ac:dyDescent="0.25">
      <c r="B536">
        <v>15662494250</v>
      </c>
      <c r="C536">
        <v>-9.5246048000000005</v>
      </c>
      <c r="L536">
        <v>15662494250</v>
      </c>
      <c r="M536">
        <v>-9.5053797000000007</v>
      </c>
    </row>
    <row r="537" spans="2:13" x14ac:dyDescent="0.25">
      <c r="B537">
        <v>15789994200</v>
      </c>
      <c r="C537">
        <v>-9.6797132000000001</v>
      </c>
      <c r="L537">
        <v>15789994200</v>
      </c>
      <c r="M537">
        <v>-9.5084266999999993</v>
      </c>
    </row>
    <row r="538" spans="2:13" x14ac:dyDescent="0.25">
      <c r="B538">
        <v>15917494150</v>
      </c>
      <c r="C538">
        <v>-9.5986422999999998</v>
      </c>
      <c r="L538">
        <v>15917494150</v>
      </c>
      <c r="M538">
        <v>-9.5163326000000001</v>
      </c>
    </row>
    <row r="539" spans="2:13" x14ac:dyDescent="0.25">
      <c r="B539">
        <v>16044994100</v>
      </c>
      <c r="C539">
        <v>-9.6420802999999999</v>
      </c>
      <c r="L539">
        <v>16044994100</v>
      </c>
      <c r="M539">
        <v>-9.5491810000000008</v>
      </c>
    </row>
    <row r="540" spans="2:13" x14ac:dyDescent="0.25">
      <c r="B540">
        <v>16172494050</v>
      </c>
      <c r="C540">
        <v>-9.5661620999999997</v>
      </c>
      <c r="L540">
        <v>16172494050</v>
      </c>
      <c r="M540">
        <v>-9.6056652000000007</v>
      </c>
    </row>
    <row r="541" spans="2:13" x14ac:dyDescent="0.25">
      <c r="B541">
        <v>16299994000</v>
      </c>
      <c r="C541">
        <v>-9.6852397999999997</v>
      </c>
      <c r="L541">
        <v>16299994000</v>
      </c>
      <c r="M541">
        <v>-9.6307898000000005</v>
      </c>
    </row>
    <row r="542" spans="2:13" x14ac:dyDescent="0.25">
      <c r="B542">
        <v>16427493950</v>
      </c>
      <c r="C542">
        <v>-9.4476642999999996</v>
      </c>
      <c r="L542">
        <v>16427493950</v>
      </c>
      <c r="M542">
        <v>-9.7145939000000006</v>
      </c>
    </row>
    <row r="543" spans="2:13" x14ac:dyDescent="0.25">
      <c r="B543">
        <v>16554993900</v>
      </c>
      <c r="C543">
        <v>-9.5743723000000003</v>
      </c>
      <c r="L543">
        <v>16554993900</v>
      </c>
      <c r="M543">
        <v>-9.7479458000000001</v>
      </c>
    </row>
    <row r="544" spans="2:13" x14ac:dyDescent="0.25">
      <c r="B544">
        <v>16682493850</v>
      </c>
      <c r="C544">
        <v>-9.5301676000000004</v>
      </c>
      <c r="L544">
        <v>16682493850</v>
      </c>
      <c r="M544">
        <v>-9.8009261999999993</v>
      </c>
    </row>
    <row r="545" spans="2:13" x14ac:dyDescent="0.25">
      <c r="B545">
        <v>16809993800</v>
      </c>
      <c r="C545">
        <v>-9.5781784000000005</v>
      </c>
      <c r="L545">
        <v>16809993800</v>
      </c>
      <c r="M545">
        <v>-9.8158913000000005</v>
      </c>
    </row>
    <row r="546" spans="2:13" x14ac:dyDescent="0.25">
      <c r="B546">
        <v>16937493750</v>
      </c>
      <c r="C546">
        <v>-9.4650326000000007</v>
      </c>
      <c r="L546">
        <v>16937493750</v>
      </c>
      <c r="M546">
        <v>-9.9135293999999998</v>
      </c>
    </row>
    <row r="547" spans="2:13" x14ac:dyDescent="0.25">
      <c r="B547">
        <v>17064993700</v>
      </c>
      <c r="C547">
        <v>-9.6467151999999992</v>
      </c>
      <c r="L547">
        <v>17064993700</v>
      </c>
      <c r="M547">
        <v>-9.8825254000000005</v>
      </c>
    </row>
    <row r="548" spans="2:13" x14ac:dyDescent="0.25">
      <c r="B548">
        <v>17192493650</v>
      </c>
      <c r="C548">
        <v>-9.5924996999999994</v>
      </c>
      <c r="L548">
        <v>17192493650</v>
      </c>
      <c r="M548">
        <v>-9.9559984000000004</v>
      </c>
    </row>
    <row r="549" spans="2:13" x14ac:dyDescent="0.25">
      <c r="B549">
        <v>17319993600</v>
      </c>
      <c r="C549">
        <v>-9.7015504999999997</v>
      </c>
      <c r="L549">
        <v>17319993600</v>
      </c>
      <c r="M549">
        <v>-9.9498110000000004</v>
      </c>
    </row>
    <row r="550" spans="2:13" x14ac:dyDescent="0.25">
      <c r="B550">
        <v>17447493550</v>
      </c>
      <c r="C550">
        <v>-9.8124093999999999</v>
      </c>
      <c r="L550">
        <v>17447493550</v>
      </c>
      <c r="M550">
        <v>-10.006947</v>
      </c>
    </row>
    <row r="551" spans="2:13" x14ac:dyDescent="0.25">
      <c r="B551">
        <v>17574993500</v>
      </c>
      <c r="C551">
        <v>-9.9208201999999996</v>
      </c>
      <c r="L551">
        <v>17574993500</v>
      </c>
      <c r="M551">
        <v>-9.9615840999999996</v>
      </c>
    </row>
    <row r="552" spans="2:13" x14ac:dyDescent="0.25">
      <c r="B552">
        <v>17702493450</v>
      </c>
      <c r="C552">
        <v>-9.9651841999999995</v>
      </c>
      <c r="L552">
        <v>17702493450</v>
      </c>
      <c r="M552">
        <v>-10.046163</v>
      </c>
    </row>
    <row r="553" spans="2:13" x14ac:dyDescent="0.25">
      <c r="B553">
        <v>17829993400</v>
      </c>
      <c r="C553">
        <v>-10.105975000000001</v>
      </c>
      <c r="L553">
        <v>17829993400</v>
      </c>
      <c r="M553">
        <v>-10.063679</v>
      </c>
    </row>
    <row r="554" spans="2:13" x14ac:dyDescent="0.25">
      <c r="B554">
        <v>17957493350</v>
      </c>
      <c r="C554">
        <v>-10.198352</v>
      </c>
      <c r="L554">
        <v>17957493350</v>
      </c>
      <c r="M554">
        <v>-10.117433</v>
      </c>
    </row>
    <row r="555" spans="2:13" x14ac:dyDescent="0.25">
      <c r="B555">
        <v>18084993300</v>
      </c>
      <c r="C555">
        <v>-10.236796</v>
      </c>
      <c r="L555">
        <v>18084993300</v>
      </c>
      <c r="M555">
        <v>-10.166328999999999</v>
      </c>
    </row>
    <row r="556" spans="2:13" x14ac:dyDescent="0.25">
      <c r="B556">
        <v>18212493250</v>
      </c>
      <c r="C556">
        <v>-10.281321999999999</v>
      </c>
      <c r="L556">
        <v>18212493250</v>
      </c>
      <c r="M556">
        <v>-10.233504</v>
      </c>
    </row>
    <row r="557" spans="2:13" x14ac:dyDescent="0.25">
      <c r="B557">
        <v>18339993200</v>
      </c>
      <c r="C557">
        <v>-10.292949999999999</v>
      </c>
      <c r="L557">
        <v>18339993200</v>
      </c>
      <c r="M557">
        <v>-10.236898999999999</v>
      </c>
    </row>
    <row r="558" spans="2:13" x14ac:dyDescent="0.25">
      <c r="B558">
        <v>18467493150</v>
      </c>
      <c r="C558">
        <v>-10.240581000000001</v>
      </c>
      <c r="L558">
        <v>18467493150</v>
      </c>
      <c r="M558">
        <v>-10.213566</v>
      </c>
    </row>
    <row r="559" spans="2:13" x14ac:dyDescent="0.25">
      <c r="B559">
        <v>18594993100</v>
      </c>
      <c r="C559">
        <v>-10.171685999999999</v>
      </c>
      <c r="L559">
        <v>18594993100</v>
      </c>
      <c r="M559">
        <v>-10.23227</v>
      </c>
    </row>
    <row r="560" spans="2:13" x14ac:dyDescent="0.25">
      <c r="B560">
        <v>18722493050</v>
      </c>
      <c r="C560">
        <v>-10.140058</v>
      </c>
      <c r="L560">
        <v>18722493050</v>
      </c>
      <c r="M560">
        <v>-10.194488</v>
      </c>
    </row>
    <row r="561" spans="2:13" x14ac:dyDescent="0.25">
      <c r="B561">
        <v>18849993000</v>
      </c>
      <c r="C561">
        <v>-10.118727</v>
      </c>
      <c r="L561">
        <v>18849993000</v>
      </c>
      <c r="M561">
        <v>-10.229016</v>
      </c>
    </row>
    <row r="562" spans="2:13" x14ac:dyDescent="0.25">
      <c r="B562">
        <v>18977492950</v>
      </c>
      <c r="C562">
        <v>-10.077588</v>
      </c>
      <c r="L562">
        <v>18977492950</v>
      </c>
      <c r="M562">
        <v>-10.178656</v>
      </c>
    </row>
    <row r="563" spans="2:13" x14ac:dyDescent="0.25">
      <c r="B563">
        <v>19104992900</v>
      </c>
      <c r="C563">
        <v>-10.110338</v>
      </c>
      <c r="L563">
        <v>19104992900</v>
      </c>
      <c r="M563">
        <v>-10.275356</v>
      </c>
    </row>
    <row r="564" spans="2:13" x14ac:dyDescent="0.25">
      <c r="B564">
        <v>19232492850</v>
      </c>
      <c r="C564">
        <v>-10.131574000000001</v>
      </c>
      <c r="L564">
        <v>19232492850</v>
      </c>
      <c r="M564">
        <v>-10.222958999999999</v>
      </c>
    </row>
    <row r="565" spans="2:13" x14ac:dyDescent="0.25">
      <c r="B565">
        <v>19359992800</v>
      </c>
      <c r="C565">
        <v>-10.187897</v>
      </c>
      <c r="L565">
        <v>19359992800</v>
      </c>
      <c r="M565">
        <v>-10.292242999999999</v>
      </c>
    </row>
    <row r="566" spans="2:13" x14ac:dyDescent="0.25">
      <c r="B566">
        <v>19487492750</v>
      </c>
      <c r="C566">
        <v>-10.147886</v>
      </c>
      <c r="L566">
        <v>19487492750</v>
      </c>
      <c r="M566">
        <v>-10.216735</v>
      </c>
    </row>
    <row r="567" spans="2:13" x14ac:dyDescent="0.25">
      <c r="B567">
        <v>19614992700</v>
      </c>
      <c r="C567">
        <v>-10.300927</v>
      </c>
      <c r="L567">
        <v>19614992700</v>
      </c>
      <c r="M567">
        <v>-10.323665</v>
      </c>
    </row>
    <row r="568" spans="2:13" x14ac:dyDescent="0.25">
      <c r="B568">
        <v>19742492650</v>
      </c>
      <c r="C568">
        <v>-10.22932</v>
      </c>
      <c r="L568">
        <v>19742492650</v>
      </c>
      <c r="M568">
        <v>-10.221795</v>
      </c>
    </row>
    <row r="569" spans="2:13" x14ac:dyDescent="0.25">
      <c r="B569">
        <v>19869992600</v>
      </c>
      <c r="C569">
        <v>-10.409732999999999</v>
      </c>
      <c r="L569">
        <v>19869992600</v>
      </c>
      <c r="M569">
        <v>-10.338544000000001</v>
      </c>
    </row>
    <row r="570" spans="2:13" x14ac:dyDescent="0.25">
      <c r="B570">
        <v>19997492550</v>
      </c>
      <c r="C570">
        <v>-10.355745000000001</v>
      </c>
      <c r="L570">
        <v>19997492550</v>
      </c>
      <c r="M570">
        <v>-10.283096</v>
      </c>
    </row>
    <row r="571" spans="2:13" x14ac:dyDescent="0.25">
      <c r="B571">
        <v>20124992500</v>
      </c>
      <c r="C571">
        <v>-10.515041</v>
      </c>
      <c r="L571">
        <v>20124992500</v>
      </c>
      <c r="M571">
        <v>-10.387242000000001</v>
      </c>
    </row>
    <row r="572" spans="2:13" x14ac:dyDescent="0.25">
      <c r="B572">
        <v>20252492450</v>
      </c>
      <c r="C572">
        <v>-10.491342</v>
      </c>
      <c r="L572">
        <v>20252492450</v>
      </c>
      <c r="M572">
        <v>-10.392984</v>
      </c>
    </row>
    <row r="573" spans="2:13" x14ac:dyDescent="0.25">
      <c r="B573">
        <v>20379992400</v>
      </c>
      <c r="C573">
        <v>-10.615021</v>
      </c>
      <c r="L573">
        <v>20379992400</v>
      </c>
      <c r="M573">
        <v>-10.489321</v>
      </c>
    </row>
    <row r="574" spans="2:13" x14ac:dyDescent="0.25">
      <c r="B574">
        <v>20507492350</v>
      </c>
      <c r="C574">
        <v>-10.683218</v>
      </c>
      <c r="L574">
        <v>20507492350</v>
      </c>
      <c r="M574">
        <v>-10.57835</v>
      </c>
    </row>
    <row r="575" spans="2:13" x14ac:dyDescent="0.25">
      <c r="B575">
        <v>20634992300</v>
      </c>
      <c r="C575">
        <v>-10.850348</v>
      </c>
      <c r="L575">
        <v>20634992300</v>
      </c>
      <c r="M575">
        <v>-10.719593</v>
      </c>
    </row>
    <row r="576" spans="2:13" x14ac:dyDescent="0.25">
      <c r="B576">
        <v>20762492250</v>
      </c>
      <c r="C576">
        <v>-10.934919000000001</v>
      </c>
      <c r="L576">
        <v>20762492250</v>
      </c>
      <c r="M576">
        <v>-10.802315</v>
      </c>
    </row>
    <row r="577" spans="2:13" x14ac:dyDescent="0.25">
      <c r="B577">
        <v>20889992200</v>
      </c>
      <c r="C577">
        <v>-11.155728999999999</v>
      </c>
      <c r="L577">
        <v>20889992200</v>
      </c>
      <c r="M577">
        <v>-11.007361</v>
      </c>
    </row>
    <row r="578" spans="2:13" x14ac:dyDescent="0.25">
      <c r="B578">
        <v>21017492150</v>
      </c>
      <c r="C578">
        <v>-11.317947</v>
      </c>
      <c r="L578">
        <v>21017492150</v>
      </c>
      <c r="M578">
        <v>-11.116978</v>
      </c>
    </row>
    <row r="579" spans="2:13" x14ac:dyDescent="0.25">
      <c r="B579">
        <v>21144992100</v>
      </c>
      <c r="C579">
        <v>-11.328526</v>
      </c>
      <c r="L579">
        <v>21144992100</v>
      </c>
      <c r="M579">
        <v>-11.229525000000001</v>
      </c>
    </row>
    <row r="580" spans="2:13" x14ac:dyDescent="0.25">
      <c r="B580">
        <v>21272492050</v>
      </c>
      <c r="C580">
        <v>-11.401880999999999</v>
      </c>
      <c r="L580">
        <v>21272492050</v>
      </c>
      <c r="M580">
        <v>-11.342257</v>
      </c>
    </row>
    <row r="581" spans="2:13" x14ac:dyDescent="0.25">
      <c r="B581">
        <v>21399992000</v>
      </c>
      <c r="C581">
        <v>-11.327731999999999</v>
      </c>
      <c r="L581">
        <v>21399992000</v>
      </c>
      <c r="M581">
        <v>-11.359648999999999</v>
      </c>
    </row>
    <row r="582" spans="2:13" x14ac:dyDescent="0.25">
      <c r="B582">
        <v>21527491950</v>
      </c>
      <c r="C582">
        <v>-11.254491</v>
      </c>
      <c r="L582">
        <v>21527491950</v>
      </c>
      <c r="M582">
        <v>-11.384273</v>
      </c>
    </row>
    <row r="583" spans="2:13" x14ac:dyDescent="0.25">
      <c r="B583">
        <v>21654991900</v>
      </c>
      <c r="C583">
        <v>-11.189272000000001</v>
      </c>
      <c r="L583">
        <v>21654991900</v>
      </c>
      <c r="M583">
        <v>-11.382199999999999</v>
      </c>
    </row>
    <row r="584" spans="2:13" x14ac:dyDescent="0.25">
      <c r="B584">
        <v>21782491850</v>
      </c>
      <c r="C584">
        <v>-11.126246999999999</v>
      </c>
      <c r="L584">
        <v>21782491850</v>
      </c>
      <c r="M584">
        <v>-11.325682</v>
      </c>
    </row>
    <row r="585" spans="2:13" x14ac:dyDescent="0.25">
      <c r="B585">
        <v>21909991800</v>
      </c>
      <c r="C585">
        <v>-11.033968</v>
      </c>
      <c r="L585">
        <v>21909991800</v>
      </c>
      <c r="M585">
        <v>-11.22363</v>
      </c>
    </row>
    <row r="586" spans="2:13" x14ac:dyDescent="0.25">
      <c r="B586">
        <v>22037491750</v>
      </c>
      <c r="C586">
        <v>-11.119699000000001</v>
      </c>
      <c r="L586">
        <v>22037491750</v>
      </c>
      <c r="M586">
        <v>-11.353040999999999</v>
      </c>
    </row>
    <row r="587" spans="2:13" x14ac:dyDescent="0.25">
      <c r="B587">
        <v>22164991700</v>
      </c>
      <c r="C587">
        <v>-11.023139</v>
      </c>
      <c r="L587">
        <v>22164991700</v>
      </c>
      <c r="M587">
        <v>-11.20942</v>
      </c>
    </row>
    <row r="588" spans="2:13" x14ac:dyDescent="0.25">
      <c r="B588">
        <v>22292491650</v>
      </c>
      <c r="C588">
        <v>-10.993874</v>
      </c>
      <c r="L588">
        <v>22292491650</v>
      </c>
      <c r="M588">
        <v>-11.155255</v>
      </c>
    </row>
    <row r="589" spans="2:13" x14ac:dyDescent="0.25">
      <c r="B589">
        <v>22419991600</v>
      </c>
      <c r="C589">
        <v>-11.080602000000001</v>
      </c>
      <c r="L589">
        <v>22419991600</v>
      </c>
      <c r="M589">
        <v>-11.231469000000001</v>
      </c>
    </row>
    <row r="590" spans="2:13" x14ac:dyDescent="0.25">
      <c r="B590">
        <v>22547491550</v>
      </c>
      <c r="C590">
        <v>-11.031204000000001</v>
      </c>
      <c r="L590">
        <v>22547491550</v>
      </c>
      <c r="M590">
        <v>-11.200106999999999</v>
      </c>
    </row>
    <row r="591" spans="2:13" x14ac:dyDescent="0.25">
      <c r="B591">
        <v>22674991500</v>
      </c>
      <c r="C591">
        <v>-10.988257000000001</v>
      </c>
      <c r="L591">
        <v>22674991500</v>
      </c>
      <c r="M591">
        <v>-11.097337</v>
      </c>
    </row>
    <row r="592" spans="2:13" x14ac:dyDescent="0.25">
      <c r="B592">
        <v>22802491450</v>
      </c>
      <c r="C592">
        <v>-10.952804</v>
      </c>
      <c r="L592">
        <v>22802491450</v>
      </c>
      <c r="M592">
        <v>-11.066243</v>
      </c>
    </row>
    <row r="593" spans="2:13" x14ac:dyDescent="0.25">
      <c r="B593">
        <v>22929991400</v>
      </c>
      <c r="C593">
        <v>-10.972084000000001</v>
      </c>
      <c r="L593">
        <v>22929991400</v>
      </c>
      <c r="M593">
        <v>-11.148955000000001</v>
      </c>
    </row>
    <row r="594" spans="2:13" x14ac:dyDescent="0.25">
      <c r="B594">
        <v>23057491350</v>
      </c>
      <c r="C594">
        <v>-10.751728</v>
      </c>
      <c r="L594">
        <v>23057491350</v>
      </c>
      <c r="M594">
        <v>-10.985372999999999</v>
      </c>
    </row>
    <row r="595" spans="2:13" x14ac:dyDescent="0.25">
      <c r="B595">
        <v>23184991300</v>
      </c>
      <c r="C595">
        <v>-10.714124</v>
      </c>
      <c r="L595">
        <v>23184991300</v>
      </c>
      <c r="M595">
        <v>-10.959929000000001</v>
      </c>
    </row>
    <row r="596" spans="2:13" x14ac:dyDescent="0.25">
      <c r="B596">
        <v>23312491250</v>
      </c>
      <c r="C596">
        <v>-10.613386999999999</v>
      </c>
      <c r="L596">
        <v>23312491250</v>
      </c>
      <c r="M596">
        <v>-10.938032</v>
      </c>
    </row>
    <row r="597" spans="2:13" x14ac:dyDescent="0.25">
      <c r="B597">
        <v>23439991200</v>
      </c>
      <c r="C597">
        <v>-10.521742</v>
      </c>
      <c r="L597">
        <v>23439991200</v>
      </c>
      <c r="M597">
        <v>-10.927670000000001</v>
      </c>
    </row>
    <row r="598" spans="2:13" x14ac:dyDescent="0.25">
      <c r="B598">
        <v>23567491150</v>
      </c>
      <c r="C598">
        <v>-10.430584</v>
      </c>
      <c r="L598">
        <v>23567491150</v>
      </c>
      <c r="M598">
        <v>-10.814977000000001</v>
      </c>
    </row>
    <row r="599" spans="2:13" x14ac:dyDescent="0.25">
      <c r="B599">
        <v>23694991100</v>
      </c>
      <c r="C599">
        <v>-10.431619</v>
      </c>
      <c r="L599">
        <v>23694991100</v>
      </c>
      <c r="M599">
        <v>-10.827337</v>
      </c>
    </row>
    <row r="600" spans="2:13" x14ac:dyDescent="0.25">
      <c r="B600">
        <v>23822491050</v>
      </c>
      <c r="C600">
        <v>-10.446141000000001</v>
      </c>
      <c r="L600">
        <v>23822491050</v>
      </c>
      <c r="M600">
        <v>-10.837612</v>
      </c>
    </row>
    <row r="601" spans="2:13" x14ac:dyDescent="0.25">
      <c r="B601">
        <v>23949991000</v>
      </c>
      <c r="C601">
        <v>-10.433052</v>
      </c>
      <c r="L601">
        <v>23949991000</v>
      </c>
      <c r="M601">
        <v>-10.795603</v>
      </c>
    </row>
    <row r="602" spans="2:13" x14ac:dyDescent="0.25">
      <c r="B602">
        <v>24077490950</v>
      </c>
      <c r="C602">
        <v>-10.607656</v>
      </c>
      <c r="L602">
        <v>24077490950</v>
      </c>
      <c r="M602">
        <v>-10.794197</v>
      </c>
    </row>
    <row r="603" spans="2:13" x14ac:dyDescent="0.25">
      <c r="B603">
        <v>24204990900</v>
      </c>
      <c r="C603">
        <v>-10.741676999999999</v>
      </c>
      <c r="L603">
        <v>24204990900</v>
      </c>
      <c r="M603">
        <v>-10.841259000000001</v>
      </c>
    </row>
    <row r="604" spans="2:13" x14ac:dyDescent="0.25">
      <c r="B604">
        <v>24332490850</v>
      </c>
      <c r="C604">
        <v>-10.997337</v>
      </c>
      <c r="L604">
        <v>24332490850</v>
      </c>
      <c r="M604">
        <v>-10.872871999999999</v>
      </c>
    </row>
    <row r="605" spans="2:13" x14ac:dyDescent="0.25">
      <c r="B605">
        <v>24459990800</v>
      </c>
      <c r="C605">
        <v>-11.465882000000001</v>
      </c>
      <c r="L605">
        <v>24459990800</v>
      </c>
      <c r="M605">
        <v>-10.902787</v>
      </c>
    </row>
    <row r="606" spans="2:13" x14ac:dyDescent="0.25">
      <c r="B606">
        <v>24587490750</v>
      </c>
      <c r="C606">
        <v>-11.911189</v>
      </c>
      <c r="L606">
        <v>24587490750</v>
      </c>
      <c r="M606">
        <v>-10.985039</v>
      </c>
    </row>
    <row r="607" spans="2:13" x14ac:dyDescent="0.25">
      <c r="B607">
        <v>24714990700</v>
      </c>
      <c r="C607">
        <v>-12.788169</v>
      </c>
      <c r="L607">
        <v>24714990700</v>
      </c>
      <c r="M607">
        <v>-11.077605</v>
      </c>
    </row>
    <row r="608" spans="2:13" x14ac:dyDescent="0.25">
      <c r="B608">
        <v>24842490650</v>
      </c>
      <c r="C608">
        <v>-13.718162</v>
      </c>
      <c r="L608">
        <v>24842490650</v>
      </c>
      <c r="M608">
        <v>-11.154790999999999</v>
      </c>
    </row>
    <row r="609" spans="2:13" x14ac:dyDescent="0.25">
      <c r="B609">
        <v>24969990600</v>
      </c>
      <c r="C609">
        <v>-15.080985999999999</v>
      </c>
      <c r="L609">
        <v>24969990600</v>
      </c>
      <c r="M609">
        <v>-11.235485000000001</v>
      </c>
    </row>
    <row r="610" spans="2:13" x14ac:dyDescent="0.25">
      <c r="B610">
        <v>25097490550</v>
      </c>
      <c r="C610">
        <v>-16.595278</v>
      </c>
      <c r="L610">
        <v>25097490550</v>
      </c>
      <c r="M610">
        <v>-11.388623000000001</v>
      </c>
    </row>
    <row r="611" spans="2:13" x14ac:dyDescent="0.25">
      <c r="B611">
        <v>25224990500</v>
      </c>
      <c r="C611">
        <v>-19.289584999999999</v>
      </c>
      <c r="L611">
        <v>25224990500</v>
      </c>
      <c r="M611">
        <v>-11.495146999999999</v>
      </c>
    </row>
    <row r="612" spans="2:13" x14ac:dyDescent="0.25">
      <c r="B612">
        <v>25352490450</v>
      </c>
      <c r="C612">
        <v>-21.771725</v>
      </c>
      <c r="L612">
        <v>25352490450</v>
      </c>
      <c r="M612">
        <v>-11.652101999999999</v>
      </c>
    </row>
    <row r="613" spans="2:13" x14ac:dyDescent="0.25">
      <c r="B613">
        <v>25479990400</v>
      </c>
      <c r="C613">
        <v>-25.204460000000001</v>
      </c>
      <c r="L613">
        <v>25479990400</v>
      </c>
      <c r="M613">
        <v>-11.826848</v>
      </c>
    </row>
    <row r="614" spans="2:13" x14ac:dyDescent="0.25">
      <c r="B614">
        <v>25607490350</v>
      </c>
      <c r="C614">
        <v>-28.236732</v>
      </c>
      <c r="L614">
        <v>25607490350</v>
      </c>
      <c r="M614">
        <v>-12.020192</v>
      </c>
    </row>
    <row r="615" spans="2:13" x14ac:dyDescent="0.25">
      <c r="B615">
        <v>25734990300</v>
      </c>
      <c r="C615">
        <v>-33.199444</v>
      </c>
      <c r="L615">
        <v>25734990300</v>
      </c>
      <c r="M615">
        <v>-12.214549999999999</v>
      </c>
    </row>
    <row r="616" spans="2:13" x14ac:dyDescent="0.25">
      <c r="B616">
        <v>25862490250</v>
      </c>
      <c r="C616">
        <v>-36.926220000000001</v>
      </c>
      <c r="L616">
        <v>25862490250</v>
      </c>
      <c r="M616">
        <v>-12.430457000000001</v>
      </c>
    </row>
    <row r="617" spans="2:13" x14ac:dyDescent="0.25">
      <c r="B617">
        <v>25989990200</v>
      </c>
      <c r="C617">
        <v>-40.777416000000002</v>
      </c>
      <c r="L617">
        <v>25989990200</v>
      </c>
      <c r="M617">
        <v>-12.677827000000001</v>
      </c>
    </row>
    <row r="618" spans="2:13" x14ac:dyDescent="0.25">
      <c r="B618">
        <v>26117490150</v>
      </c>
      <c r="C618">
        <v>-45.206505</v>
      </c>
      <c r="L618">
        <v>26117490150</v>
      </c>
      <c r="M618">
        <v>-12.890212</v>
      </c>
    </row>
    <row r="619" spans="2:13" x14ac:dyDescent="0.25">
      <c r="B619">
        <v>26244990100</v>
      </c>
      <c r="C619">
        <v>-49.062035000000002</v>
      </c>
      <c r="L619">
        <v>26244990100</v>
      </c>
      <c r="M619">
        <v>-13.132607999999999</v>
      </c>
    </row>
    <row r="620" spans="2:13" x14ac:dyDescent="0.25">
      <c r="B620">
        <v>26372490050</v>
      </c>
      <c r="C620">
        <v>-50.616993000000001</v>
      </c>
      <c r="L620">
        <v>26372490050</v>
      </c>
      <c r="M620">
        <v>-13.327933</v>
      </c>
    </row>
    <row r="621" spans="2:13" x14ac:dyDescent="0.25">
      <c r="B621">
        <v>26499990000</v>
      </c>
      <c r="C621">
        <v>-52.259956000000003</v>
      </c>
      <c r="L621">
        <v>26499990000</v>
      </c>
      <c r="M621">
        <v>-13.480733000000001</v>
      </c>
    </row>
    <row r="622" spans="2:13" x14ac:dyDescent="0.25">
      <c r="B622" t="s">
        <v>26</v>
      </c>
      <c r="L622" t="s">
        <v>26</v>
      </c>
    </row>
    <row r="625" spans="2:13" x14ac:dyDescent="0.25">
      <c r="B625" t="s">
        <v>29</v>
      </c>
      <c r="L625" t="s">
        <v>29</v>
      </c>
    </row>
    <row r="626" spans="2:13" x14ac:dyDescent="0.25">
      <c r="B626" t="s">
        <v>22</v>
      </c>
      <c r="C626" t="s">
        <v>260</v>
      </c>
      <c r="L626" t="s">
        <v>22</v>
      </c>
      <c r="M626" t="s">
        <v>260</v>
      </c>
    </row>
    <row r="627" spans="2:13" x14ac:dyDescent="0.25">
      <c r="B627">
        <v>1000000000</v>
      </c>
      <c r="C627">
        <v>-67.616187999999994</v>
      </c>
      <c r="L627">
        <v>1000000000</v>
      </c>
      <c r="M627">
        <v>-69.816092999999995</v>
      </c>
    </row>
    <row r="628" spans="2:13" x14ac:dyDescent="0.25">
      <c r="B628">
        <v>1127499950</v>
      </c>
      <c r="C628">
        <v>-67.233711</v>
      </c>
      <c r="L628">
        <v>1127499950</v>
      </c>
      <c r="M628">
        <v>-72.118301000000002</v>
      </c>
    </row>
    <row r="629" spans="2:13" x14ac:dyDescent="0.25">
      <c r="B629">
        <v>1254999900</v>
      </c>
      <c r="C629">
        <v>-68.116753000000003</v>
      </c>
      <c r="L629">
        <v>1254999900</v>
      </c>
      <c r="M629">
        <v>-72.160308999999998</v>
      </c>
    </row>
    <row r="630" spans="2:13" x14ac:dyDescent="0.25">
      <c r="B630">
        <v>1382499850</v>
      </c>
      <c r="C630">
        <v>-67.792823999999996</v>
      </c>
      <c r="L630">
        <v>1382499850</v>
      </c>
      <c r="M630">
        <v>-72.808989999999994</v>
      </c>
    </row>
    <row r="631" spans="2:13" x14ac:dyDescent="0.25">
      <c r="B631">
        <v>1509999800</v>
      </c>
      <c r="C631">
        <v>-67.674194</v>
      </c>
      <c r="L631">
        <v>1509999800</v>
      </c>
      <c r="M631">
        <v>-71.775963000000004</v>
      </c>
    </row>
    <row r="632" spans="2:13" x14ac:dyDescent="0.25">
      <c r="B632">
        <v>1637499750</v>
      </c>
      <c r="C632">
        <v>-67.333786000000003</v>
      </c>
      <c r="L632">
        <v>1637499750</v>
      </c>
      <c r="M632">
        <v>-71.538527999999999</v>
      </c>
    </row>
    <row r="633" spans="2:13" x14ac:dyDescent="0.25">
      <c r="B633">
        <v>1764999700</v>
      </c>
      <c r="C633">
        <v>-67.382705999999999</v>
      </c>
      <c r="L633">
        <v>1764999700</v>
      </c>
      <c r="M633">
        <v>-68.383018000000007</v>
      </c>
    </row>
    <row r="634" spans="2:13" x14ac:dyDescent="0.25">
      <c r="B634">
        <v>1892499650</v>
      </c>
      <c r="C634">
        <v>-67.901161000000002</v>
      </c>
      <c r="L634">
        <v>1892499650</v>
      </c>
      <c r="M634">
        <v>-70.333961000000002</v>
      </c>
    </row>
    <row r="635" spans="2:13" x14ac:dyDescent="0.25">
      <c r="B635">
        <v>2019999600</v>
      </c>
      <c r="C635">
        <v>-67.412109000000001</v>
      </c>
      <c r="L635">
        <v>2019999600</v>
      </c>
      <c r="M635">
        <v>-70.185660999999996</v>
      </c>
    </row>
    <row r="636" spans="2:13" x14ac:dyDescent="0.25">
      <c r="B636">
        <v>2147499550</v>
      </c>
      <c r="C636">
        <v>-67.977913000000001</v>
      </c>
      <c r="L636">
        <v>2147499550</v>
      </c>
      <c r="M636">
        <v>-71.383949000000001</v>
      </c>
    </row>
    <row r="637" spans="2:13" x14ac:dyDescent="0.25">
      <c r="B637">
        <v>2274999500</v>
      </c>
      <c r="C637">
        <v>-66.418769999999995</v>
      </c>
      <c r="L637">
        <v>2274999500</v>
      </c>
      <c r="M637">
        <v>-71.064957000000007</v>
      </c>
    </row>
    <row r="638" spans="2:13" x14ac:dyDescent="0.25">
      <c r="B638">
        <v>2402499450</v>
      </c>
      <c r="C638">
        <v>-65.583449999999999</v>
      </c>
      <c r="L638">
        <v>2402499450</v>
      </c>
      <c r="M638">
        <v>-72.022766000000004</v>
      </c>
    </row>
    <row r="639" spans="2:13" x14ac:dyDescent="0.25">
      <c r="B639">
        <v>2529999400</v>
      </c>
      <c r="C639">
        <v>-63.356392</v>
      </c>
      <c r="L639">
        <v>2529999400</v>
      </c>
      <c r="M639">
        <v>-70.888328999999999</v>
      </c>
    </row>
    <row r="640" spans="2:13" x14ac:dyDescent="0.25">
      <c r="B640">
        <v>2657499350</v>
      </c>
      <c r="C640">
        <v>-64.325478000000004</v>
      </c>
      <c r="L640">
        <v>2657499350</v>
      </c>
      <c r="M640">
        <v>-69.363083000000003</v>
      </c>
    </row>
    <row r="641" spans="2:13" x14ac:dyDescent="0.25">
      <c r="B641">
        <v>2784999300</v>
      </c>
      <c r="C641">
        <v>-63.294575000000002</v>
      </c>
      <c r="L641">
        <v>2784999300</v>
      </c>
      <c r="M641">
        <v>-67.230911000000006</v>
      </c>
    </row>
    <row r="642" spans="2:13" x14ac:dyDescent="0.25">
      <c r="B642">
        <v>2912499250</v>
      </c>
      <c r="C642">
        <v>-64.129210999999998</v>
      </c>
      <c r="L642">
        <v>2912499250</v>
      </c>
      <c r="M642">
        <v>-67.812522999999999</v>
      </c>
    </row>
    <row r="643" spans="2:13" x14ac:dyDescent="0.25">
      <c r="B643">
        <v>3039999200</v>
      </c>
      <c r="C643">
        <v>-64.728431999999998</v>
      </c>
      <c r="L643">
        <v>3039999200</v>
      </c>
      <c r="M643">
        <v>-67.285049000000001</v>
      </c>
    </row>
    <row r="644" spans="2:13" x14ac:dyDescent="0.25">
      <c r="B644">
        <v>3167499150</v>
      </c>
      <c r="C644">
        <v>-65.522757999999996</v>
      </c>
      <c r="L644">
        <v>3167499150</v>
      </c>
      <c r="M644">
        <v>-65.142723000000004</v>
      </c>
    </row>
    <row r="645" spans="2:13" x14ac:dyDescent="0.25">
      <c r="B645">
        <v>3294999100</v>
      </c>
      <c r="C645">
        <v>-64.504868000000002</v>
      </c>
      <c r="L645">
        <v>3294999100</v>
      </c>
      <c r="M645">
        <v>-65.475380000000001</v>
      </c>
    </row>
    <row r="646" spans="2:13" x14ac:dyDescent="0.25">
      <c r="B646">
        <v>3422499050</v>
      </c>
      <c r="C646">
        <v>-63.813476999999999</v>
      </c>
      <c r="L646">
        <v>3422499050</v>
      </c>
      <c r="M646">
        <v>-66.763076999999996</v>
      </c>
    </row>
    <row r="647" spans="2:13" x14ac:dyDescent="0.25">
      <c r="B647">
        <v>3549999000</v>
      </c>
      <c r="C647">
        <v>-65.380996999999994</v>
      </c>
      <c r="L647">
        <v>3549999000</v>
      </c>
      <c r="M647">
        <v>-66.332687000000007</v>
      </c>
    </row>
    <row r="648" spans="2:13" x14ac:dyDescent="0.25">
      <c r="B648">
        <v>3677498950</v>
      </c>
      <c r="C648">
        <v>-65.328429999999997</v>
      </c>
      <c r="L648">
        <v>3677498950</v>
      </c>
      <c r="M648">
        <v>-68.021445999999997</v>
      </c>
    </row>
    <row r="649" spans="2:13" x14ac:dyDescent="0.25">
      <c r="B649">
        <v>3804998900</v>
      </c>
      <c r="C649">
        <v>-64.969559000000004</v>
      </c>
      <c r="L649">
        <v>3804998900</v>
      </c>
      <c r="M649">
        <v>-68.448882999999995</v>
      </c>
    </row>
    <row r="650" spans="2:13" x14ac:dyDescent="0.25">
      <c r="B650">
        <v>3932498850</v>
      </c>
      <c r="C650">
        <v>-65.975769</v>
      </c>
      <c r="L650">
        <v>3932498850</v>
      </c>
      <c r="M650">
        <v>-69.880095999999995</v>
      </c>
    </row>
    <row r="651" spans="2:13" x14ac:dyDescent="0.25">
      <c r="B651">
        <v>4059998800</v>
      </c>
      <c r="C651">
        <v>-67.798843000000005</v>
      </c>
      <c r="L651">
        <v>4059998800</v>
      </c>
      <c r="M651">
        <v>-70.211158999999995</v>
      </c>
    </row>
    <row r="652" spans="2:13" x14ac:dyDescent="0.25">
      <c r="B652">
        <v>4187498750</v>
      </c>
      <c r="C652">
        <v>-65.893012999999996</v>
      </c>
      <c r="L652">
        <v>4187498750</v>
      </c>
      <c r="M652">
        <v>-69.004311000000001</v>
      </c>
    </row>
    <row r="653" spans="2:13" x14ac:dyDescent="0.25">
      <c r="B653">
        <v>4314998700</v>
      </c>
      <c r="C653">
        <v>-66.374504000000002</v>
      </c>
      <c r="L653">
        <v>4314998700</v>
      </c>
      <c r="M653">
        <v>-66.837661999999995</v>
      </c>
    </row>
    <row r="654" spans="2:13" x14ac:dyDescent="0.25">
      <c r="B654">
        <v>4442498650</v>
      </c>
      <c r="C654">
        <v>-66.495186000000004</v>
      </c>
      <c r="L654">
        <v>4442498650</v>
      </c>
      <c r="M654">
        <v>-67.764983999999998</v>
      </c>
    </row>
    <row r="655" spans="2:13" x14ac:dyDescent="0.25">
      <c r="B655">
        <v>4569998600</v>
      </c>
      <c r="C655">
        <v>-66.601371999999998</v>
      </c>
      <c r="L655">
        <v>4569998600</v>
      </c>
      <c r="M655">
        <v>-66.602478000000005</v>
      </c>
    </row>
    <row r="656" spans="2:13" x14ac:dyDescent="0.25">
      <c r="B656">
        <v>4697498550</v>
      </c>
      <c r="C656">
        <v>-64.436256</v>
      </c>
      <c r="L656">
        <v>4697498550</v>
      </c>
      <c r="M656">
        <v>-65.183684999999997</v>
      </c>
    </row>
    <row r="657" spans="2:13" x14ac:dyDescent="0.25">
      <c r="B657">
        <v>4824998500</v>
      </c>
      <c r="C657">
        <v>-66.274338</v>
      </c>
      <c r="L657">
        <v>4824998500</v>
      </c>
      <c r="M657">
        <v>-62.451098999999999</v>
      </c>
    </row>
    <row r="658" spans="2:13" x14ac:dyDescent="0.25">
      <c r="B658">
        <v>4952498450</v>
      </c>
      <c r="C658">
        <v>-66.963295000000002</v>
      </c>
      <c r="L658">
        <v>4952498450</v>
      </c>
      <c r="M658">
        <v>-57.520508</v>
      </c>
    </row>
    <row r="659" spans="2:13" x14ac:dyDescent="0.25">
      <c r="B659">
        <v>5079998400</v>
      </c>
      <c r="C659">
        <v>-65.799285999999995</v>
      </c>
      <c r="L659">
        <v>5079998400</v>
      </c>
      <c r="M659">
        <v>-49.477203000000003</v>
      </c>
    </row>
    <row r="660" spans="2:13" x14ac:dyDescent="0.25">
      <c r="B660">
        <v>5207498350</v>
      </c>
      <c r="C660">
        <v>-64.437957999999995</v>
      </c>
      <c r="L660">
        <v>5207498350</v>
      </c>
      <c r="M660">
        <v>-40.800694</v>
      </c>
    </row>
    <row r="661" spans="2:13" x14ac:dyDescent="0.25">
      <c r="B661">
        <v>5334998300</v>
      </c>
      <c r="C661">
        <v>-62.846035000000001</v>
      </c>
      <c r="L661">
        <v>5334998300</v>
      </c>
      <c r="M661">
        <v>-32.326683000000003</v>
      </c>
    </row>
    <row r="662" spans="2:13" x14ac:dyDescent="0.25">
      <c r="B662">
        <v>5462498250</v>
      </c>
      <c r="C662">
        <v>-55.001784999999998</v>
      </c>
      <c r="L662">
        <v>5462498250</v>
      </c>
      <c r="M662">
        <v>-24.945246000000001</v>
      </c>
    </row>
    <row r="663" spans="2:13" x14ac:dyDescent="0.25">
      <c r="B663">
        <v>5589998200</v>
      </c>
      <c r="C663">
        <v>-45.333388999999997</v>
      </c>
      <c r="L663">
        <v>5589998200</v>
      </c>
      <c r="M663">
        <v>-20.000671000000001</v>
      </c>
    </row>
    <row r="664" spans="2:13" x14ac:dyDescent="0.25">
      <c r="B664">
        <v>5717498150</v>
      </c>
      <c r="C664">
        <v>-35.931556999999998</v>
      </c>
      <c r="L664">
        <v>5717498150</v>
      </c>
      <c r="M664">
        <v>-16.782494</v>
      </c>
    </row>
    <row r="665" spans="2:13" x14ac:dyDescent="0.25">
      <c r="B665">
        <v>5844998100</v>
      </c>
      <c r="C665">
        <v>-25.796249</v>
      </c>
      <c r="L665">
        <v>5844998100</v>
      </c>
      <c r="M665">
        <v>-14.408583</v>
      </c>
    </row>
    <row r="666" spans="2:13" x14ac:dyDescent="0.25">
      <c r="B666">
        <v>5972498050</v>
      </c>
      <c r="C666">
        <v>-16.758012999999998</v>
      </c>
      <c r="L666">
        <v>5972498050</v>
      </c>
      <c r="M666">
        <v>-12.422105</v>
      </c>
    </row>
    <row r="667" spans="2:13" x14ac:dyDescent="0.25">
      <c r="B667">
        <v>6099998000</v>
      </c>
      <c r="C667">
        <v>-11.896026000000001</v>
      </c>
      <c r="L667">
        <v>6099998000</v>
      </c>
      <c r="M667">
        <v>-11.112131</v>
      </c>
    </row>
    <row r="668" spans="2:13" x14ac:dyDescent="0.25">
      <c r="B668">
        <v>6227497950</v>
      </c>
      <c r="C668">
        <v>-9.2507047999999994</v>
      </c>
      <c r="L668">
        <v>6227497950</v>
      </c>
      <c r="M668">
        <v>-10.021808</v>
      </c>
    </row>
    <row r="669" spans="2:13" x14ac:dyDescent="0.25">
      <c r="B669">
        <v>6354997900</v>
      </c>
      <c r="C669">
        <v>-8.2804812999999999</v>
      </c>
      <c r="L669">
        <v>6354997900</v>
      </c>
      <c r="M669">
        <v>-9.3151387999999997</v>
      </c>
    </row>
    <row r="670" spans="2:13" x14ac:dyDescent="0.25">
      <c r="B670">
        <v>6482497850</v>
      </c>
      <c r="C670">
        <v>-7.7006129999999997</v>
      </c>
      <c r="L670">
        <v>6482497850</v>
      </c>
      <c r="M670">
        <v>-8.9010867999999999</v>
      </c>
    </row>
    <row r="671" spans="2:13" x14ac:dyDescent="0.25">
      <c r="B671">
        <v>6609997800</v>
      </c>
      <c r="C671">
        <v>-7.4943080000000002</v>
      </c>
      <c r="L671">
        <v>6609997800</v>
      </c>
      <c r="M671">
        <v>-8.7040644</v>
      </c>
    </row>
    <row r="672" spans="2:13" x14ac:dyDescent="0.25">
      <c r="B672">
        <v>6737497750</v>
      </c>
      <c r="C672">
        <v>-7.4597730999999996</v>
      </c>
      <c r="L672">
        <v>6737497750</v>
      </c>
      <c r="M672">
        <v>-8.6460866999999997</v>
      </c>
    </row>
    <row r="673" spans="2:13" x14ac:dyDescent="0.25">
      <c r="B673">
        <v>6864997700</v>
      </c>
      <c r="C673">
        <v>-7.4565863999999999</v>
      </c>
      <c r="L673">
        <v>6864997700</v>
      </c>
      <c r="M673">
        <v>-8.6899519000000005</v>
      </c>
    </row>
    <row r="674" spans="2:13" x14ac:dyDescent="0.25">
      <c r="B674">
        <v>6992497650</v>
      </c>
      <c r="C674">
        <v>-7.5295171999999999</v>
      </c>
      <c r="L674">
        <v>6992497650</v>
      </c>
      <c r="M674">
        <v>-8.7818947000000005</v>
      </c>
    </row>
    <row r="675" spans="2:13" x14ac:dyDescent="0.25">
      <c r="B675">
        <v>7119997600</v>
      </c>
      <c r="C675">
        <v>-7.6255784000000002</v>
      </c>
      <c r="L675">
        <v>7119997600</v>
      </c>
      <c r="M675">
        <v>-8.8598557000000007</v>
      </c>
    </row>
    <row r="676" spans="2:13" x14ac:dyDescent="0.25">
      <c r="B676">
        <v>7247497550</v>
      </c>
      <c r="C676">
        <v>-7.7109908999999996</v>
      </c>
      <c r="L676">
        <v>7247497550</v>
      </c>
      <c r="M676">
        <v>-8.9384250999999999</v>
      </c>
    </row>
    <row r="677" spans="2:13" x14ac:dyDescent="0.25">
      <c r="B677">
        <v>7374997500</v>
      </c>
      <c r="C677">
        <v>-7.7461032999999997</v>
      </c>
      <c r="L677">
        <v>7374997500</v>
      </c>
      <c r="M677">
        <v>-8.9594544999999997</v>
      </c>
    </row>
    <row r="678" spans="2:13" x14ac:dyDescent="0.25">
      <c r="B678">
        <v>7502497450</v>
      </c>
      <c r="C678">
        <v>-7.7946324000000002</v>
      </c>
      <c r="L678">
        <v>7502497450</v>
      </c>
      <c r="M678">
        <v>-8.9733132999999992</v>
      </c>
    </row>
    <row r="679" spans="2:13" x14ac:dyDescent="0.25">
      <c r="B679">
        <v>7629997400</v>
      </c>
      <c r="C679">
        <v>-7.8628283000000003</v>
      </c>
      <c r="L679">
        <v>7629997400</v>
      </c>
      <c r="M679">
        <v>-8.9723377000000006</v>
      </c>
    </row>
    <row r="680" spans="2:13" x14ac:dyDescent="0.25">
      <c r="B680">
        <v>7757497350</v>
      </c>
      <c r="C680">
        <v>-7.9132756999999998</v>
      </c>
      <c r="L680">
        <v>7757497350</v>
      </c>
      <c r="M680">
        <v>-8.9751358000000003</v>
      </c>
    </row>
    <row r="681" spans="2:13" x14ac:dyDescent="0.25">
      <c r="B681">
        <v>7884997300</v>
      </c>
      <c r="C681">
        <v>-7.9294057000000002</v>
      </c>
      <c r="L681">
        <v>7884997300</v>
      </c>
      <c r="M681">
        <v>-8.9677457999999994</v>
      </c>
    </row>
    <row r="682" spans="2:13" x14ac:dyDescent="0.25">
      <c r="B682">
        <v>8012497250</v>
      </c>
      <c r="C682">
        <v>-7.9455109000000004</v>
      </c>
      <c r="L682">
        <v>8012497250</v>
      </c>
      <c r="M682">
        <v>-8.9550371000000002</v>
      </c>
    </row>
    <row r="683" spans="2:13" x14ac:dyDescent="0.25">
      <c r="B683">
        <v>8139997200</v>
      </c>
      <c r="C683">
        <v>-8.0059710000000006</v>
      </c>
      <c r="L683">
        <v>8139997200</v>
      </c>
      <c r="M683">
        <v>-8.9318179999999998</v>
      </c>
    </row>
    <row r="684" spans="2:13" x14ac:dyDescent="0.25">
      <c r="B684">
        <v>8267497150</v>
      </c>
      <c r="C684">
        <v>-8.0422458999999993</v>
      </c>
      <c r="L684">
        <v>8267497150</v>
      </c>
      <c r="M684">
        <v>-8.8991117000000006</v>
      </c>
    </row>
    <row r="685" spans="2:13" x14ac:dyDescent="0.25">
      <c r="B685">
        <v>8394997100</v>
      </c>
      <c r="C685">
        <v>-8.1071080999999996</v>
      </c>
      <c r="L685">
        <v>8394997100</v>
      </c>
      <c r="M685">
        <v>-8.8866166999999994</v>
      </c>
    </row>
    <row r="686" spans="2:13" x14ac:dyDescent="0.25">
      <c r="B686">
        <v>8522497050</v>
      </c>
      <c r="C686">
        <v>-8.2163962999999995</v>
      </c>
      <c r="L686">
        <v>8522497050</v>
      </c>
      <c r="M686">
        <v>-8.9004211000000009</v>
      </c>
    </row>
    <row r="687" spans="2:13" x14ac:dyDescent="0.25">
      <c r="B687">
        <v>8649997000</v>
      </c>
      <c r="C687">
        <v>-8.3199587000000008</v>
      </c>
      <c r="L687">
        <v>8649997000</v>
      </c>
      <c r="M687">
        <v>-8.8855866999999993</v>
      </c>
    </row>
    <row r="688" spans="2:13" x14ac:dyDescent="0.25">
      <c r="B688">
        <v>8777496950</v>
      </c>
      <c r="C688">
        <v>-8.4630241000000002</v>
      </c>
      <c r="L688">
        <v>8777496950</v>
      </c>
      <c r="M688">
        <v>-8.9017476999999996</v>
      </c>
    </row>
    <row r="689" spans="2:13" x14ac:dyDescent="0.25">
      <c r="B689">
        <v>8904996900</v>
      </c>
      <c r="C689">
        <v>-8.5838976000000002</v>
      </c>
      <c r="L689">
        <v>8904996900</v>
      </c>
      <c r="M689">
        <v>-8.9280453000000009</v>
      </c>
    </row>
    <row r="690" spans="2:13" x14ac:dyDescent="0.25">
      <c r="B690">
        <v>9032496850</v>
      </c>
      <c r="C690">
        <v>-8.6982183000000006</v>
      </c>
      <c r="L690">
        <v>9032496850</v>
      </c>
      <c r="M690">
        <v>-8.9680251999999996</v>
      </c>
    </row>
    <row r="691" spans="2:13" x14ac:dyDescent="0.25">
      <c r="B691">
        <v>9159996800</v>
      </c>
      <c r="C691">
        <v>-8.8251114000000008</v>
      </c>
      <c r="L691">
        <v>9159996800</v>
      </c>
      <c r="M691">
        <v>-8.9227524000000003</v>
      </c>
    </row>
    <row r="692" spans="2:13" x14ac:dyDescent="0.25">
      <c r="B692">
        <v>9287496750</v>
      </c>
      <c r="C692">
        <v>-8.9137219999999999</v>
      </c>
      <c r="L692">
        <v>9287496750</v>
      </c>
      <c r="M692">
        <v>-8.9743432999999992</v>
      </c>
    </row>
    <row r="693" spans="2:13" x14ac:dyDescent="0.25">
      <c r="B693">
        <v>9414996700</v>
      </c>
      <c r="C693">
        <v>-8.9585381000000002</v>
      </c>
      <c r="L693">
        <v>9414996700</v>
      </c>
      <c r="M693">
        <v>-9.0225325000000005</v>
      </c>
    </row>
    <row r="694" spans="2:13" x14ac:dyDescent="0.25">
      <c r="B694">
        <v>9542496650</v>
      </c>
      <c r="C694">
        <v>-9.0321292999999994</v>
      </c>
      <c r="L694">
        <v>9542496650</v>
      </c>
      <c r="M694">
        <v>-9.0618686999999998</v>
      </c>
    </row>
    <row r="695" spans="2:13" x14ac:dyDescent="0.25">
      <c r="B695">
        <v>9669996600</v>
      </c>
      <c r="C695">
        <v>-9.0930853000000003</v>
      </c>
      <c r="L695">
        <v>9669996600</v>
      </c>
      <c r="M695">
        <v>-9.0879516999999996</v>
      </c>
    </row>
    <row r="696" spans="2:13" x14ac:dyDescent="0.25">
      <c r="B696">
        <v>9797496550</v>
      </c>
      <c r="C696">
        <v>-9.1020117000000003</v>
      </c>
      <c r="L696">
        <v>9797496550</v>
      </c>
      <c r="M696">
        <v>-9.1954879999999992</v>
      </c>
    </row>
    <row r="697" spans="2:13" x14ac:dyDescent="0.25">
      <c r="B697">
        <v>9924996500</v>
      </c>
      <c r="C697">
        <v>-9.1839209000000004</v>
      </c>
      <c r="L697">
        <v>9924996500</v>
      </c>
      <c r="M697">
        <v>-9.3141441</v>
      </c>
    </row>
    <row r="698" spans="2:13" x14ac:dyDescent="0.25">
      <c r="B698">
        <v>10052496450</v>
      </c>
      <c r="C698">
        <v>-9.2805786000000001</v>
      </c>
      <c r="L698">
        <v>10052496450</v>
      </c>
      <c r="M698">
        <v>-9.4533815000000008</v>
      </c>
    </row>
    <row r="699" spans="2:13" x14ac:dyDescent="0.25">
      <c r="B699">
        <v>10179996400</v>
      </c>
      <c r="C699">
        <v>-9.3462724999999995</v>
      </c>
      <c r="L699">
        <v>10179996400</v>
      </c>
      <c r="M699">
        <v>-9.6685925000000008</v>
      </c>
    </row>
    <row r="700" spans="2:13" x14ac:dyDescent="0.25">
      <c r="B700">
        <v>10307496350</v>
      </c>
      <c r="C700">
        <v>-9.4682969999999997</v>
      </c>
      <c r="L700">
        <v>10307496350</v>
      </c>
      <c r="M700">
        <v>-9.8607511999999993</v>
      </c>
    </row>
    <row r="701" spans="2:13" x14ac:dyDescent="0.25">
      <c r="B701">
        <v>10434996300</v>
      </c>
      <c r="C701">
        <v>-9.6526917999999995</v>
      </c>
      <c r="L701">
        <v>10434996300</v>
      </c>
      <c r="M701">
        <v>-10.03125</v>
      </c>
    </row>
    <row r="702" spans="2:13" x14ac:dyDescent="0.25">
      <c r="B702">
        <v>10562496250</v>
      </c>
      <c r="C702">
        <v>-9.8262367000000008</v>
      </c>
      <c r="L702">
        <v>10562496250</v>
      </c>
      <c r="M702">
        <v>-10.161020000000001</v>
      </c>
    </row>
    <row r="703" spans="2:13" x14ac:dyDescent="0.25">
      <c r="B703">
        <v>10689996200</v>
      </c>
      <c r="C703">
        <v>-10.007626</v>
      </c>
      <c r="L703">
        <v>10689996200</v>
      </c>
      <c r="M703">
        <v>-10.367217999999999</v>
      </c>
    </row>
    <row r="704" spans="2:13" x14ac:dyDescent="0.25">
      <c r="B704">
        <v>10817496150</v>
      </c>
      <c r="C704">
        <v>-10.317341000000001</v>
      </c>
      <c r="L704">
        <v>10817496150</v>
      </c>
      <c r="M704">
        <v>-10.455601</v>
      </c>
    </row>
    <row r="705" spans="2:13" x14ac:dyDescent="0.25">
      <c r="B705">
        <v>10944996100</v>
      </c>
      <c r="C705">
        <v>-10.543227999999999</v>
      </c>
      <c r="L705">
        <v>10944996100</v>
      </c>
      <c r="M705">
        <v>-10.688542999999999</v>
      </c>
    </row>
    <row r="706" spans="2:13" x14ac:dyDescent="0.25">
      <c r="B706">
        <v>11072496050</v>
      </c>
      <c r="C706">
        <v>-10.868074</v>
      </c>
      <c r="L706">
        <v>11072496050</v>
      </c>
      <c r="M706">
        <v>-10.831586</v>
      </c>
    </row>
    <row r="707" spans="2:13" x14ac:dyDescent="0.25">
      <c r="B707">
        <v>11199996000</v>
      </c>
      <c r="C707">
        <v>-11.117977</v>
      </c>
      <c r="L707">
        <v>11199996000</v>
      </c>
      <c r="M707">
        <v>-11.045566000000001</v>
      </c>
    </row>
    <row r="708" spans="2:13" x14ac:dyDescent="0.25">
      <c r="B708">
        <v>11327495950</v>
      </c>
      <c r="C708">
        <v>-11.455868000000001</v>
      </c>
      <c r="L708">
        <v>11327495950</v>
      </c>
      <c r="M708">
        <v>-11.075825</v>
      </c>
    </row>
    <row r="709" spans="2:13" x14ac:dyDescent="0.25">
      <c r="B709">
        <v>11454995900</v>
      </c>
      <c r="C709">
        <v>-11.531751</v>
      </c>
      <c r="L709">
        <v>11454995900</v>
      </c>
      <c r="M709">
        <v>-11.242369999999999</v>
      </c>
    </row>
    <row r="710" spans="2:13" x14ac:dyDescent="0.25">
      <c r="B710">
        <v>11582495850</v>
      </c>
      <c r="C710">
        <v>-11.748377</v>
      </c>
      <c r="L710">
        <v>11582495850</v>
      </c>
      <c r="M710">
        <v>-11.212759</v>
      </c>
    </row>
    <row r="711" spans="2:13" x14ac:dyDescent="0.25">
      <c r="B711">
        <v>11709995800</v>
      </c>
      <c r="C711">
        <v>-11.826074999999999</v>
      </c>
      <c r="L711">
        <v>11709995800</v>
      </c>
      <c r="M711">
        <v>-11.249594999999999</v>
      </c>
    </row>
    <row r="712" spans="2:13" x14ac:dyDescent="0.25">
      <c r="B712">
        <v>11837495750</v>
      </c>
      <c r="C712">
        <v>-11.994635000000001</v>
      </c>
      <c r="L712">
        <v>11837495750</v>
      </c>
      <c r="M712">
        <v>-11.17131</v>
      </c>
    </row>
    <row r="713" spans="2:13" x14ac:dyDescent="0.25">
      <c r="B713">
        <v>11964995700</v>
      </c>
      <c r="C713">
        <v>-11.921353999999999</v>
      </c>
      <c r="L713">
        <v>11964995700</v>
      </c>
      <c r="M713">
        <v>-11.266365</v>
      </c>
    </row>
    <row r="714" spans="2:13" x14ac:dyDescent="0.25">
      <c r="B714">
        <v>12092495650</v>
      </c>
      <c r="C714">
        <v>-12.228285</v>
      </c>
      <c r="L714">
        <v>12092495650</v>
      </c>
      <c r="M714">
        <v>-11.189128999999999</v>
      </c>
    </row>
    <row r="715" spans="2:13" x14ac:dyDescent="0.25">
      <c r="B715">
        <v>12219995600</v>
      </c>
      <c r="C715">
        <v>-12.28373</v>
      </c>
      <c r="L715">
        <v>12219995600</v>
      </c>
      <c r="M715">
        <v>-11.181012000000001</v>
      </c>
    </row>
    <row r="716" spans="2:13" x14ac:dyDescent="0.25">
      <c r="B716">
        <v>12347495550</v>
      </c>
      <c r="C716">
        <v>-12.488548</v>
      </c>
      <c r="L716">
        <v>12347495550</v>
      </c>
      <c r="M716">
        <v>-11.160783</v>
      </c>
    </row>
    <row r="717" spans="2:13" x14ac:dyDescent="0.25">
      <c r="B717">
        <v>12474995500</v>
      </c>
      <c r="C717">
        <v>-12.657771</v>
      </c>
      <c r="L717">
        <v>12474995500</v>
      </c>
      <c r="M717">
        <v>-11.155170999999999</v>
      </c>
    </row>
    <row r="718" spans="2:13" x14ac:dyDescent="0.25">
      <c r="B718">
        <v>12602495450</v>
      </c>
      <c r="C718">
        <v>-12.921289</v>
      </c>
      <c r="L718">
        <v>12602495450</v>
      </c>
      <c r="M718">
        <v>-11.102513999999999</v>
      </c>
    </row>
    <row r="719" spans="2:13" x14ac:dyDescent="0.25">
      <c r="B719">
        <v>12729995400</v>
      </c>
      <c r="C719">
        <v>-13.391190999999999</v>
      </c>
      <c r="L719">
        <v>12729995400</v>
      </c>
      <c r="M719">
        <v>-11.044473999999999</v>
      </c>
    </row>
    <row r="720" spans="2:13" x14ac:dyDescent="0.25">
      <c r="B720">
        <v>12857495350</v>
      </c>
      <c r="C720">
        <v>-13.420874</v>
      </c>
      <c r="L720">
        <v>12857495350</v>
      </c>
      <c r="M720">
        <v>-11.076554</v>
      </c>
    </row>
    <row r="721" spans="2:13" x14ac:dyDescent="0.25">
      <c r="B721">
        <v>12984995300</v>
      </c>
      <c r="C721">
        <v>-14.093389</v>
      </c>
      <c r="L721">
        <v>12984995300</v>
      </c>
      <c r="M721">
        <v>-11.039486999999999</v>
      </c>
    </row>
    <row r="722" spans="2:13" x14ac:dyDescent="0.25">
      <c r="B722">
        <v>13112495250</v>
      </c>
      <c r="C722">
        <v>-14.513555999999999</v>
      </c>
      <c r="L722">
        <v>13112495250</v>
      </c>
      <c r="M722">
        <v>-11.026558</v>
      </c>
    </row>
    <row r="723" spans="2:13" x14ac:dyDescent="0.25">
      <c r="B723">
        <v>13239995200</v>
      </c>
      <c r="C723">
        <v>-14.918882</v>
      </c>
      <c r="L723">
        <v>13239995200</v>
      </c>
      <c r="M723">
        <v>-10.953006999999999</v>
      </c>
    </row>
    <row r="724" spans="2:13" x14ac:dyDescent="0.25">
      <c r="B724">
        <v>13367495150</v>
      </c>
      <c r="C724">
        <v>-15.128677</v>
      </c>
      <c r="L724">
        <v>13367495150</v>
      </c>
      <c r="M724">
        <v>-11.06761</v>
      </c>
    </row>
    <row r="725" spans="2:13" x14ac:dyDescent="0.25">
      <c r="B725">
        <v>13494995100</v>
      </c>
      <c r="C725">
        <v>-16.028718999999999</v>
      </c>
      <c r="L725">
        <v>13494995100</v>
      </c>
      <c r="M725">
        <v>-10.954108</v>
      </c>
    </row>
    <row r="726" spans="2:13" x14ac:dyDescent="0.25">
      <c r="B726">
        <v>13622495050</v>
      </c>
      <c r="C726">
        <v>-16.372831000000001</v>
      </c>
      <c r="L726">
        <v>13622495050</v>
      </c>
      <c r="M726">
        <v>-10.985212000000001</v>
      </c>
    </row>
    <row r="727" spans="2:13" x14ac:dyDescent="0.25">
      <c r="B727">
        <v>13749995000</v>
      </c>
      <c r="C727">
        <v>-16.422163000000001</v>
      </c>
      <c r="L727">
        <v>13749995000</v>
      </c>
      <c r="M727">
        <v>-10.984819999999999</v>
      </c>
    </row>
    <row r="728" spans="2:13" x14ac:dyDescent="0.25">
      <c r="B728">
        <v>13877494950</v>
      </c>
      <c r="C728">
        <v>-16.903002000000001</v>
      </c>
      <c r="L728">
        <v>13877494950</v>
      </c>
      <c r="M728">
        <v>-11.08057</v>
      </c>
    </row>
    <row r="729" spans="2:13" x14ac:dyDescent="0.25">
      <c r="B729">
        <v>14004994900</v>
      </c>
      <c r="C729">
        <v>-17.517990000000001</v>
      </c>
      <c r="L729">
        <v>14004994900</v>
      </c>
      <c r="M729">
        <v>-10.978103000000001</v>
      </c>
    </row>
    <row r="730" spans="2:13" x14ac:dyDescent="0.25">
      <c r="B730">
        <v>14132494850</v>
      </c>
      <c r="C730">
        <v>-17.272345000000001</v>
      </c>
      <c r="L730">
        <v>14132494850</v>
      </c>
      <c r="M730">
        <v>-11.089847000000001</v>
      </c>
    </row>
    <row r="731" spans="2:13" x14ac:dyDescent="0.25">
      <c r="B731">
        <v>14259994800</v>
      </c>
      <c r="C731">
        <v>-16.981504000000001</v>
      </c>
      <c r="L731">
        <v>14259994800</v>
      </c>
      <c r="M731">
        <v>-11.197899</v>
      </c>
    </row>
    <row r="732" spans="2:13" x14ac:dyDescent="0.25">
      <c r="B732">
        <v>14387494750</v>
      </c>
      <c r="C732">
        <v>-17.851925000000001</v>
      </c>
      <c r="L732">
        <v>14387494750</v>
      </c>
      <c r="M732">
        <v>-11.239936</v>
      </c>
    </row>
    <row r="733" spans="2:13" x14ac:dyDescent="0.25">
      <c r="B733">
        <v>14514994700</v>
      </c>
      <c r="C733">
        <v>-17.601375999999998</v>
      </c>
      <c r="L733">
        <v>14514994700</v>
      </c>
      <c r="M733">
        <v>-11.246395</v>
      </c>
    </row>
    <row r="734" spans="2:13" x14ac:dyDescent="0.25">
      <c r="B734">
        <v>14642494650</v>
      </c>
      <c r="C734">
        <v>-17.607074999999998</v>
      </c>
      <c r="L734">
        <v>14642494650</v>
      </c>
      <c r="M734">
        <v>-11.470139</v>
      </c>
    </row>
    <row r="735" spans="2:13" x14ac:dyDescent="0.25">
      <c r="B735">
        <v>14769994600</v>
      </c>
      <c r="C735">
        <v>-18.233364000000002</v>
      </c>
      <c r="L735">
        <v>14769994600</v>
      </c>
      <c r="M735">
        <v>-11.477929</v>
      </c>
    </row>
    <row r="736" spans="2:13" x14ac:dyDescent="0.25">
      <c r="B736">
        <v>14897494550</v>
      </c>
      <c r="C736">
        <v>-18.978134000000001</v>
      </c>
      <c r="L736">
        <v>14897494550</v>
      </c>
      <c r="M736">
        <v>-11.499313000000001</v>
      </c>
    </row>
    <row r="737" spans="2:13" x14ac:dyDescent="0.25">
      <c r="B737">
        <v>15024994500</v>
      </c>
      <c r="C737">
        <v>-19.102647999999999</v>
      </c>
      <c r="L737">
        <v>15024994500</v>
      </c>
      <c r="M737">
        <v>-11.600434</v>
      </c>
    </row>
    <row r="738" spans="2:13" x14ac:dyDescent="0.25">
      <c r="B738">
        <v>15152494450</v>
      </c>
      <c r="C738">
        <v>-20.254802999999999</v>
      </c>
      <c r="L738">
        <v>15152494450</v>
      </c>
      <c r="M738">
        <v>-11.603878</v>
      </c>
    </row>
    <row r="739" spans="2:13" x14ac:dyDescent="0.25">
      <c r="B739">
        <v>15279994400</v>
      </c>
      <c r="C739">
        <v>-21.090064999999999</v>
      </c>
      <c r="L739">
        <v>15279994400</v>
      </c>
      <c r="M739">
        <v>-11.609280999999999</v>
      </c>
    </row>
    <row r="740" spans="2:13" x14ac:dyDescent="0.25">
      <c r="B740">
        <v>15407494350</v>
      </c>
      <c r="C740">
        <v>-21.788416000000002</v>
      </c>
      <c r="L740">
        <v>15407494350</v>
      </c>
      <c r="M740">
        <v>-11.589805</v>
      </c>
    </row>
    <row r="741" spans="2:13" x14ac:dyDescent="0.25">
      <c r="B741">
        <v>15534994300</v>
      </c>
      <c r="C741">
        <v>-22.564769999999999</v>
      </c>
      <c r="L741">
        <v>15534994300</v>
      </c>
      <c r="M741">
        <v>-11.654064</v>
      </c>
    </row>
    <row r="742" spans="2:13" x14ac:dyDescent="0.25">
      <c r="B742">
        <v>15662494250</v>
      </c>
      <c r="C742">
        <v>-22.780176000000001</v>
      </c>
      <c r="L742">
        <v>15662494250</v>
      </c>
      <c r="M742">
        <v>-11.658422</v>
      </c>
    </row>
    <row r="743" spans="2:13" x14ac:dyDescent="0.25">
      <c r="B743">
        <v>15789994200</v>
      </c>
      <c r="C743">
        <v>-24.104513000000001</v>
      </c>
      <c r="L743">
        <v>15789994200</v>
      </c>
      <c r="M743">
        <v>-11.705589</v>
      </c>
    </row>
    <row r="744" spans="2:13" x14ac:dyDescent="0.25">
      <c r="B744">
        <v>15917494150</v>
      </c>
      <c r="C744">
        <v>-23.377741</v>
      </c>
      <c r="L744">
        <v>15917494150</v>
      </c>
      <c r="M744">
        <v>-11.711524000000001</v>
      </c>
    </row>
    <row r="745" spans="2:13" x14ac:dyDescent="0.25">
      <c r="B745">
        <v>16044994100</v>
      </c>
      <c r="C745">
        <v>-23.931827999999999</v>
      </c>
      <c r="L745">
        <v>16044994100</v>
      </c>
      <c r="M745">
        <v>-11.903675</v>
      </c>
    </row>
    <row r="746" spans="2:13" x14ac:dyDescent="0.25">
      <c r="B746">
        <v>16172494050</v>
      </c>
      <c r="C746">
        <v>-23.443653000000001</v>
      </c>
      <c r="L746">
        <v>16172494050</v>
      </c>
      <c r="M746">
        <v>-12.060029999999999</v>
      </c>
    </row>
    <row r="747" spans="2:13" x14ac:dyDescent="0.25">
      <c r="B747">
        <v>16299994000</v>
      </c>
      <c r="C747">
        <v>-24.546267</v>
      </c>
      <c r="L747">
        <v>16299994000</v>
      </c>
      <c r="M747">
        <v>-12.068049</v>
      </c>
    </row>
    <row r="748" spans="2:13" x14ac:dyDescent="0.25">
      <c r="B748">
        <v>16427493950</v>
      </c>
      <c r="C748">
        <v>-22.532824999999999</v>
      </c>
      <c r="L748">
        <v>16427493950</v>
      </c>
      <c r="M748">
        <v>-12.423676</v>
      </c>
    </row>
    <row r="749" spans="2:13" x14ac:dyDescent="0.25">
      <c r="B749">
        <v>16554993900</v>
      </c>
      <c r="C749">
        <v>-23.798173999999999</v>
      </c>
      <c r="L749">
        <v>16554993900</v>
      </c>
      <c r="M749">
        <v>-12.551632</v>
      </c>
    </row>
    <row r="750" spans="2:13" x14ac:dyDescent="0.25">
      <c r="B750">
        <v>16682493850</v>
      </c>
      <c r="C750">
        <v>-22.945498000000001</v>
      </c>
      <c r="L750">
        <v>16682493850</v>
      </c>
      <c r="M750">
        <v>-12.710394000000001</v>
      </c>
    </row>
    <row r="751" spans="2:13" x14ac:dyDescent="0.25">
      <c r="B751">
        <v>16809993800</v>
      </c>
      <c r="C751">
        <v>-23.159863999999999</v>
      </c>
      <c r="L751">
        <v>16809993800</v>
      </c>
      <c r="M751">
        <v>-12.810148999999999</v>
      </c>
    </row>
    <row r="752" spans="2:13" x14ac:dyDescent="0.25">
      <c r="B752">
        <v>16937493750</v>
      </c>
      <c r="C752">
        <v>-22.134888</v>
      </c>
      <c r="L752">
        <v>16937493750</v>
      </c>
      <c r="M752">
        <v>-13.301443000000001</v>
      </c>
    </row>
    <row r="753" spans="2:13" x14ac:dyDescent="0.25">
      <c r="B753">
        <v>17064993700</v>
      </c>
      <c r="C753">
        <v>-23.604375999999998</v>
      </c>
      <c r="L753">
        <v>17064993700</v>
      </c>
      <c r="M753">
        <v>-13.107060000000001</v>
      </c>
    </row>
    <row r="754" spans="2:13" x14ac:dyDescent="0.25">
      <c r="B754">
        <v>17192493650</v>
      </c>
      <c r="C754">
        <v>-22.557690000000001</v>
      </c>
      <c r="L754">
        <v>17192493650</v>
      </c>
      <c r="M754">
        <v>-13.461883</v>
      </c>
    </row>
    <row r="755" spans="2:13" x14ac:dyDescent="0.25">
      <c r="B755">
        <v>17319993600</v>
      </c>
      <c r="C755">
        <v>-23.252344000000001</v>
      </c>
      <c r="L755">
        <v>17319993600</v>
      </c>
      <c r="M755">
        <v>-13.466172</v>
      </c>
    </row>
    <row r="756" spans="2:13" x14ac:dyDescent="0.25">
      <c r="B756">
        <v>17447493550</v>
      </c>
      <c r="C756">
        <v>-23.699988999999999</v>
      </c>
      <c r="L756">
        <v>17447493550</v>
      </c>
      <c r="M756">
        <v>-13.652960999999999</v>
      </c>
    </row>
    <row r="757" spans="2:13" x14ac:dyDescent="0.25">
      <c r="B757">
        <v>17574993500</v>
      </c>
      <c r="C757">
        <v>-24.082056000000001</v>
      </c>
      <c r="L757">
        <v>17574993500</v>
      </c>
      <c r="M757">
        <v>-13.371102</v>
      </c>
    </row>
    <row r="758" spans="2:13" x14ac:dyDescent="0.25">
      <c r="B758">
        <v>17702493450</v>
      </c>
      <c r="C758">
        <v>-23.678685999999999</v>
      </c>
      <c r="L758">
        <v>17702493450</v>
      </c>
      <c r="M758">
        <v>-13.651522</v>
      </c>
    </row>
    <row r="759" spans="2:13" x14ac:dyDescent="0.25">
      <c r="B759">
        <v>17829993400</v>
      </c>
      <c r="C759">
        <v>-24.224001000000001</v>
      </c>
      <c r="L759">
        <v>17829993400</v>
      </c>
      <c r="M759">
        <v>-13.621286</v>
      </c>
    </row>
    <row r="760" spans="2:13" x14ac:dyDescent="0.25">
      <c r="B760">
        <v>17957493350</v>
      </c>
      <c r="C760">
        <v>-24.344946</v>
      </c>
      <c r="L760">
        <v>17957493350</v>
      </c>
      <c r="M760">
        <v>-13.639329</v>
      </c>
    </row>
    <row r="761" spans="2:13" x14ac:dyDescent="0.25">
      <c r="B761">
        <v>18084993300</v>
      </c>
      <c r="C761">
        <v>-23.895523000000001</v>
      </c>
      <c r="L761">
        <v>18084993300</v>
      </c>
      <c r="M761">
        <v>-13.725209</v>
      </c>
    </row>
    <row r="762" spans="2:13" x14ac:dyDescent="0.25">
      <c r="B762">
        <v>18212493250</v>
      </c>
      <c r="C762">
        <v>-23.842661</v>
      </c>
      <c r="L762">
        <v>18212493250</v>
      </c>
      <c r="M762">
        <v>-13.884641</v>
      </c>
    </row>
    <row r="763" spans="2:13" x14ac:dyDescent="0.25">
      <c r="B763">
        <v>18339993200</v>
      </c>
      <c r="C763">
        <v>-23.790785</v>
      </c>
      <c r="L763">
        <v>18339993200</v>
      </c>
      <c r="M763">
        <v>-13.917818</v>
      </c>
    </row>
    <row r="764" spans="2:13" x14ac:dyDescent="0.25">
      <c r="B764">
        <v>18467493150</v>
      </c>
      <c r="C764">
        <v>-23.294767</v>
      </c>
      <c r="L764">
        <v>18467493150</v>
      </c>
      <c r="M764">
        <v>-13.829314999999999</v>
      </c>
    </row>
    <row r="765" spans="2:13" x14ac:dyDescent="0.25">
      <c r="B765">
        <v>18594993100</v>
      </c>
      <c r="C765">
        <v>-22.647566000000001</v>
      </c>
      <c r="L765">
        <v>18594993100</v>
      </c>
      <c r="M765">
        <v>-14.109788999999999</v>
      </c>
    </row>
    <row r="766" spans="2:13" x14ac:dyDescent="0.25">
      <c r="B766">
        <v>18722493050</v>
      </c>
      <c r="C766">
        <v>-22.605846</v>
      </c>
      <c r="L766">
        <v>18722493050</v>
      </c>
      <c r="M766">
        <v>-14.084991</v>
      </c>
    </row>
    <row r="767" spans="2:13" x14ac:dyDescent="0.25">
      <c r="B767">
        <v>18849993000</v>
      </c>
      <c r="C767">
        <v>-22.380797999999999</v>
      </c>
      <c r="L767">
        <v>18849993000</v>
      </c>
      <c r="M767">
        <v>-14.457288</v>
      </c>
    </row>
    <row r="768" spans="2:13" x14ac:dyDescent="0.25">
      <c r="B768">
        <v>18977492950</v>
      </c>
      <c r="C768">
        <v>-22.150593000000001</v>
      </c>
      <c r="L768">
        <v>18977492950</v>
      </c>
      <c r="M768">
        <v>-14.420260000000001</v>
      </c>
    </row>
    <row r="769" spans="2:13" x14ac:dyDescent="0.25">
      <c r="B769">
        <v>19104992900</v>
      </c>
      <c r="C769">
        <v>-22.524462</v>
      </c>
      <c r="L769">
        <v>19104992900</v>
      </c>
      <c r="M769">
        <v>-15.2477</v>
      </c>
    </row>
    <row r="770" spans="2:13" x14ac:dyDescent="0.25">
      <c r="B770">
        <v>19232492850</v>
      </c>
      <c r="C770">
        <v>-22.850743999999999</v>
      </c>
      <c r="L770">
        <v>19232492850</v>
      </c>
      <c r="M770">
        <v>-15.032347</v>
      </c>
    </row>
    <row r="771" spans="2:13" x14ac:dyDescent="0.25">
      <c r="B771">
        <v>19359992800</v>
      </c>
      <c r="C771">
        <v>-23.388023</v>
      </c>
      <c r="L771">
        <v>19359992800</v>
      </c>
      <c r="M771">
        <v>-15.681428</v>
      </c>
    </row>
    <row r="772" spans="2:13" x14ac:dyDescent="0.25">
      <c r="B772">
        <v>19487492750</v>
      </c>
      <c r="C772">
        <v>-23.129116</v>
      </c>
      <c r="L772">
        <v>19487492750</v>
      </c>
      <c r="M772">
        <v>-15.36055</v>
      </c>
    </row>
    <row r="773" spans="2:13" x14ac:dyDescent="0.25">
      <c r="B773">
        <v>19614992700</v>
      </c>
      <c r="C773">
        <v>-24.323298000000001</v>
      </c>
      <c r="L773">
        <v>19614992700</v>
      </c>
      <c r="M773">
        <v>-16.038246000000001</v>
      </c>
    </row>
    <row r="774" spans="2:13" x14ac:dyDescent="0.25">
      <c r="B774">
        <v>19742492650</v>
      </c>
      <c r="C774">
        <v>-23.525722999999999</v>
      </c>
      <c r="L774">
        <v>19742492650</v>
      </c>
      <c r="M774">
        <v>-15.319818</v>
      </c>
    </row>
    <row r="775" spans="2:13" x14ac:dyDescent="0.25">
      <c r="B775">
        <v>19869992600</v>
      </c>
      <c r="C775">
        <v>-24.842613</v>
      </c>
      <c r="L775">
        <v>19869992600</v>
      </c>
      <c r="M775">
        <v>-16.131487</v>
      </c>
    </row>
    <row r="776" spans="2:13" x14ac:dyDescent="0.25">
      <c r="B776">
        <v>19997492550</v>
      </c>
      <c r="C776">
        <v>-24.197991999999999</v>
      </c>
      <c r="L776">
        <v>19997492550</v>
      </c>
      <c r="M776">
        <v>-15.660745</v>
      </c>
    </row>
    <row r="777" spans="2:13" x14ac:dyDescent="0.25">
      <c r="B777">
        <v>20124992500</v>
      </c>
      <c r="C777">
        <v>-25.298604999999998</v>
      </c>
      <c r="L777">
        <v>20124992500</v>
      </c>
      <c r="M777">
        <v>-16.126723999999999</v>
      </c>
    </row>
    <row r="778" spans="2:13" x14ac:dyDescent="0.25">
      <c r="B778">
        <v>20252492450</v>
      </c>
      <c r="C778">
        <v>-24.899225000000001</v>
      </c>
      <c r="L778">
        <v>20252492450</v>
      </c>
      <c r="M778">
        <v>-16.059940000000001</v>
      </c>
    </row>
    <row r="779" spans="2:13" x14ac:dyDescent="0.25">
      <c r="B779">
        <v>20379992400</v>
      </c>
      <c r="C779">
        <v>-25.842825000000001</v>
      </c>
      <c r="L779">
        <v>20379992400</v>
      </c>
      <c r="M779">
        <v>-16.284399000000001</v>
      </c>
    </row>
    <row r="780" spans="2:13" x14ac:dyDescent="0.25">
      <c r="B780">
        <v>20507492350</v>
      </c>
      <c r="C780">
        <v>-25.966923000000001</v>
      </c>
      <c r="L780">
        <v>20507492350</v>
      </c>
      <c r="M780">
        <v>-16.428732</v>
      </c>
    </row>
    <row r="781" spans="2:13" x14ac:dyDescent="0.25">
      <c r="B781">
        <v>20634992300</v>
      </c>
      <c r="C781">
        <v>-26.978659</v>
      </c>
      <c r="L781">
        <v>20634992300</v>
      </c>
      <c r="M781">
        <v>-16.773606999999998</v>
      </c>
    </row>
    <row r="782" spans="2:13" x14ac:dyDescent="0.25">
      <c r="B782">
        <v>20762492250</v>
      </c>
      <c r="C782">
        <v>-27.270568999999998</v>
      </c>
      <c r="L782">
        <v>20762492250</v>
      </c>
      <c r="M782">
        <v>-16.926020000000001</v>
      </c>
    </row>
    <row r="783" spans="2:13" x14ac:dyDescent="0.25">
      <c r="B783">
        <v>20889992200</v>
      </c>
      <c r="C783">
        <v>-28.158377000000002</v>
      </c>
      <c r="L783">
        <v>20889992200</v>
      </c>
      <c r="M783">
        <v>-17.541058</v>
      </c>
    </row>
    <row r="784" spans="2:13" x14ac:dyDescent="0.25">
      <c r="B784">
        <v>21017492150</v>
      </c>
      <c r="C784">
        <v>-28.860932999999999</v>
      </c>
      <c r="L784">
        <v>21017492150</v>
      </c>
      <c r="M784">
        <v>-18.059356999999999</v>
      </c>
    </row>
    <row r="785" spans="2:13" x14ac:dyDescent="0.25">
      <c r="B785">
        <v>21144992100</v>
      </c>
      <c r="C785">
        <v>-28.500553</v>
      </c>
      <c r="L785">
        <v>21144992100</v>
      </c>
      <c r="M785">
        <v>-18.265297</v>
      </c>
    </row>
    <row r="786" spans="2:13" x14ac:dyDescent="0.25">
      <c r="B786">
        <v>21272492050</v>
      </c>
      <c r="C786">
        <v>-28.550623000000002</v>
      </c>
      <c r="L786">
        <v>21272492050</v>
      </c>
      <c r="M786">
        <v>-18.664802999999999</v>
      </c>
    </row>
    <row r="787" spans="2:13" x14ac:dyDescent="0.25">
      <c r="B787">
        <v>21399992000</v>
      </c>
      <c r="C787">
        <v>-27.709229000000001</v>
      </c>
      <c r="L787">
        <v>21399992000</v>
      </c>
      <c r="M787">
        <v>-18.534141999999999</v>
      </c>
    </row>
    <row r="788" spans="2:13" x14ac:dyDescent="0.25">
      <c r="B788">
        <v>21527491950</v>
      </c>
      <c r="C788">
        <v>-27.148001000000001</v>
      </c>
      <c r="L788">
        <v>21527491950</v>
      </c>
      <c r="M788">
        <v>-18.624813</v>
      </c>
    </row>
    <row r="789" spans="2:13" x14ac:dyDescent="0.25">
      <c r="B789">
        <v>21654991900</v>
      </c>
      <c r="C789">
        <v>-26.485990999999999</v>
      </c>
      <c r="L789">
        <v>21654991900</v>
      </c>
      <c r="M789">
        <v>-18.437249999999999</v>
      </c>
    </row>
    <row r="790" spans="2:13" x14ac:dyDescent="0.25">
      <c r="B790">
        <v>21782491850</v>
      </c>
      <c r="C790">
        <v>-25.930433000000001</v>
      </c>
      <c r="L790">
        <v>21782491850</v>
      </c>
      <c r="M790">
        <v>-18.434252000000001</v>
      </c>
    </row>
    <row r="791" spans="2:13" x14ac:dyDescent="0.25">
      <c r="B791">
        <v>21909991800</v>
      </c>
      <c r="C791">
        <v>-25.113261999999999</v>
      </c>
      <c r="L791">
        <v>21909991800</v>
      </c>
      <c r="M791">
        <v>-18.12764</v>
      </c>
    </row>
    <row r="792" spans="2:13" x14ac:dyDescent="0.25">
      <c r="B792">
        <v>22037491750</v>
      </c>
      <c r="C792">
        <v>-25.685991000000001</v>
      </c>
      <c r="L792">
        <v>22037491750</v>
      </c>
      <c r="M792">
        <v>-19.436335</v>
      </c>
    </row>
    <row r="793" spans="2:13" x14ac:dyDescent="0.25">
      <c r="B793">
        <v>22164991700</v>
      </c>
      <c r="C793">
        <v>-24.871376000000001</v>
      </c>
      <c r="L793">
        <v>22164991700</v>
      </c>
      <c r="M793">
        <v>-18.983305000000001</v>
      </c>
    </row>
    <row r="794" spans="2:13" x14ac:dyDescent="0.25">
      <c r="B794">
        <v>22292491650</v>
      </c>
      <c r="C794">
        <v>-24.592009999999998</v>
      </c>
      <c r="L794">
        <v>22292491650</v>
      </c>
      <c r="M794">
        <v>-19.252647</v>
      </c>
    </row>
    <row r="795" spans="2:13" x14ac:dyDescent="0.25">
      <c r="B795">
        <v>22419991600</v>
      </c>
      <c r="C795">
        <v>-25.258606</v>
      </c>
      <c r="L795">
        <v>22419991600</v>
      </c>
      <c r="M795">
        <v>-20.546475999999998</v>
      </c>
    </row>
    <row r="796" spans="2:13" x14ac:dyDescent="0.25">
      <c r="B796">
        <v>22547491550</v>
      </c>
      <c r="C796">
        <v>-25.045427</v>
      </c>
      <c r="L796">
        <v>22547491550</v>
      </c>
      <c r="M796">
        <v>-20.765549</v>
      </c>
    </row>
    <row r="797" spans="2:13" x14ac:dyDescent="0.25">
      <c r="B797">
        <v>22674991500</v>
      </c>
      <c r="C797">
        <v>-25.081219000000001</v>
      </c>
      <c r="L797">
        <v>22674991500</v>
      </c>
      <c r="M797">
        <v>-20.898738999999999</v>
      </c>
    </row>
    <row r="798" spans="2:13" x14ac:dyDescent="0.25">
      <c r="B798">
        <v>22802491450</v>
      </c>
      <c r="C798">
        <v>-25.249941</v>
      </c>
      <c r="L798">
        <v>22802491450</v>
      </c>
      <c r="M798">
        <v>-21.202812000000002</v>
      </c>
    </row>
    <row r="799" spans="2:13" x14ac:dyDescent="0.25">
      <c r="B799">
        <v>22929991400</v>
      </c>
      <c r="C799">
        <v>-25.917950000000001</v>
      </c>
      <c r="L799">
        <v>22929991400</v>
      </c>
      <c r="M799">
        <v>-22.617325000000001</v>
      </c>
    </row>
    <row r="800" spans="2:13" x14ac:dyDescent="0.25">
      <c r="B800">
        <v>23057491350</v>
      </c>
      <c r="C800">
        <v>-24.777567000000001</v>
      </c>
      <c r="L800">
        <v>23057491350</v>
      </c>
      <c r="M800">
        <v>-21.498756</v>
      </c>
    </row>
    <row r="801" spans="2:13" x14ac:dyDescent="0.25">
      <c r="B801">
        <v>23184991300</v>
      </c>
      <c r="C801">
        <v>-25.059346999999999</v>
      </c>
      <c r="L801">
        <v>23184991300</v>
      </c>
      <c r="M801">
        <v>-21.527560999999999</v>
      </c>
    </row>
    <row r="802" spans="2:13" x14ac:dyDescent="0.25">
      <c r="B802">
        <v>23312491250</v>
      </c>
      <c r="C802">
        <v>-24.64188</v>
      </c>
      <c r="L802">
        <v>23312491250</v>
      </c>
      <c r="M802">
        <v>-21.434757000000001</v>
      </c>
    </row>
    <row r="803" spans="2:13" x14ac:dyDescent="0.25">
      <c r="B803">
        <v>23439991200</v>
      </c>
      <c r="C803">
        <v>-24.227457000000001</v>
      </c>
      <c r="L803">
        <v>23439991200</v>
      </c>
      <c r="M803">
        <v>-20.913805</v>
      </c>
    </row>
    <row r="804" spans="2:13" x14ac:dyDescent="0.25">
      <c r="B804">
        <v>23567491150</v>
      </c>
      <c r="C804">
        <v>-23.915438000000002</v>
      </c>
      <c r="L804">
        <v>23567491150</v>
      </c>
      <c r="M804">
        <v>-19.233485999999999</v>
      </c>
    </row>
    <row r="805" spans="2:13" x14ac:dyDescent="0.25">
      <c r="B805">
        <v>23694991100</v>
      </c>
      <c r="C805">
        <v>-24.247688</v>
      </c>
      <c r="L805">
        <v>23694991100</v>
      </c>
      <c r="M805">
        <v>-19.020659999999999</v>
      </c>
    </row>
    <row r="806" spans="2:13" x14ac:dyDescent="0.25">
      <c r="B806">
        <v>23822491050</v>
      </c>
      <c r="C806">
        <v>-24.593551999999999</v>
      </c>
      <c r="L806">
        <v>23822491050</v>
      </c>
      <c r="M806">
        <v>-18.355422999999998</v>
      </c>
    </row>
    <row r="807" spans="2:13" x14ac:dyDescent="0.25">
      <c r="B807">
        <v>23949991000</v>
      </c>
      <c r="C807">
        <v>-24.895990000000001</v>
      </c>
      <c r="L807">
        <v>23949991000</v>
      </c>
      <c r="M807">
        <v>-17.163184999999999</v>
      </c>
    </row>
    <row r="808" spans="2:13" x14ac:dyDescent="0.25">
      <c r="B808">
        <v>24077490950</v>
      </c>
      <c r="C808">
        <v>-26.340225</v>
      </c>
      <c r="L808">
        <v>24077490950</v>
      </c>
      <c r="M808">
        <v>-16.450903</v>
      </c>
    </row>
    <row r="809" spans="2:13" x14ac:dyDescent="0.25">
      <c r="B809">
        <v>24204990900</v>
      </c>
      <c r="C809">
        <v>-27.351548999999999</v>
      </c>
      <c r="L809">
        <v>24204990900</v>
      </c>
      <c r="M809">
        <v>-16.184031000000001</v>
      </c>
    </row>
    <row r="810" spans="2:13" x14ac:dyDescent="0.25">
      <c r="B810">
        <v>24332490850</v>
      </c>
      <c r="C810">
        <v>-28.891752</v>
      </c>
      <c r="L810">
        <v>24332490850</v>
      </c>
      <c r="M810">
        <v>-15.283830999999999</v>
      </c>
    </row>
    <row r="811" spans="2:13" x14ac:dyDescent="0.25">
      <c r="B811">
        <v>24459990800</v>
      </c>
      <c r="C811">
        <v>-31.185562000000001</v>
      </c>
      <c r="L811">
        <v>24459990800</v>
      </c>
      <c r="M811">
        <v>-14.815170999999999</v>
      </c>
    </row>
    <row r="812" spans="2:13" x14ac:dyDescent="0.25">
      <c r="B812">
        <v>24587490750</v>
      </c>
      <c r="C812">
        <v>-33.344917000000002</v>
      </c>
      <c r="L812">
        <v>24587490750</v>
      </c>
      <c r="M812">
        <v>-14.453595</v>
      </c>
    </row>
    <row r="813" spans="2:13" x14ac:dyDescent="0.25">
      <c r="B813">
        <v>24714990700</v>
      </c>
      <c r="C813">
        <v>-35.866501</v>
      </c>
      <c r="L813">
        <v>24714990700</v>
      </c>
      <c r="M813">
        <v>-14.394361</v>
      </c>
    </row>
    <row r="814" spans="2:13" x14ac:dyDescent="0.25">
      <c r="B814">
        <v>24842490650</v>
      </c>
      <c r="C814">
        <v>-38.642600999999999</v>
      </c>
      <c r="L814">
        <v>24842490650</v>
      </c>
      <c r="M814">
        <v>-14.043134</v>
      </c>
    </row>
    <row r="815" spans="2:13" x14ac:dyDescent="0.25">
      <c r="B815">
        <v>24969990600</v>
      </c>
      <c r="C815">
        <v>-41.726455999999999</v>
      </c>
      <c r="L815">
        <v>24969990600</v>
      </c>
      <c r="M815">
        <v>-13.836995999999999</v>
      </c>
    </row>
    <row r="816" spans="2:13" x14ac:dyDescent="0.25">
      <c r="B816">
        <v>25097490550</v>
      </c>
      <c r="C816">
        <v>-44.427836999999997</v>
      </c>
      <c r="L816">
        <v>25097490550</v>
      </c>
      <c r="M816">
        <v>-14.061317000000001</v>
      </c>
    </row>
    <row r="817" spans="2:13" x14ac:dyDescent="0.25">
      <c r="B817">
        <v>25224990500</v>
      </c>
      <c r="C817">
        <v>-47.844996999999999</v>
      </c>
      <c r="L817">
        <v>25224990500</v>
      </c>
      <c r="M817">
        <v>-13.723307</v>
      </c>
    </row>
    <row r="818" spans="2:13" x14ac:dyDescent="0.25">
      <c r="B818">
        <v>25352490450</v>
      </c>
      <c r="C818">
        <v>-50.073250000000002</v>
      </c>
      <c r="L818">
        <v>25352490450</v>
      </c>
      <c r="M818">
        <v>-13.891534999999999</v>
      </c>
    </row>
    <row r="819" spans="2:13" x14ac:dyDescent="0.25">
      <c r="B819">
        <v>25479990400</v>
      </c>
      <c r="C819">
        <v>-53.433266000000003</v>
      </c>
      <c r="L819">
        <v>25479990400</v>
      </c>
      <c r="M819">
        <v>-13.884150999999999</v>
      </c>
    </row>
    <row r="820" spans="2:13" x14ac:dyDescent="0.25">
      <c r="B820">
        <v>25607490350</v>
      </c>
      <c r="C820">
        <v>-55.302166</v>
      </c>
      <c r="L820">
        <v>25607490350</v>
      </c>
      <c r="M820">
        <v>-14.101554999999999</v>
      </c>
    </row>
    <row r="821" spans="2:13" x14ac:dyDescent="0.25">
      <c r="B821">
        <v>25734990300</v>
      </c>
      <c r="C821">
        <v>-56.428435999999998</v>
      </c>
      <c r="L821">
        <v>25734990300</v>
      </c>
      <c r="M821">
        <v>-14.079338999999999</v>
      </c>
    </row>
    <row r="822" spans="2:13" x14ac:dyDescent="0.25">
      <c r="B822">
        <v>25862490250</v>
      </c>
      <c r="C822">
        <v>-57.239628000000003</v>
      </c>
      <c r="L822">
        <v>25862490250</v>
      </c>
      <c r="M822">
        <v>-14.303713</v>
      </c>
    </row>
    <row r="823" spans="2:13" x14ac:dyDescent="0.25">
      <c r="B823">
        <v>25989990200</v>
      </c>
      <c r="C823">
        <v>-58.924759000000002</v>
      </c>
      <c r="L823">
        <v>25989990200</v>
      </c>
      <c r="M823">
        <v>-14.499821000000001</v>
      </c>
    </row>
    <row r="824" spans="2:13" x14ac:dyDescent="0.25">
      <c r="B824">
        <v>26117490150</v>
      </c>
      <c r="C824">
        <v>-58.491504999999997</v>
      </c>
      <c r="L824">
        <v>26117490150</v>
      </c>
      <c r="M824">
        <v>-14.687856999999999</v>
      </c>
    </row>
    <row r="825" spans="2:13" x14ac:dyDescent="0.25">
      <c r="B825">
        <v>26244990100</v>
      </c>
      <c r="C825">
        <v>-60.041488999999999</v>
      </c>
      <c r="L825">
        <v>26244990100</v>
      </c>
      <c r="M825">
        <v>-14.877247000000001</v>
      </c>
    </row>
    <row r="826" spans="2:13" x14ac:dyDescent="0.25">
      <c r="B826">
        <v>26372490050</v>
      </c>
      <c r="C826">
        <v>-61.901684000000003</v>
      </c>
      <c r="L826">
        <v>26372490050</v>
      </c>
      <c r="M826">
        <v>-15.159829999999999</v>
      </c>
    </row>
    <row r="827" spans="2:13" x14ac:dyDescent="0.25">
      <c r="B827">
        <v>26499990000</v>
      </c>
      <c r="C827">
        <v>-63.326461999999999</v>
      </c>
      <c r="L827">
        <v>26499990000</v>
      </c>
      <c r="M827">
        <v>-15.330204</v>
      </c>
    </row>
    <row r="828" spans="2:13" x14ac:dyDescent="0.25">
      <c r="B828" t="s">
        <v>26</v>
      </c>
      <c r="L828" t="s">
        <v>26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828"/>
  <sheetViews>
    <sheetView zoomScaleNormal="100" workbookViewId="0">
      <selection activeCell="H1" sqref="H1:I1048576"/>
    </sheetView>
  </sheetViews>
  <sheetFormatPr defaultRowHeight="15" x14ac:dyDescent="0.25"/>
  <cols>
    <col min="1" max="1" width="13.7109375" style="31" customWidth="1"/>
    <col min="4" max="4" width="2" style="16" customWidth="1"/>
    <col min="5" max="5" width="10.7109375" style="2" customWidth="1"/>
    <col min="6" max="6" width="10.7109375" style="3" customWidth="1"/>
    <col min="7" max="7" width="13.7109375" style="31" customWidth="1"/>
    <col min="10" max="10" width="2" style="16" customWidth="1"/>
    <col min="11" max="11" width="10.7109375" style="2" customWidth="1"/>
    <col min="12" max="12" width="10.7109375" style="3" customWidth="1"/>
    <col min="13" max="13" width="2" style="16" customWidth="1"/>
    <col min="14" max="16384" width="9.140625" style="1"/>
  </cols>
  <sheetData>
    <row r="1" spans="1:13" x14ac:dyDescent="0.25">
      <c r="B1" t="s">
        <v>104</v>
      </c>
      <c r="E1" s="2" t="s">
        <v>1</v>
      </c>
      <c r="H1" t="s">
        <v>104</v>
      </c>
      <c r="K1" s="2" t="s">
        <v>1</v>
      </c>
    </row>
    <row r="2" spans="1:13" x14ac:dyDescent="0.25">
      <c r="A2" s="30" t="s">
        <v>117</v>
      </c>
      <c r="B2" t="s">
        <v>248</v>
      </c>
      <c r="C2" t="s">
        <v>254</v>
      </c>
      <c r="G2" s="30" t="s">
        <v>118</v>
      </c>
      <c r="H2" t="s">
        <v>248</v>
      </c>
      <c r="I2" t="s">
        <v>254</v>
      </c>
    </row>
    <row r="3" spans="1:13" x14ac:dyDescent="0.25">
      <c r="B3" t="s">
        <v>239</v>
      </c>
      <c r="C3" t="s">
        <v>256</v>
      </c>
      <c r="F3" s="35" t="str">
        <f>C8</f>
        <v>+20dBm CL Log Mag(dB)</v>
      </c>
      <c r="H3" t="s">
        <v>239</v>
      </c>
      <c r="I3" t="s">
        <v>256</v>
      </c>
      <c r="L3" s="35" t="str">
        <f>I8</f>
        <v>+20dBm CL Log Mag(dB)</v>
      </c>
    </row>
    <row r="4" spans="1:13" x14ac:dyDescent="0.25">
      <c r="B4" t="s">
        <v>105</v>
      </c>
      <c r="H4" t="s">
        <v>105</v>
      </c>
    </row>
    <row r="5" spans="1:13" x14ac:dyDescent="0.25">
      <c r="D5" s="17"/>
      <c r="E5" s="3">
        <f>B9/1000000000</f>
        <v>8.5</v>
      </c>
      <c r="F5" s="35">
        <f t="shared" ref="F5:F68" si="0">C9</f>
        <v>-8.8249005999999994</v>
      </c>
      <c r="J5" s="17"/>
      <c r="K5" s="3">
        <f t="shared" ref="K5:K68" si="1">H9/1000000000</f>
        <v>8.5</v>
      </c>
      <c r="L5" s="35">
        <f t="shared" ref="L5:L68" si="2">I9</f>
        <v>-8.7079305999999992</v>
      </c>
      <c r="M5" s="17"/>
    </row>
    <row r="6" spans="1:13" x14ac:dyDescent="0.25">
      <c r="D6" s="17"/>
      <c r="E6" s="3">
        <f t="shared" ref="E6:E69" si="3">B10/1000000000</f>
        <v>8.5899999499999993</v>
      </c>
      <c r="F6" s="35">
        <f t="shared" si="0"/>
        <v>-8.7323132000000001</v>
      </c>
      <c r="J6" s="17"/>
      <c r="K6" s="3">
        <f t="shared" si="1"/>
        <v>8.5899999499999993</v>
      </c>
      <c r="L6" s="35">
        <f t="shared" si="2"/>
        <v>-8.6857814999999992</v>
      </c>
      <c r="M6" s="17"/>
    </row>
    <row r="7" spans="1:13" x14ac:dyDescent="0.25">
      <c r="B7" t="s">
        <v>106</v>
      </c>
      <c r="D7" s="17"/>
      <c r="E7" s="3">
        <f t="shared" si="3"/>
        <v>8.6799999000000003</v>
      </c>
      <c r="F7" s="35">
        <f t="shared" si="0"/>
        <v>-8.5667925</v>
      </c>
      <c r="H7" t="s">
        <v>106</v>
      </c>
      <c r="J7" s="17"/>
      <c r="K7" s="3">
        <f t="shared" si="1"/>
        <v>8.6799999000000003</v>
      </c>
      <c r="L7" s="35">
        <f t="shared" si="2"/>
        <v>-8.5956249000000007</v>
      </c>
      <c r="M7" s="17"/>
    </row>
    <row r="8" spans="1:13" x14ac:dyDescent="0.25">
      <c r="B8" t="s">
        <v>22</v>
      </c>
      <c r="C8" t="s">
        <v>257</v>
      </c>
      <c r="D8" s="17"/>
      <c r="E8" s="3">
        <f t="shared" si="3"/>
        <v>8.7699998499999996</v>
      </c>
      <c r="F8" s="35">
        <f t="shared" si="0"/>
        <v>-8.3850622000000001</v>
      </c>
      <c r="H8" t="s">
        <v>22</v>
      </c>
      <c r="I8" t="s">
        <v>257</v>
      </c>
      <c r="J8" s="17"/>
      <c r="K8" s="3">
        <f t="shared" si="1"/>
        <v>8.7699998499999996</v>
      </c>
      <c r="L8" s="35">
        <f t="shared" si="2"/>
        <v>-8.5346536999999998</v>
      </c>
      <c r="M8" s="17"/>
    </row>
    <row r="9" spans="1:13" x14ac:dyDescent="0.25">
      <c r="B9">
        <v>8500000000</v>
      </c>
      <c r="C9">
        <v>-8.8249005999999994</v>
      </c>
      <c r="D9" s="17"/>
      <c r="E9" s="3">
        <f t="shared" si="3"/>
        <v>8.8599998000000006</v>
      </c>
      <c r="F9" s="35">
        <f t="shared" si="0"/>
        <v>-8.2545184999999996</v>
      </c>
      <c r="H9">
        <v>8500000000</v>
      </c>
      <c r="I9">
        <v>-8.7079305999999992</v>
      </c>
      <c r="J9" s="17"/>
      <c r="K9" s="3">
        <f t="shared" si="1"/>
        <v>8.8599998000000006</v>
      </c>
      <c r="L9" s="35">
        <f t="shared" si="2"/>
        <v>-8.5412064000000001</v>
      </c>
      <c r="M9" s="17"/>
    </row>
    <row r="10" spans="1:13" x14ac:dyDescent="0.25">
      <c r="B10">
        <v>8589999950</v>
      </c>
      <c r="C10">
        <v>-8.7323132000000001</v>
      </c>
      <c r="D10" s="17"/>
      <c r="E10" s="3">
        <f t="shared" si="3"/>
        <v>8.9499997499999999</v>
      </c>
      <c r="F10" s="35">
        <f t="shared" si="0"/>
        <v>-8.1704865000000009</v>
      </c>
      <c r="H10">
        <v>8589999950</v>
      </c>
      <c r="I10">
        <v>-8.6857814999999992</v>
      </c>
      <c r="J10" s="17"/>
      <c r="K10" s="3">
        <f t="shared" si="1"/>
        <v>8.9499997499999999</v>
      </c>
      <c r="L10" s="35">
        <f t="shared" si="2"/>
        <v>-8.4691877000000009</v>
      </c>
      <c r="M10" s="17"/>
    </row>
    <row r="11" spans="1:13" x14ac:dyDescent="0.25">
      <c r="B11">
        <v>8679999900</v>
      </c>
      <c r="C11">
        <v>-8.5667925</v>
      </c>
      <c r="D11" s="17"/>
      <c r="E11" s="3">
        <f t="shared" si="3"/>
        <v>9.0399996999999992</v>
      </c>
      <c r="F11" s="35">
        <f t="shared" si="0"/>
        <v>-8.0145035</v>
      </c>
      <c r="H11">
        <v>8679999900</v>
      </c>
      <c r="I11">
        <v>-8.5956249000000007</v>
      </c>
      <c r="J11" s="17"/>
      <c r="K11" s="3">
        <f t="shared" si="1"/>
        <v>9.0399996999999992</v>
      </c>
      <c r="L11" s="35">
        <f t="shared" si="2"/>
        <v>-8.3820867999999997</v>
      </c>
      <c r="M11" s="17"/>
    </row>
    <row r="12" spans="1:13" x14ac:dyDescent="0.25">
      <c r="B12">
        <v>8769999850</v>
      </c>
      <c r="C12">
        <v>-8.3850622000000001</v>
      </c>
      <c r="D12" s="17"/>
      <c r="E12" s="3">
        <f t="shared" si="3"/>
        <v>9.1299996500000002</v>
      </c>
      <c r="F12" s="35">
        <f t="shared" si="0"/>
        <v>-7.9494271000000003</v>
      </c>
      <c r="H12">
        <v>8769999850</v>
      </c>
      <c r="I12">
        <v>-8.5346536999999998</v>
      </c>
      <c r="J12" s="17"/>
      <c r="K12" s="3">
        <f t="shared" si="1"/>
        <v>9.1299996500000002</v>
      </c>
      <c r="L12" s="35">
        <f t="shared" si="2"/>
        <v>-8.3799171000000001</v>
      </c>
      <c r="M12" s="17"/>
    </row>
    <row r="13" spans="1:13" x14ac:dyDescent="0.25">
      <c r="B13">
        <v>8859999800</v>
      </c>
      <c r="C13">
        <v>-8.2545184999999996</v>
      </c>
      <c r="D13" s="17"/>
      <c r="E13" s="3">
        <f t="shared" si="3"/>
        <v>9.2199995999999995</v>
      </c>
      <c r="F13" s="35">
        <f t="shared" si="0"/>
        <v>-7.9120711999999997</v>
      </c>
      <c r="H13">
        <v>8859999800</v>
      </c>
      <c r="I13">
        <v>-8.5412064000000001</v>
      </c>
      <c r="J13" s="17"/>
      <c r="K13" s="3">
        <f t="shared" si="1"/>
        <v>9.2199995999999995</v>
      </c>
      <c r="L13" s="35">
        <f t="shared" si="2"/>
        <v>-8.3672360999999995</v>
      </c>
      <c r="M13" s="17"/>
    </row>
    <row r="14" spans="1:13" x14ac:dyDescent="0.25">
      <c r="B14">
        <v>8949999750</v>
      </c>
      <c r="C14">
        <v>-8.1704865000000009</v>
      </c>
      <c r="D14" s="17"/>
      <c r="E14" s="3">
        <f t="shared" si="3"/>
        <v>9.3099995500000006</v>
      </c>
      <c r="F14" s="35">
        <f t="shared" si="0"/>
        <v>-7.7893138000000004</v>
      </c>
      <c r="H14">
        <v>8949999750</v>
      </c>
      <c r="I14">
        <v>-8.4691877000000009</v>
      </c>
      <c r="J14" s="17"/>
      <c r="K14" s="3">
        <f t="shared" si="1"/>
        <v>9.3099995500000006</v>
      </c>
      <c r="L14" s="35">
        <f t="shared" si="2"/>
        <v>-8.2608937999999998</v>
      </c>
      <c r="M14" s="17"/>
    </row>
    <row r="15" spans="1:13" x14ac:dyDescent="0.25">
      <c r="B15">
        <v>9039999700</v>
      </c>
      <c r="C15">
        <v>-8.0145035</v>
      </c>
      <c r="D15" s="17"/>
      <c r="E15" s="3">
        <f t="shared" si="3"/>
        <v>9.3999994999999998</v>
      </c>
      <c r="F15" s="35">
        <f t="shared" si="0"/>
        <v>-7.7402005000000003</v>
      </c>
      <c r="H15">
        <v>9039999700</v>
      </c>
      <c r="I15">
        <v>-8.3820867999999997</v>
      </c>
      <c r="J15" s="17"/>
      <c r="K15" s="3">
        <f t="shared" si="1"/>
        <v>9.3999994999999998</v>
      </c>
      <c r="L15" s="35">
        <f t="shared" si="2"/>
        <v>-8.2625332</v>
      </c>
      <c r="M15" s="17"/>
    </row>
    <row r="16" spans="1:13" x14ac:dyDescent="0.25">
      <c r="B16">
        <v>9129999650</v>
      </c>
      <c r="C16">
        <v>-7.9494271000000003</v>
      </c>
      <c r="D16" s="17"/>
      <c r="E16" s="3">
        <f t="shared" si="3"/>
        <v>9.4899994499999991</v>
      </c>
      <c r="F16" s="35">
        <f t="shared" si="0"/>
        <v>-7.7395605999999999</v>
      </c>
      <c r="H16">
        <v>9129999650</v>
      </c>
      <c r="I16">
        <v>-8.3799171000000001</v>
      </c>
      <c r="J16" s="17"/>
      <c r="K16" s="3">
        <f t="shared" si="1"/>
        <v>9.4899994499999991</v>
      </c>
      <c r="L16" s="35">
        <f t="shared" si="2"/>
        <v>-8.2711182000000001</v>
      </c>
      <c r="M16" s="17"/>
    </row>
    <row r="17" spans="2:13" x14ac:dyDescent="0.25">
      <c r="B17">
        <v>9219999600</v>
      </c>
      <c r="C17">
        <v>-7.9120711999999997</v>
      </c>
      <c r="D17" s="17"/>
      <c r="E17" s="3">
        <f t="shared" si="3"/>
        <v>9.5799994000000002</v>
      </c>
      <c r="F17" s="35">
        <f t="shared" si="0"/>
        <v>-7.6984405999999996</v>
      </c>
      <c r="H17">
        <v>9219999600</v>
      </c>
      <c r="I17">
        <v>-8.3672360999999995</v>
      </c>
      <c r="J17" s="17"/>
      <c r="K17" s="3">
        <f t="shared" si="1"/>
        <v>9.5799994000000002</v>
      </c>
      <c r="L17" s="35">
        <f t="shared" si="2"/>
        <v>-8.2485465999999992</v>
      </c>
      <c r="M17" s="17"/>
    </row>
    <row r="18" spans="2:13" x14ac:dyDescent="0.25">
      <c r="B18">
        <v>9309999550</v>
      </c>
      <c r="C18">
        <v>-7.7893138000000004</v>
      </c>
      <c r="D18" s="17"/>
      <c r="E18" s="3">
        <f t="shared" si="3"/>
        <v>9.6699993499999994</v>
      </c>
      <c r="F18" s="35">
        <f t="shared" si="0"/>
        <v>-7.6535710999999997</v>
      </c>
      <c r="H18">
        <v>9309999550</v>
      </c>
      <c r="I18">
        <v>-8.2608937999999998</v>
      </c>
      <c r="J18" s="17"/>
      <c r="K18" s="3">
        <f t="shared" si="1"/>
        <v>9.6699993499999994</v>
      </c>
      <c r="L18" s="35">
        <f t="shared" si="2"/>
        <v>-8.2057628999999999</v>
      </c>
      <c r="M18" s="17"/>
    </row>
    <row r="19" spans="2:13" x14ac:dyDescent="0.25">
      <c r="B19">
        <v>9399999500</v>
      </c>
      <c r="C19">
        <v>-7.7402005000000003</v>
      </c>
      <c r="D19" s="17"/>
      <c r="E19" s="3">
        <f t="shared" si="3"/>
        <v>9.7599993000000005</v>
      </c>
      <c r="F19" s="35">
        <f t="shared" si="0"/>
        <v>-7.6653456999999996</v>
      </c>
      <c r="H19">
        <v>9399999500</v>
      </c>
      <c r="I19">
        <v>-8.2625332</v>
      </c>
      <c r="J19" s="17"/>
      <c r="K19" s="3">
        <f t="shared" si="1"/>
        <v>9.7599993000000005</v>
      </c>
      <c r="L19" s="35">
        <f t="shared" si="2"/>
        <v>-8.2248076999999995</v>
      </c>
      <c r="M19" s="17"/>
    </row>
    <row r="20" spans="2:13" x14ac:dyDescent="0.25">
      <c r="B20">
        <v>9489999450</v>
      </c>
      <c r="C20">
        <v>-7.7395605999999999</v>
      </c>
      <c r="D20" s="17"/>
      <c r="E20" s="3">
        <f t="shared" si="3"/>
        <v>9.8499992499999998</v>
      </c>
      <c r="F20" s="35">
        <f t="shared" si="0"/>
        <v>-7.6673340999999997</v>
      </c>
      <c r="H20">
        <v>9489999450</v>
      </c>
      <c r="I20">
        <v>-8.2711182000000001</v>
      </c>
      <c r="J20" s="17"/>
      <c r="K20" s="3">
        <f t="shared" si="1"/>
        <v>9.8499992499999998</v>
      </c>
      <c r="L20" s="35">
        <f t="shared" si="2"/>
        <v>-8.2346859000000006</v>
      </c>
      <c r="M20" s="17"/>
    </row>
    <row r="21" spans="2:13" x14ac:dyDescent="0.25">
      <c r="B21">
        <v>9579999400</v>
      </c>
      <c r="C21">
        <v>-7.6984405999999996</v>
      </c>
      <c r="D21" s="17"/>
      <c r="E21" s="3">
        <f t="shared" si="3"/>
        <v>9.9399992000000008</v>
      </c>
      <c r="F21" s="35">
        <f t="shared" si="0"/>
        <v>-7.6773834000000001</v>
      </c>
      <c r="H21">
        <v>9579999400</v>
      </c>
      <c r="I21">
        <v>-8.2485465999999992</v>
      </c>
      <c r="J21" s="17"/>
      <c r="K21" s="3">
        <f t="shared" si="1"/>
        <v>9.9399992000000008</v>
      </c>
      <c r="L21" s="35">
        <f t="shared" si="2"/>
        <v>-8.2343978999999994</v>
      </c>
      <c r="M21" s="17"/>
    </row>
    <row r="22" spans="2:13" x14ac:dyDescent="0.25">
      <c r="B22">
        <v>9669999350</v>
      </c>
      <c r="C22">
        <v>-7.6535710999999997</v>
      </c>
      <c r="D22" s="17"/>
      <c r="E22" s="3">
        <f t="shared" si="3"/>
        <v>10.02999915</v>
      </c>
      <c r="F22" s="35">
        <f t="shared" si="0"/>
        <v>-7.7114915999999996</v>
      </c>
      <c r="H22">
        <v>9669999350</v>
      </c>
      <c r="I22">
        <v>-8.2057628999999999</v>
      </c>
      <c r="J22" s="17"/>
      <c r="K22" s="3">
        <f t="shared" si="1"/>
        <v>10.02999915</v>
      </c>
      <c r="L22" s="35">
        <f t="shared" si="2"/>
        <v>-8.2858362000000003</v>
      </c>
      <c r="M22" s="17"/>
    </row>
    <row r="23" spans="2:13" x14ac:dyDescent="0.25">
      <c r="B23">
        <v>9759999300</v>
      </c>
      <c r="C23">
        <v>-7.6653456999999996</v>
      </c>
      <c r="D23" s="17"/>
      <c r="E23" s="3">
        <f t="shared" si="3"/>
        <v>10.119999099999999</v>
      </c>
      <c r="F23" s="35">
        <f t="shared" si="0"/>
        <v>-7.7370200000000002</v>
      </c>
      <c r="H23">
        <v>9759999300</v>
      </c>
      <c r="I23">
        <v>-8.2248076999999995</v>
      </c>
      <c r="J23" s="17"/>
      <c r="K23" s="3">
        <f t="shared" si="1"/>
        <v>10.119999099999999</v>
      </c>
      <c r="L23" s="35">
        <f t="shared" si="2"/>
        <v>-8.3141680000000004</v>
      </c>
      <c r="M23" s="17"/>
    </row>
    <row r="24" spans="2:13" x14ac:dyDescent="0.25">
      <c r="B24">
        <v>9849999250</v>
      </c>
      <c r="C24">
        <v>-7.6673340999999997</v>
      </c>
      <c r="D24" s="17"/>
      <c r="E24" s="3">
        <f t="shared" si="3"/>
        <v>10.20999905</v>
      </c>
      <c r="F24" s="35">
        <f t="shared" si="0"/>
        <v>-7.7944817999999998</v>
      </c>
      <c r="H24">
        <v>9849999250</v>
      </c>
      <c r="I24">
        <v>-8.2346859000000006</v>
      </c>
      <c r="J24" s="17"/>
      <c r="K24" s="3">
        <f t="shared" si="1"/>
        <v>10.20999905</v>
      </c>
      <c r="L24" s="35">
        <f t="shared" si="2"/>
        <v>-8.3858232000000008</v>
      </c>
      <c r="M24" s="17"/>
    </row>
    <row r="25" spans="2:13" x14ac:dyDescent="0.25">
      <c r="B25">
        <v>9939999200</v>
      </c>
      <c r="C25">
        <v>-7.6773834000000001</v>
      </c>
      <c r="D25" s="17"/>
      <c r="E25" s="3">
        <f t="shared" si="3"/>
        <v>10.299999</v>
      </c>
      <c r="F25" s="35">
        <f t="shared" si="0"/>
        <v>-7.8519629999999996</v>
      </c>
      <c r="H25">
        <v>9939999200</v>
      </c>
      <c r="I25">
        <v>-8.2343978999999994</v>
      </c>
      <c r="J25" s="17"/>
      <c r="K25" s="3">
        <f t="shared" si="1"/>
        <v>10.299999</v>
      </c>
      <c r="L25" s="35">
        <f t="shared" si="2"/>
        <v>-8.4642096000000002</v>
      </c>
      <c r="M25" s="17"/>
    </row>
    <row r="26" spans="2:13" x14ac:dyDescent="0.25">
      <c r="B26">
        <v>10029999150</v>
      </c>
      <c r="C26">
        <v>-7.7114915999999996</v>
      </c>
      <c r="D26" s="17"/>
      <c r="E26" s="3">
        <f t="shared" si="3"/>
        <v>10.389998950000001</v>
      </c>
      <c r="F26" s="35">
        <f t="shared" si="0"/>
        <v>-7.9368376999999999</v>
      </c>
      <c r="H26">
        <v>10029999150</v>
      </c>
      <c r="I26">
        <v>-8.2858362000000003</v>
      </c>
      <c r="J26" s="17"/>
      <c r="K26" s="3">
        <f t="shared" si="1"/>
        <v>10.389998950000001</v>
      </c>
      <c r="L26" s="35">
        <f t="shared" si="2"/>
        <v>-8.5679703000000007</v>
      </c>
      <c r="M26" s="17"/>
    </row>
    <row r="27" spans="2:13" x14ac:dyDescent="0.25">
      <c r="B27">
        <v>10119999100</v>
      </c>
      <c r="C27">
        <v>-7.7370200000000002</v>
      </c>
      <c r="D27" s="17"/>
      <c r="E27" s="3">
        <f t="shared" si="3"/>
        <v>10.4799989</v>
      </c>
      <c r="F27" s="35">
        <f t="shared" si="0"/>
        <v>-8.0320920999999998</v>
      </c>
      <c r="H27">
        <v>10119999100</v>
      </c>
      <c r="I27">
        <v>-8.3141680000000004</v>
      </c>
      <c r="J27" s="17"/>
      <c r="K27" s="3">
        <f t="shared" si="1"/>
        <v>10.4799989</v>
      </c>
      <c r="L27" s="35">
        <f t="shared" si="2"/>
        <v>-8.6548691000000009</v>
      </c>
      <c r="M27" s="17"/>
    </row>
    <row r="28" spans="2:13" x14ac:dyDescent="0.25">
      <c r="B28">
        <v>10209999050</v>
      </c>
      <c r="C28">
        <v>-7.7944817999999998</v>
      </c>
      <c r="D28" s="17"/>
      <c r="E28" s="3">
        <f t="shared" si="3"/>
        <v>10.569998849999999</v>
      </c>
      <c r="F28" s="35">
        <f t="shared" si="0"/>
        <v>-8.1518344999999997</v>
      </c>
      <c r="H28">
        <v>10209999050</v>
      </c>
      <c r="I28">
        <v>-8.3858232000000008</v>
      </c>
      <c r="J28" s="17"/>
      <c r="K28" s="3">
        <f t="shared" si="1"/>
        <v>10.569998849999999</v>
      </c>
      <c r="L28" s="35">
        <f t="shared" si="2"/>
        <v>-8.7778338999999992</v>
      </c>
      <c r="M28" s="17"/>
    </row>
    <row r="29" spans="2:13" x14ac:dyDescent="0.25">
      <c r="B29">
        <v>10299999000</v>
      </c>
      <c r="C29">
        <v>-7.8519629999999996</v>
      </c>
      <c r="D29" s="17"/>
      <c r="E29" s="3">
        <f t="shared" si="3"/>
        <v>10.6599988</v>
      </c>
      <c r="F29" s="35">
        <f t="shared" si="0"/>
        <v>-8.2978144</v>
      </c>
      <c r="H29">
        <v>10299999000</v>
      </c>
      <c r="I29">
        <v>-8.4642096000000002</v>
      </c>
      <c r="J29" s="17"/>
      <c r="K29" s="3">
        <f t="shared" si="1"/>
        <v>10.6599988</v>
      </c>
      <c r="L29" s="35">
        <f t="shared" si="2"/>
        <v>-8.9299134999999996</v>
      </c>
      <c r="M29" s="17"/>
    </row>
    <row r="30" spans="2:13" x14ac:dyDescent="0.25">
      <c r="B30">
        <v>10389998950</v>
      </c>
      <c r="C30">
        <v>-7.9368376999999999</v>
      </c>
      <c r="D30" s="17"/>
      <c r="E30" s="3">
        <f t="shared" si="3"/>
        <v>10.74999875</v>
      </c>
      <c r="F30" s="35">
        <f t="shared" si="0"/>
        <v>-8.4383000999999993</v>
      </c>
      <c r="H30">
        <v>10389998950</v>
      </c>
      <c r="I30">
        <v>-8.5679703000000007</v>
      </c>
      <c r="J30" s="17"/>
      <c r="K30" s="3">
        <f t="shared" si="1"/>
        <v>10.74999875</v>
      </c>
      <c r="L30" s="35">
        <f t="shared" si="2"/>
        <v>-9.0655155000000001</v>
      </c>
      <c r="M30" s="17"/>
    </row>
    <row r="31" spans="2:13" x14ac:dyDescent="0.25">
      <c r="B31">
        <v>10479998900</v>
      </c>
      <c r="C31">
        <v>-8.0320920999999998</v>
      </c>
      <c r="D31" s="17"/>
      <c r="E31" s="3">
        <f t="shared" si="3"/>
        <v>10.839998700000001</v>
      </c>
      <c r="F31" s="35">
        <f t="shared" si="0"/>
        <v>-8.5588551000000006</v>
      </c>
      <c r="H31">
        <v>10479998900</v>
      </c>
      <c r="I31">
        <v>-8.6548691000000009</v>
      </c>
      <c r="J31" s="17"/>
      <c r="K31" s="3">
        <f t="shared" si="1"/>
        <v>10.839998700000001</v>
      </c>
      <c r="L31" s="35">
        <f t="shared" si="2"/>
        <v>-9.1895732999999993</v>
      </c>
      <c r="M31" s="17"/>
    </row>
    <row r="32" spans="2:13" x14ac:dyDescent="0.25">
      <c r="B32">
        <v>10569998850</v>
      </c>
      <c r="C32">
        <v>-8.1518344999999997</v>
      </c>
      <c r="D32" s="17"/>
      <c r="E32" s="3">
        <f t="shared" si="3"/>
        <v>10.92999865</v>
      </c>
      <c r="F32" s="35">
        <f t="shared" si="0"/>
        <v>-8.6950359000000006</v>
      </c>
      <c r="H32">
        <v>10569998850</v>
      </c>
      <c r="I32">
        <v>-8.7778338999999992</v>
      </c>
      <c r="J32" s="17"/>
      <c r="K32" s="3">
        <f t="shared" si="1"/>
        <v>10.92999865</v>
      </c>
      <c r="L32" s="35">
        <f t="shared" si="2"/>
        <v>-9.3142834000000008</v>
      </c>
      <c r="M32" s="17"/>
    </row>
    <row r="33" spans="2:13" x14ac:dyDescent="0.25">
      <c r="B33">
        <v>10659998800</v>
      </c>
      <c r="C33">
        <v>-8.2978144</v>
      </c>
      <c r="D33" s="17"/>
      <c r="E33" s="3">
        <f t="shared" si="3"/>
        <v>11.019998599999999</v>
      </c>
      <c r="F33" s="35">
        <f t="shared" si="0"/>
        <v>-8.8641986999999993</v>
      </c>
      <c r="H33">
        <v>10659998800</v>
      </c>
      <c r="I33">
        <v>-8.9299134999999996</v>
      </c>
      <c r="J33" s="17"/>
      <c r="K33" s="3">
        <f t="shared" si="1"/>
        <v>11.019998599999999</v>
      </c>
      <c r="L33" s="35">
        <f t="shared" si="2"/>
        <v>-9.4703797999999999</v>
      </c>
      <c r="M33" s="17"/>
    </row>
    <row r="34" spans="2:13" x14ac:dyDescent="0.25">
      <c r="B34">
        <v>10749998750</v>
      </c>
      <c r="C34">
        <v>-8.4383000999999993</v>
      </c>
      <c r="D34" s="17"/>
      <c r="E34" s="3">
        <f t="shared" si="3"/>
        <v>11.10999855</v>
      </c>
      <c r="F34" s="35">
        <f t="shared" si="0"/>
        <v>-9.0057039000000003</v>
      </c>
      <c r="H34">
        <v>10749998750</v>
      </c>
      <c r="I34">
        <v>-9.0655155000000001</v>
      </c>
      <c r="J34" s="17"/>
      <c r="K34" s="3">
        <f t="shared" si="1"/>
        <v>11.10999855</v>
      </c>
      <c r="L34" s="35">
        <f t="shared" si="2"/>
        <v>-9.5801753999999999</v>
      </c>
      <c r="M34" s="17"/>
    </row>
    <row r="35" spans="2:13" x14ac:dyDescent="0.25">
      <c r="B35">
        <v>10839998700</v>
      </c>
      <c r="C35">
        <v>-8.5588551000000006</v>
      </c>
      <c r="D35" s="17"/>
      <c r="E35" s="3">
        <f t="shared" si="3"/>
        <v>11.1999985</v>
      </c>
      <c r="F35" s="35">
        <f t="shared" si="0"/>
        <v>-9.1729593000000005</v>
      </c>
      <c r="H35">
        <v>10839998700</v>
      </c>
      <c r="I35">
        <v>-9.1895732999999993</v>
      </c>
      <c r="J35" s="17"/>
      <c r="K35" s="3">
        <f t="shared" si="1"/>
        <v>11.1999985</v>
      </c>
      <c r="L35" s="35">
        <f t="shared" si="2"/>
        <v>-9.6891698999999996</v>
      </c>
      <c r="M35" s="17"/>
    </row>
    <row r="36" spans="2:13" x14ac:dyDescent="0.25">
      <c r="B36">
        <v>10929998650</v>
      </c>
      <c r="C36">
        <v>-8.6950359000000006</v>
      </c>
      <c r="D36" s="17"/>
      <c r="E36" s="3">
        <f t="shared" si="3"/>
        <v>11.289998450000001</v>
      </c>
      <c r="F36" s="35">
        <f t="shared" si="0"/>
        <v>-9.3060559999999999</v>
      </c>
      <c r="H36">
        <v>10929998650</v>
      </c>
      <c r="I36">
        <v>-9.3142834000000008</v>
      </c>
      <c r="J36" s="17"/>
      <c r="K36" s="3">
        <f t="shared" si="1"/>
        <v>11.289998450000001</v>
      </c>
      <c r="L36" s="35">
        <f t="shared" si="2"/>
        <v>-9.7913627999999999</v>
      </c>
      <c r="M36" s="17"/>
    </row>
    <row r="37" spans="2:13" x14ac:dyDescent="0.25">
      <c r="B37">
        <v>11019998600</v>
      </c>
      <c r="C37">
        <v>-8.8641986999999993</v>
      </c>
      <c r="D37" s="17"/>
      <c r="E37" s="3">
        <f t="shared" si="3"/>
        <v>11.3799984</v>
      </c>
      <c r="F37" s="35">
        <f t="shared" si="0"/>
        <v>-9.4089984999999992</v>
      </c>
      <c r="H37">
        <v>11019998600</v>
      </c>
      <c r="I37">
        <v>-9.4703797999999999</v>
      </c>
      <c r="J37" s="17"/>
      <c r="K37" s="3">
        <f t="shared" si="1"/>
        <v>11.3799984</v>
      </c>
      <c r="L37" s="35">
        <f t="shared" si="2"/>
        <v>-9.8781052000000003</v>
      </c>
      <c r="M37" s="17"/>
    </row>
    <row r="38" spans="2:13" x14ac:dyDescent="0.25">
      <c r="B38">
        <v>11109998550</v>
      </c>
      <c r="C38">
        <v>-9.0057039000000003</v>
      </c>
      <c r="D38" s="17"/>
      <c r="E38" s="3">
        <f t="shared" si="3"/>
        <v>11.469998349999999</v>
      </c>
      <c r="F38" s="35">
        <f t="shared" si="0"/>
        <v>-9.5002718000000002</v>
      </c>
      <c r="H38">
        <v>11109998550</v>
      </c>
      <c r="I38">
        <v>-9.5801753999999999</v>
      </c>
      <c r="J38" s="17"/>
      <c r="K38" s="3">
        <f t="shared" si="1"/>
        <v>11.469998349999999</v>
      </c>
      <c r="L38" s="35">
        <f t="shared" si="2"/>
        <v>-9.9354525000000002</v>
      </c>
      <c r="M38" s="17"/>
    </row>
    <row r="39" spans="2:13" x14ac:dyDescent="0.25">
      <c r="B39">
        <v>11199998500</v>
      </c>
      <c r="C39">
        <v>-9.1729593000000005</v>
      </c>
      <c r="D39" s="17"/>
      <c r="E39" s="3">
        <f t="shared" si="3"/>
        <v>11.5599983</v>
      </c>
      <c r="F39" s="35">
        <f t="shared" si="0"/>
        <v>-9.6085978000000001</v>
      </c>
      <c r="H39">
        <v>11199998500</v>
      </c>
      <c r="I39">
        <v>-9.6891698999999996</v>
      </c>
      <c r="J39" s="17"/>
      <c r="K39" s="3">
        <f t="shared" si="1"/>
        <v>11.5599983</v>
      </c>
      <c r="L39" s="35">
        <f t="shared" si="2"/>
        <v>-10.004027000000001</v>
      </c>
      <c r="M39" s="17"/>
    </row>
    <row r="40" spans="2:13" x14ac:dyDescent="0.25">
      <c r="B40">
        <v>11289998450</v>
      </c>
      <c r="C40">
        <v>-9.3060559999999999</v>
      </c>
      <c r="D40" s="17"/>
      <c r="E40" s="3">
        <f t="shared" si="3"/>
        <v>11.649998249999999</v>
      </c>
      <c r="F40" s="35">
        <f t="shared" si="0"/>
        <v>-9.6774807000000003</v>
      </c>
      <c r="H40">
        <v>11289998450</v>
      </c>
      <c r="I40">
        <v>-9.7913627999999999</v>
      </c>
      <c r="J40" s="17"/>
      <c r="K40" s="3">
        <f t="shared" si="1"/>
        <v>11.649998249999999</v>
      </c>
      <c r="L40" s="35">
        <f t="shared" si="2"/>
        <v>-10.061602000000001</v>
      </c>
      <c r="M40" s="17"/>
    </row>
    <row r="41" spans="2:13" x14ac:dyDescent="0.25">
      <c r="B41">
        <v>11379998400</v>
      </c>
      <c r="C41">
        <v>-9.4089984999999992</v>
      </c>
      <c r="D41" s="17"/>
      <c r="E41" s="3">
        <f t="shared" si="3"/>
        <v>11.7399982</v>
      </c>
      <c r="F41" s="35">
        <f t="shared" si="0"/>
        <v>-9.7592601999999999</v>
      </c>
      <c r="H41">
        <v>11379998400</v>
      </c>
      <c r="I41">
        <v>-9.8781052000000003</v>
      </c>
      <c r="J41" s="17"/>
      <c r="K41" s="3">
        <f t="shared" si="1"/>
        <v>11.7399982</v>
      </c>
      <c r="L41" s="35">
        <f t="shared" si="2"/>
        <v>-10.166124999999999</v>
      </c>
      <c r="M41" s="17"/>
    </row>
    <row r="42" spans="2:13" x14ac:dyDescent="0.25">
      <c r="B42">
        <v>11469998350</v>
      </c>
      <c r="C42">
        <v>-9.5002718000000002</v>
      </c>
      <c r="D42" s="17"/>
      <c r="E42" s="3">
        <f t="shared" si="3"/>
        <v>11.82999815</v>
      </c>
      <c r="F42" s="35">
        <f t="shared" si="0"/>
        <v>-9.8297606000000002</v>
      </c>
      <c r="H42">
        <v>11469998350</v>
      </c>
      <c r="I42">
        <v>-9.9354525000000002</v>
      </c>
      <c r="J42" s="17"/>
      <c r="K42" s="3">
        <f t="shared" si="1"/>
        <v>11.82999815</v>
      </c>
      <c r="L42" s="35">
        <f t="shared" si="2"/>
        <v>-10.270609</v>
      </c>
      <c r="M42" s="17"/>
    </row>
    <row r="43" spans="2:13" x14ac:dyDescent="0.25">
      <c r="B43">
        <v>11559998300</v>
      </c>
      <c r="C43">
        <v>-9.6085978000000001</v>
      </c>
      <c r="D43" s="17"/>
      <c r="E43" s="3">
        <f t="shared" si="3"/>
        <v>11.919998100000001</v>
      </c>
      <c r="F43" s="35">
        <f t="shared" si="0"/>
        <v>-9.8256578000000001</v>
      </c>
      <c r="H43">
        <v>11559998300</v>
      </c>
      <c r="I43">
        <v>-10.004027000000001</v>
      </c>
      <c r="J43" s="17"/>
      <c r="K43" s="3">
        <f t="shared" si="1"/>
        <v>11.919998100000001</v>
      </c>
      <c r="L43" s="35">
        <f t="shared" si="2"/>
        <v>-10.360415</v>
      </c>
      <c r="M43" s="17"/>
    </row>
    <row r="44" spans="2:13" x14ac:dyDescent="0.25">
      <c r="B44">
        <v>11649998250</v>
      </c>
      <c r="C44">
        <v>-9.6774807000000003</v>
      </c>
      <c r="D44" s="17"/>
      <c r="E44" s="3">
        <f t="shared" si="3"/>
        <v>12.00999805</v>
      </c>
      <c r="F44" s="35">
        <f t="shared" si="0"/>
        <v>-9.7816296000000005</v>
      </c>
      <c r="H44">
        <v>11649998250</v>
      </c>
      <c r="I44">
        <v>-10.061602000000001</v>
      </c>
      <c r="J44" s="17"/>
      <c r="K44" s="3">
        <f t="shared" si="1"/>
        <v>12.00999805</v>
      </c>
      <c r="L44" s="35">
        <f t="shared" si="2"/>
        <v>-10.447701</v>
      </c>
      <c r="M44" s="17"/>
    </row>
    <row r="45" spans="2:13" x14ac:dyDescent="0.25">
      <c r="B45">
        <v>11739998200</v>
      </c>
      <c r="C45">
        <v>-9.7592601999999999</v>
      </c>
      <c r="D45" s="17"/>
      <c r="E45" s="3">
        <f t="shared" si="3"/>
        <v>12.099997999999999</v>
      </c>
      <c r="F45" s="35">
        <f t="shared" si="0"/>
        <v>-9.7186108000000004</v>
      </c>
      <c r="H45">
        <v>11739998200</v>
      </c>
      <c r="I45">
        <v>-10.166124999999999</v>
      </c>
      <c r="J45" s="17"/>
      <c r="K45" s="3">
        <f t="shared" si="1"/>
        <v>12.099997999999999</v>
      </c>
      <c r="L45" s="35">
        <f t="shared" si="2"/>
        <v>-10.535392</v>
      </c>
      <c r="M45" s="17"/>
    </row>
    <row r="46" spans="2:13" x14ac:dyDescent="0.25">
      <c r="B46">
        <v>11829998150</v>
      </c>
      <c r="C46">
        <v>-9.8297606000000002</v>
      </c>
      <c r="D46" s="17"/>
      <c r="E46" s="3">
        <f t="shared" si="3"/>
        <v>12.18999795</v>
      </c>
      <c r="F46" s="35">
        <f t="shared" si="0"/>
        <v>-9.6248816999999995</v>
      </c>
      <c r="H46">
        <v>11829998150</v>
      </c>
      <c r="I46">
        <v>-10.270609</v>
      </c>
      <c r="J46" s="17"/>
      <c r="K46" s="3">
        <f t="shared" si="1"/>
        <v>12.18999795</v>
      </c>
      <c r="L46" s="35">
        <f t="shared" si="2"/>
        <v>-10.591996</v>
      </c>
      <c r="M46" s="17"/>
    </row>
    <row r="47" spans="2:13" x14ac:dyDescent="0.25">
      <c r="B47">
        <v>11919998100</v>
      </c>
      <c r="C47">
        <v>-9.8256578000000001</v>
      </c>
      <c r="D47" s="17"/>
      <c r="E47" s="3">
        <f t="shared" si="3"/>
        <v>12.2799979</v>
      </c>
      <c r="F47" s="35">
        <f t="shared" si="0"/>
        <v>-9.5373297000000008</v>
      </c>
      <c r="H47">
        <v>11919998100</v>
      </c>
      <c r="I47">
        <v>-10.360415</v>
      </c>
      <c r="J47" s="17"/>
      <c r="K47" s="3">
        <f t="shared" si="1"/>
        <v>12.2799979</v>
      </c>
      <c r="L47" s="35">
        <f t="shared" si="2"/>
        <v>-10.594364000000001</v>
      </c>
      <c r="M47" s="17"/>
    </row>
    <row r="48" spans="2:13" x14ac:dyDescent="0.25">
      <c r="B48">
        <v>12009998050</v>
      </c>
      <c r="C48">
        <v>-9.7816296000000005</v>
      </c>
      <c r="D48" s="17"/>
      <c r="E48" s="3">
        <f t="shared" si="3"/>
        <v>12.369997850000001</v>
      </c>
      <c r="F48" s="35">
        <f t="shared" si="0"/>
        <v>-9.4974442000000003</v>
      </c>
      <c r="H48">
        <v>12009998050</v>
      </c>
      <c r="I48">
        <v>-10.447701</v>
      </c>
      <c r="J48" s="17"/>
      <c r="K48" s="3">
        <f t="shared" si="1"/>
        <v>12.369997850000001</v>
      </c>
      <c r="L48" s="35">
        <f t="shared" si="2"/>
        <v>-10.656845000000001</v>
      </c>
      <c r="M48" s="17"/>
    </row>
    <row r="49" spans="2:13" x14ac:dyDescent="0.25">
      <c r="B49">
        <v>12099998000</v>
      </c>
      <c r="C49">
        <v>-9.7186108000000004</v>
      </c>
      <c r="D49" s="17"/>
      <c r="E49" s="3">
        <f t="shared" si="3"/>
        <v>12.4599978</v>
      </c>
      <c r="F49" s="35">
        <f t="shared" si="0"/>
        <v>-9.4579725000000003</v>
      </c>
      <c r="H49">
        <v>12099998000</v>
      </c>
      <c r="I49">
        <v>-10.535392</v>
      </c>
      <c r="J49" s="17"/>
      <c r="K49" s="3">
        <f t="shared" si="1"/>
        <v>12.4599978</v>
      </c>
      <c r="L49" s="35">
        <f t="shared" si="2"/>
        <v>-10.683177000000001</v>
      </c>
      <c r="M49" s="17"/>
    </row>
    <row r="50" spans="2:13" x14ac:dyDescent="0.25">
      <c r="B50">
        <v>12189997950</v>
      </c>
      <c r="C50">
        <v>-9.6248816999999995</v>
      </c>
      <c r="D50" s="17"/>
      <c r="E50" s="3">
        <f t="shared" si="3"/>
        <v>12.549997749999999</v>
      </c>
      <c r="F50" s="35">
        <f t="shared" si="0"/>
        <v>-9.4354066999999997</v>
      </c>
      <c r="H50">
        <v>12189997950</v>
      </c>
      <c r="I50">
        <v>-10.591996</v>
      </c>
      <c r="J50" s="17"/>
      <c r="K50" s="3">
        <f t="shared" si="1"/>
        <v>12.549997749999999</v>
      </c>
      <c r="L50" s="35">
        <f t="shared" si="2"/>
        <v>-10.714942000000001</v>
      </c>
      <c r="M50" s="17"/>
    </row>
    <row r="51" spans="2:13" x14ac:dyDescent="0.25">
      <c r="B51">
        <v>12279997900</v>
      </c>
      <c r="C51">
        <v>-9.5373297000000008</v>
      </c>
      <c r="D51" s="17"/>
      <c r="E51" s="3">
        <f t="shared" si="3"/>
        <v>12.6399977</v>
      </c>
      <c r="F51" s="35">
        <f t="shared" si="0"/>
        <v>-9.4399651999999996</v>
      </c>
      <c r="H51">
        <v>12279997900</v>
      </c>
      <c r="I51">
        <v>-10.594364000000001</v>
      </c>
      <c r="J51" s="17"/>
      <c r="K51" s="3">
        <f t="shared" si="1"/>
        <v>12.6399977</v>
      </c>
      <c r="L51" s="35">
        <f t="shared" si="2"/>
        <v>-10.722511000000001</v>
      </c>
      <c r="M51" s="17"/>
    </row>
    <row r="52" spans="2:13" x14ac:dyDescent="0.25">
      <c r="B52">
        <v>12369997850</v>
      </c>
      <c r="C52">
        <v>-9.4974442000000003</v>
      </c>
      <c r="D52" s="17"/>
      <c r="E52" s="3">
        <f t="shared" si="3"/>
        <v>12.72999765</v>
      </c>
      <c r="F52" s="35">
        <f t="shared" si="0"/>
        <v>-9.4581593999999996</v>
      </c>
      <c r="H52">
        <v>12369997850</v>
      </c>
      <c r="I52">
        <v>-10.656845000000001</v>
      </c>
      <c r="J52" s="17"/>
      <c r="K52" s="3">
        <f t="shared" si="1"/>
        <v>12.72999765</v>
      </c>
      <c r="L52" s="35">
        <f t="shared" si="2"/>
        <v>-10.791316</v>
      </c>
      <c r="M52" s="17"/>
    </row>
    <row r="53" spans="2:13" x14ac:dyDescent="0.25">
      <c r="B53">
        <v>12459997800</v>
      </c>
      <c r="C53">
        <v>-9.4579725000000003</v>
      </c>
      <c r="D53" s="17"/>
      <c r="E53" s="3">
        <f t="shared" si="3"/>
        <v>12.819997600000001</v>
      </c>
      <c r="F53" s="35">
        <f t="shared" si="0"/>
        <v>-9.4565964000000005</v>
      </c>
      <c r="H53">
        <v>12459997800</v>
      </c>
      <c r="I53">
        <v>-10.683177000000001</v>
      </c>
      <c r="J53" s="17"/>
      <c r="K53" s="3">
        <f t="shared" si="1"/>
        <v>12.819997600000001</v>
      </c>
      <c r="L53" s="35">
        <f t="shared" si="2"/>
        <v>-10.798423</v>
      </c>
      <c r="M53" s="17"/>
    </row>
    <row r="54" spans="2:13" x14ac:dyDescent="0.25">
      <c r="B54">
        <v>12549997750</v>
      </c>
      <c r="C54">
        <v>-9.4354066999999997</v>
      </c>
      <c r="D54" s="17"/>
      <c r="E54" s="3">
        <f t="shared" si="3"/>
        <v>12.90999755</v>
      </c>
      <c r="F54" s="35">
        <f t="shared" si="0"/>
        <v>-9.4528321999999996</v>
      </c>
      <c r="H54">
        <v>12549997750</v>
      </c>
      <c r="I54">
        <v>-10.714942000000001</v>
      </c>
      <c r="J54" s="17"/>
      <c r="K54" s="3">
        <f t="shared" si="1"/>
        <v>12.90999755</v>
      </c>
      <c r="L54" s="35">
        <f t="shared" si="2"/>
        <v>-10.806870999999999</v>
      </c>
      <c r="M54" s="17"/>
    </row>
    <row r="55" spans="2:13" x14ac:dyDescent="0.25">
      <c r="B55">
        <v>12639997700</v>
      </c>
      <c r="C55">
        <v>-9.4399651999999996</v>
      </c>
      <c r="D55" s="17"/>
      <c r="E55" s="3">
        <f t="shared" si="3"/>
        <v>12.999997499999999</v>
      </c>
      <c r="F55" s="35">
        <f t="shared" si="0"/>
        <v>-9.4611453999999995</v>
      </c>
      <c r="H55">
        <v>12639997700</v>
      </c>
      <c r="I55">
        <v>-10.722511000000001</v>
      </c>
      <c r="J55" s="17"/>
      <c r="K55" s="3">
        <f t="shared" si="1"/>
        <v>12.999997499999999</v>
      </c>
      <c r="L55" s="35">
        <f t="shared" si="2"/>
        <v>-10.822018999999999</v>
      </c>
      <c r="M55" s="17"/>
    </row>
    <row r="56" spans="2:13" x14ac:dyDescent="0.25">
      <c r="B56">
        <v>12729997650</v>
      </c>
      <c r="C56">
        <v>-9.4581593999999996</v>
      </c>
      <c r="E56" s="3">
        <f t="shared" si="3"/>
        <v>13.08999745</v>
      </c>
      <c r="F56" s="35">
        <f t="shared" si="0"/>
        <v>-9.4606084999999993</v>
      </c>
      <c r="H56">
        <v>12729997650</v>
      </c>
      <c r="I56">
        <v>-10.791316</v>
      </c>
      <c r="K56" s="3">
        <f t="shared" si="1"/>
        <v>13.08999745</v>
      </c>
      <c r="L56" s="35">
        <f t="shared" si="2"/>
        <v>-10.802213999999999</v>
      </c>
    </row>
    <row r="57" spans="2:13" x14ac:dyDescent="0.25">
      <c r="B57">
        <v>12819997600</v>
      </c>
      <c r="C57">
        <v>-9.4565964000000005</v>
      </c>
      <c r="E57" s="3">
        <f t="shared" si="3"/>
        <v>13.1799974</v>
      </c>
      <c r="F57" s="35">
        <f t="shared" si="0"/>
        <v>-9.4655284999999996</v>
      </c>
      <c r="H57">
        <v>12819997600</v>
      </c>
      <c r="I57">
        <v>-10.798423</v>
      </c>
      <c r="K57" s="3">
        <f t="shared" si="1"/>
        <v>13.1799974</v>
      </c>
      <c r="L57" s="35">
        <f t="shared" si="2"/>
        <v>-10.80354</v>
      </c>
    </row>
    <row r="58" spans="2:13" x14ac:dyDescent="0.25">
      <c r="B58">
        <v>12909997550</v>
      </c>
      <c r="C58">
        <v>-9.4528321999999996</v>
      </c>
      <c r="E58" s="3">
        <f t="shared" si="3"/>
        <v>13.269997350000001</v>
      </c>
      <c r="F58" s="35">
        <f t="shared" si="0"/>
        <v>-9.4773578999999994</v>
      </c>
      <c r="H58">
        <v>12909997550</v>
      </c>
      <c r="I58">
        <v>-10.806870999999999</v>
      </c>
      <c r="K58" s="3">
        <f t="shared" si="1"/>
        <v>13.269997350000001</v>
      </c>
      <c r="L58" s="35">
        <f t="shared" si="2"/>
        <v>-10.754453</v>
      </c>
    </row>
    <row r="59" spans="2:13" x14ac:dyDescent="0.25">
      <c r="B59">
        <v>12999997500</v>
      </c>
      <c r="C59">
        <v>-9.4611453999999995</v>
      </c>
      <c r="E59" s="3">
        <f t="shared" si="3"/>
        <v>13.3599973</v>
      </c>
      <c r="F59" s="35">
        <f t="shared" si="0"/>
        <v>-9.4998579000000003</v>
      </c>
      <c r="H59">
        <v>12999997500</v>
      </c>
      <c r="I59">
        <v>-10.822018999999999</v>
      </c>
      <c r="K59" s="3">
        <f t="shared" si="1"/>
        <v>13.3599973</v>
      </c>
      <c r="L59" s="35">
        <f t="shared" si="2"/>
        <v>-10.760572</v>
      </c>
    </row>
    <row r="60" spans="2:13" x14ac:dyDescent="0.25">
      <c r="B60">
        <v>13089997450</v>
      </c>
      <c r="C60">
        <v>-9.4606084999999993</v>
      </c>
      <c r="E60" s="3">
        <f t="shared" si="3"/>
        <v>13.449997249999999</v>
      </c>
      <c r="F60" s="35">
        <f t="shared" si="0"/>
        <v>-9.4761906000000007</v>
      </c>
      <c r="H60">
        <v>13089997450</v>
      </c>
      <c r="I60">
        <v>-10.802213999999999</v>
      </c>
      <c r="K60" s="3">
        <f t="shared" si="1"/>
        <v>13.449997249999999</v>
      </c>
      <c r="L60" s="35">
        <f t="shared" si="2"/>
        <v>-10.717492</v>
      </c>
    </row>
    <row r="61" spans="2:13" x14ac:dyDescent="0.25">
      <c r="B61">
        <v>13179997400</v>
      </c>
      <c r="C61">
        <v>-9.4655284999999996</v>
      </c>
      <c r="E61" s="3">
        <f t="shared" si="3"/>
        <v>13.5399972</v>
      </c>
      <c r="F61" s="35">
        <f t="shared" si="0"/>
        <v>-9.5253983000000009</v>
      </c>
      <c r="H61">
        <v>13179997400</v>
      </c>
      <c r="I61">
        <v>-10.80354</v>
      </c>
      <c r="K61" s="3">
        <f t="shared" si="1"/>
        <v>13.5399972</v>
      </c>
      <c r="L61" s="35">
        <f t="shared" si="2"/>
        <v>-10.669491000000001</v>
      </c>
    </row>
    <row r="62" spans="2:13" x14ac:dyDescent="0.25">
      <c r="B62">
        <v>13269997350</v>
      </c>
      <c r="C62">
        <v>-9.4773578999999994</v>
      </c>
      <c r="E62" s="3">
        <f t="shared" si="3"/>
        <v>13.629997149999999</v>
      </c>
      <c r="F62" s="35">
        <f t="shared" si="0"/>
        <v>-9.5267543999999997</v>
      </c>
      <c r="H62">
        <v>13269997350</v>
      </c>
      <c r="I62">
        <v>-10.754453</v>
      </c>
      <c r="K62" s="3">
        <f t="shared" si="1"/>
        <v>13.629997149999999</v>
      </c>
      <c r="L62" s="35">
        <f t="shared" si="2"/>
        <v>-10.615459</v>
      </c>
    </row>
    <row r="63" spans="2:13" x14ac:dyDescent="0.25">
      <c r="B63">
        <v>13359997300</v>
      </c>
      <c r="C63">
        <v>-9.4998579000000003</v>
      </c>
      <c r="E63" s="3">
        <f t="shared" si="3"/>
        <v>13.719997100000001</v>
      </c>
      <c r="F63" s="35">
        <f t="shared" si="0"/>
        <v>-9.5119658000000005</v>
      </c>
      <c r="H63">
        <v>13359997300</v>
      </c>
      <c r="I63">
        <v>-10.760572</v>
      </c>
      <c r="K63" s="3">
        <f t="shared" si="1"/>
        <v>13.719997100000001</v>
      </c>
      <c r="L63" s="35">
        <f t="shared" si="2"/>
        <v>-10.597935</v>
      </c>
    </row>
    <row r="64" spans="2:13" x14ac:dyDescent="0.25">
      <c r="B64">
        <v>13449997250</v>
      </c>
      <c r="C64">
        <v>-9.4761906000000007</v>
      </c>
      <c r="E64" s="3">
        <f t="shared" si="3"/>
        <v>13.80999705</v>
      </c>
      <c r="F64" s="35">
        <f t="shared" si="0"/>
        <v>-9.5417185</v>
      </c>
      <c r="H64">
        <v>13449997250</v>
      </c>
      <c r="I64">
        <v>-10.717492</v>
      </c>
      <c r="K64" s="3">
        <f t="shared" si="1"/>
        <v>13.80999705</v>
      </c>
      <c r="L64" s="35">
        <f t="shared" si="2"/>
        <v>-10.530592</v>
      </c>
    </row>
    <row r="65" spans="2:12" x14ac:dyDescent="0.25">
      <c r="B65">
        <v>13539997200</v>
      </c>
      <c r="C65">
        <v>-9.5253983000000009</v>
      </c>
      <c r="E65" s="3">
        <f t="shared" si="3"/>
        <v>13.899997000000001</v>
      </c>
      <c r="F65" s="35">
        <f t="shared" si="0"/>
        <v>-9.5453548000000001</v>
      </c>
      <c r="H65">
        <v>13539997200</v>
      </c>
      <c r="I65">
        <v>-10.669491000000001</v>
      </c>
      <c r="K65" s="3">
        <f t="shared" si="1"/>
        <v>13.899997000000001</v>
      </c>
      <c r="L65" s="35">
        <f t="shared" si="2"/>
        <v>-10.508240000000001</v>
      </c>
    </row>
    <row r="66" spans="2:12" x14ac:dyDescent="0.25">
      <c r="B66">
        <v>13629997150</v>
      </c>
      <c r="C66">
        <v>-9.5267543999999997</v>
      </c>
      <c r="E66" s="3">
        <f t="shared" si="3"/>
        <v>13.98999695</v>
      </c>
      <c r="F66" s="35">
        <f t="shared" si="0"/>
        <v>-9.5066384999999993</v>
      </c>
      <c r="H66">
        <v>13629997150</v>
      </c>
      <c r="I66">
        <v>-10.615459</v>
      </c>
      <c r="K66" s="3">
        <f t="shared" si="1"/>
        <v>13.98999695</v>
      </c>
      <c r="L66" s="35">
        <f t="shared" si="2"/>
        <v>-10.513748</v>
      </c>
    </row>
    <row r="67" spans="2:12" x14ac:dyDescent="0.25">
      <c r="B67">
        <v>13719997100</v>
      </c>
      <c r="C67">
        <v>-9.5119658000000005</v>
      </c>
      <c r="E67" s="3">
        <f t="shared" si="3"/>
        <v>14.079996899999999</v>
      </c>
      <c r="F67" s="35">
        <f t="shared" si="0"/>
        <v>-9.4945325999999994</v>
      </c>
      <c r="H67">
        <v>13719997100</v>
      </c>
      <c r="I67">
        <v>-10.597935</v>
      </c>
      <c r="K67" s="3">
        <f t="shared" si="1"/>
        <v>14.079996899999999</v>
      </c>
      <c r="L67" s="35">
        <f t="shared" si="2"/>
        <v>-10.489630999999999</v>
      </c>
    </row>
    <row r="68" spans="2:12" x14ac:dyDescent="0.25">
      <c r="B68">
        <v>13809997050</v>
      </c>
      <c r="C68">
        <v>-9.5417185</v>
      </c>
      <c r="E68" s="3">
        <f t="shared" si="3"/>
        <v>14.16999685</v>
      </c>
      <c r="F68" s="35">
        <f t="shared" si="0"/>
        <v>-9.4928226000000002</v>
      </c>
      <c r="H68">
        <v>13809997050</v>
      </c>
      <c r="I68">
        <v>-10.530592</v>
      </c>
      <c r="K68" s="3">
        <f t="shared" si="1"/>
        <v>14.16999685</v>
      </c>
      <c r="L68" s="35">
        <f t="shared" si="2"/>
        <v>-10.485473000000001</v>
      </c>
    </row>
    <row r="69" spans="2:12" x14ac:dyDescent="0.25">
      <c r="B69">
        <v>13899997000</v>
      </c>
      <c r="C69">
        <v>-9.5453548000000001</v>
      </c>
      <c r="E69" s="3">
        <f t="shared" si="3"/>
        <v>14.2599968</v>
      </c>
      <c r="F69" s="35">
        <f t="shared" ref="F69:F132" si="4">C73</f>
        <v>-9.4659758000000007</v>
      </c>
      <c r="H69">
        <v>13899997000</v>
      </c>
      <c r="I69">
        <v>-10.508240000000001</v>
      </c>
      <c r="K69" s="3">
        <f t="shared" ref="K69:K132" si="5">H73/1000000000</f>
        <v>14.2599968</v>
      </c>
      <c r="L69" s="35">
        <f t="shared" ref="L69:L132" si="6">I73</f>
        <v>-10.465742000000001</v>
      </c>
    </row>
    <row r="70" spans="2:12" x14ac:dyDescent="0.25">
      <c r="B70">
        <v>13989996950</v>
      </c>
      <c r="C70">
        <v>-9.5066384999999993</v>
      </c>
      <c r="E70" s="3">
        <f t="shared" ref="E70:E133" si="7">B74/1000000000</f>
        <v>14.349996750000001</v>
      </c>
      <c r="F70" s="35">
        <f t="shared" si="4"/>
        <v>-9.4679374999999997</v>
      </c>
      <c r="H70">
        <v>13989996950</v>
      </c>
      <c r="I70">
        <v>-10.513748</v>
      </c>
      <c r="K70" s="3">
        <f t="shared" si="5"/>
        <v>14.349996750000001</v>
      </c>
      <c r="L70" s="35">
        <f t="shared" si="6"/>
        <v>-10.446304</v>
      </c>
    </row>
    <row r="71" spans="2:12" x14ac:dyDescent="0.25">
      <c r="B71">
        <v>14079996900</v>
      </c>
      <c r="C71">
        <v>-9.4945325999999994</v>
      </c>
      <c r="E71" s="3">
        <f t="shared" si="7"/>
        <v>14.4399967</v>
      </c>
      <c r="F71" s="35">
        <f t="shared" si="4"/>
        <v>-9.4332504000000004</v>
      </c>
      <c r="H71">
        <v>14079996900</v>
      </c>
      <c r="I71">
        <v>-10.489630999999999</v>
      </c>
      <c r="K71" s="3">
        <f t="shared" si="5"/>
        <v>14.4399967</v>
      </c>
      <c r="L71" s="35">
        <f t="shared" si="6"/>
        <v>-10.433847</v>
      </c>
    </row>
    <row r="72" spans="2:12" x14ac:dyDescent="0.25">
      <c r="B72">
        <v>14169996850</v>
      </c>
      <c r="C72">
        <v>-9.4928226000000002</v>
      </c>
      <c r="E72" s="3">
        <f t="shared" si="7"/>
        <v>14.529996649999999</v>
      </c>
      <c r="F72" s="35">
        <f t="shared" si="4"/>
        <v>-9.4363030999999999</v>
      </c>
      <c r="H72">
        <v>14169996850</v>
      </c>
      <c r="I72">
        <v>-10.485473000000001</v>
      </c>
      <c r="K72" s="3">
        <f t="shared" si="5"/>
        <v>14.529996649999999</v>
      </c>
      <c r="L72" s="35">
        <f t="shared" si="6"/>
        <v>-10.420358999999999</v>
      </c>
    </row>
    <row r="73" spans="2:12" x14ac:dyDescent="0.25">
      <c r="B73">
        <v>14259996800</v>
      </c>
      <c r="C73">
        <v>-9.4659758000000007</v>
      </c>
      <c r="E73" s="3">
        <f t="shared" si="7"/>
        <v>14.6199966</v>
      </c>
      <c r="F73" s="35">
        <f t="shared" si="4"/>
        <v>-9.4008693999999995</v>
      </c>
      <c r="H73">
        <v>14259996800</v>
      </c>
      <c r="I73">
        <v>-10.465742000000001</v>
      </c>
      <c r="K73" s="3">
        <f t="shared" si="5"/>
        <v>14.6199966</v>
      </c>
      <c r="L73" s="35">
        <f t="shared" si="6"/>
        <v>-10.387276</v>
      </c>
    </row>
    <row r="74" spans="2:12" x14ac:dyDescent="0.25">
      <c r="B74">
        <v>14349996750</v>
      </c>
      <c r="C74">
        <v>-9.4679374999999997</v>
      </c>
      <c r="E74" s="3">
        <f t="shared" si="7"/>
        <v>14.70999655</v>
      </c>
      <c r="F74" s="35">
        <f t="shared" si="4"/>
        <v>-9.3690929000000001</v>
      </c>
      <c r="H74">
        <v>14349996750</v>
      </c>
      <c r="I74">
        <v>-10.446304</v>
      </c>
      <c r="K74" s="3">
        <f t="shared" si="5"/>
        <v>14.70999655</v>
      </c>
      <c r="L74" s="35">
        <f t="shared" si="6"/>
        <v>-10.374439000000001</v>
      </c>
    </row>
    <row r="75" spans="2:12" x14ac:dyDescent="0.25">
      <c r="B75">
        <v>14439996700</v>
      </c>
      <c r="C75">
        <v>-9.4332504000000004</v>
      </c>
      <c r="E75" s="3">
        <f t="shared" si="7"/>
        <v>14.799996500000001</v>
      </c>
      <c r="F75" s="35">
        <f t="shared" si="4"/>
        <v>-9.3640089</v>
      </c>
      <c r="H75">
        <v>14439996700</v>
      </c>
      <c r="I75">
        <v>-10.433847</v>
      </c>
      <c r="K75" s="3">
        <f t="shared" si="5"/>
        <v>14.799996500000001</v>
      </c>
      <c r="L75" s="35">
        <f t="shared" si="6"/>
        <v>-10.37013</v>
      </c>
    </row>
    <row r="76" spans="2:12" x14ac:dyDescent="0.25">
      <c r="B76">
        <v>14529996650</v>
      </c>
      <c r="C76">
        <v>-9.4363030999999999</v>
      </c>
      <c r="E76" s="3">
        <f t="shared" si="7"/>
        <v>14.88999645</v>
      </c>
      <c r="F76" s="35">
        <f t="shared" si="4"/>
        <v>-9.3395747999999994</v>
      </c>
      <c r="H76">
        <v>14529996650</v>
      </c>
      <c r="I76">
        <v>-10.420358999999999</v>
      </c>
      <c r="K76" s="3">
        <f t="shared" si="5"/>
        <v>14.88999645</v>
      </c>
      <c r="L76" s="35">
        <f t="shared" si="6"/>
        <v>-10.338125</v>
      </c>
    </row>
    <row r="77" spans="2:12" x14ac:dyDescent="0.25">
      <c r="B77">
        <v>14619996600</v>
      </c>
      <c r="C77">
        <v>-9.4008693999999995</v>
      </c>
      <c r="E77" s="3">
        <f t="shared" si="7"/>
        <v>14.979996399999999</v>
      </c>
      <c r="F77" s="35">
        <f t="shared" si="4"/>
        <v>-9.3122015000000005</v>
      </c>
      <c r="H77">
        <v>14619996600</v>
      </c>
      <c r="I77">
        <v>-10.387276</v>
      </c>
      <c r="K77" s="3">
        <f t="shared" si="5"/>
        <v>14.979996399999999</v>
      </c>
      <c r="L77" s="35">
        <f t="shared" si="6"/>
        <v>-10.302922000000001</v>
      </c>
    </row>
    <row r="78" spans="2:12" x14ac:dyDescent="0.25">
      <c r="B78">
        <v>14709996550</v>
      </c>
      <c r="C78">
        <v>-9.3690929000000001</v>
      </c>
      <c r="E78" s="3">
        <f t="shared" si="7"/>
        <v>15.06999635</v>
      </c>
      <c r="F78" s="35">
        <f t="shared" si="4"/>
        <v>-9.2852353999999995</v>
      </c>
      <c r="H78">
        <v>14709996550</v>
      </c>
      <c r="I78">
        <v>-10.374439000000001</v>
      </c>
      <c r="K78" s="3">
        <f t="shared" si="5"/>
        <v>15.06999635</v>
      </c>
      <c r="L78" s="35">
        <f t="shared" si="6"/>
        <v>-10.293773</v>
      </c>
    </row>
    <row r="79" spans="2:12" x14ac:dyDescent="0.25">
      <c r="B79">
        <v>14799996500</v>
      </c>
      <c r="C79">
        <v>-9.3640089</v>
      </c>
      <c r="E79" s="3">
        <f t="shared" si="7"/>
        <v>15.1599963</v>
      </c>
      <c r="F79" s="35">
        <f t="shared" si="4"/>
        <v>-9.2801018000000006</v>
      </c>
      <c r="H79">
        <v>14799996500</v>
      </c>
      <c r="I79">
        <v>-10.37013</v>
      </c>
      <c r="K79" s="3">
        <f t="shared" si="5"/>
        <v>15.1599963</v>
      </c>
      <c r="L79" s="35">
        <f t="shared" si="6"/>
        <v>-10.275143</v>
      </c>
    </row>
    <row r="80" spans="2:12" x14ac:dyDescent="0.25">
      <c r="B80">
        <v>14889996450</v>
      </c>
      <c r="C80">
        <v>-9.3395747999999994</v>
      </c>
      <c r="E80" s="3">
        <f t="shared" si="7"/>
        <v>15.249996250000001</v>
      </c>
      <c r="F80" s="35">
        <f t="shared" si="4"/>
        <v>-9.2467041000000005</v>
      </c>
      <c r="H80">
        <v>14889996450</v>
      </c>
      <c r="I80">
        <v>-10.338125</v>
      </c>
      <c r="K80" s="3">
        <f t="shared" si="5"/>
        <v>15.249996250000001</v>
      </c>
      <c r="L80" s="35">
        <f t="shared" si="6"/>
        <v>-10.246935000000001</v>
      </c>
    </row>
    <row r="81" spans="2:12" x14ac:dyDescent="0.25">
      <c r="B81">
        <v>14979996400</v>
      </c>
      <c r="C81">
        <v>-9.3122015000000005</v>
      </c>
      <c r="E81" s="3">
        <f t="shared" si="7"/>
        <v>15.3399962</v>
      </c>
      <c r="F81" s="35">
        <f t="shared" si="4"/>
        <v>-9.2332716000000001</v>
      </c>
      <c r="H81">
        <v>14979996400</v>
      </c>
      <c r="I81">
        <v>-10.302922000000001</v>
      </c>
      <c r="K81" s="3">
        <f t="shared" si="5"/>
        <v>15.3399962</v>
      </c>
      <c r="L81" s="35">
        <f t="shared" si="6"/>
        <v>-10.251906999999999</v>
      </c>
    </row>
    <row r="82" spans="2:12" x14ac:dyDescent="0.25">
      <c r="B82">
        <v>15069996350</v>
      </c>
      <c r="C82">
        <v>-9.2852353999999995</v>
      </c>
      <c r="E82" s="3">
        <f t="shared" si="7"/>
        <v>15.429996149999999</v>
      </c>
      <c r="F82" s="35">
        <f t="shared" si="4"/>
        <v>-9.1971474000000004</v>
      </c>
      <c r="H82">
        <v>15069996350</v>
      </c>
      <c r="I82">
        <v>-10.293773</v>
      </c>
      <c r="K82" s="3">
        <f t="shared" si="5"/>
        <v>15.429996149999999</v>
      </c>
      <c r="L82" s="35">
        <f t="shared" si="6"/>
        <v>-10.246914</v>
      </c>
    </row>
    <row r="83" spans="2:12" x14ac:dyDescent="0.25">
      <c r="B83">
        <v>15159996300</v>
      </c>
      <c r="C83">
        <v>-9.2801018000000006</v>
      </c>
      <c r="E83" s="3">
        <f t="shared" si="7"/>
        <v>15.5199961</v>
      </c>
      <c r="F83" s="35">
        <f t="shared" si="4"/>
        <v>-9.1892557000000004</v>
      </c>
      <c r="H83">
        <v>15159996300</v>
      </c>
      <c r="I83">
        <v>-10.275143</v>
      </c>
      <c r="K83" s="3">
        <f t="shared" si="5"/>
        <v>15.5199961</v>
      </c>
      <c r="L83" s="35">
        <f t="shared" si="6"/>
        <v>-10.198491000000001</v>
      </c>
    </row>
    <row r="84" spans="2:12" x14ac:dyDescent="0.25">
      <c r="B84">
        <v>15249996250</v>
      </c>
      <c r="C84">
        <v>-9.2467041000000005</v>
      </c>
      <c r="E84" s="3">
        <f t="shared" si="7"/>
        <v>15.609996049999999</v>
      </c>
      <c r="F84" s="35">
        <f t="shared" si="4"/>
        <v>-9.1628179999999997</v>
      </c>
      <c r="H84">
        <v>15249996250</v>
      </c>
      <c r="I84">
        <v>-10.246935000000001</v>
      </c>
      <c r="K84" s="3">
        <f t="shared" si="5"/>
        <v>15.609996049999999</v>
      </c>
      <c r="L84" s="35">
        <f t="shared" si="6"/>
        <v>-10.183804</v>
      </c>
    </row>
    <row r="85" spans="2:12" x14ac:dyDescent="0.25">
      <c r="B85">
        <v>15339996200</v>
      </c>
      <c r="C85">
        <v>-9.2332716000000001</v>
      </c>
      <c r="E85" s="3">
        <f t="shared" si="7"/>
        <v>15.699996000000001</v>
      </c>
      <c r="F85" s="35">
        <f t="shared" si="4"/>
        <v>-9.1296730000000004</v>
      </c>
      <c r="H85">
        <v>15339996200</v>
      </c>
      <c r="I85">
        <v>-10.251906999999999</v>
      </c>
      <c r="K85" s="3">
        <f t="shared" si="5"/>
        <v>15.699996000000001</v>
      </c>
      <c r="L85" s="35">
        <f t="shared" si="6"/>
        <v>-10.164372</v>
      </c>
    </row>
    <row r="86" spans="2:12" x14ac:dyDescent="0.25">
      <c r="B86">
        <v>15429996150</v>
      </c>
      <c r="C86">
        <v>-9.1971474000000004</v>
      </c>
      <c r="E86" s="3">
        <f t="shared" si="7"/>
        <v>15.78999595</v>
      </c>
      <c r="F86" s="35">
        <f t="shared" si="4"/>
        <v>-9.1183262000000003</v>
      </c>
      <c r="H86">
        <v>15429996150</v>
      </c>
      <c r="I86">
        <v>-10.246914</v>
      </c>
      <c r="K86" s="3">
        <f t="shared" si="5"/>
        <v>15.78999595</v>
      </c>
      <c r="L86" s="35">
        <f t="shared" si="6"/>
        <v>-10.127306000000001</v>
      </c>
    </row>
    <row r="87" spans="2:12" x14ac:dyDescent="0.25">
      <c r="B87">
        <v>15519996100</v>
      </c>
      <c r="C87">
        <v>-9.1892557000000004</v>
      </c>
      <c r="E87" s="3">
        <f t="shared" si="7"/>
        <v>15.879995900000001</v>
      </c>
      <c r="F87" s="35">
        <f t="shared" si="4"/>
        <v>-9.1331243999999998</v>
      </c>
      <c r="H87">
        <v>15519996100</v>
      </c>
      <c r="I87">
        <v>-10.198491000000001</v>
      </c>
      <c r="K87" s="3">
        <f t="shared" si="5"/>
        <v>15.879995900000001</v>
      </c>
      <c r="L87" s="35">
        <f t="shared" si="6"/>
        <v>-10.086001</v>
      </c>
    </row>
    <row r="88" spans="2:12" x14ac:dyDescent="0.25">
      <c r="B88">
        <v>15609996050</v>
      </c>
      <c r="C88">
        <v>-9.1628179999999997</v>
      </c>
      <c r="E88" s="3">
        <f t="shared" si="7"/>
        <v>15.96999585</v>
      </c>
      <c r="F88" s="35">
        <f t="shared" si="4"/>
        <v>-9.1604270999999997</v>
      </c>
      <c r="H88">
        <v>15609996050</v>
      </c>
      <c r="I88">
        <v>-10.183804</v>
      </c>
      <c r="K88" s="3">
        <f t="shared" si="5"/>
        <v>15.96999585</v>
      </c>
      <c r="L88" s="35">
        <f t="shared" si="6"/>
        <v>-10.070252999999999</v>
      </c>
    </row>
    <row r="89" spans="2:12" x14ac:dyDescent="0.25">
      <c r="B89">
        <v>15699996000</v>
      </c>
      <c r="C89">
        <v>-9.1296730000000004</v>
      </c>
      <c r="E89" s="3">
        <f t="shared" si="7"/>
        <v>16.059995799999999</v>
      </c>
      <c r="F89" s="35">
        <f t="shared" si="4"/>
        <v>-9.1280918</v>
      </c>
      <c r="H89">
        <v>15699996000</v>
      </c>
      <c r="I89">
        <v>-10.164372</v>
      </c>
      <c r="K89" s="3">
        <f t="shared" si="5"/>
        <v>16.059995799999999</v>
      </c>
      <c r="L89" s="35">
        <f t="shared" si="6"/>
        <v>-10.058005</v>
      </c>
    </row>
    <row r="90" spans="2:12" x14ac:dyDescent="0.25">
      <c r="B90">
        <v>15789995950</v>
      </c>
      <c r="C90">
        <v>-9.1183262000000003</v>
      </c>
      <c r="E90" s="3">
        <f t="shared" si="7"/>
        <v>16.149995749999999</v>
      </c>
      <c r="F90" s="35">
        <f t="shared" si="4"/>
        <v>-9.1529293000000003</v>
      </c>
      <c r="H90">
        <v>15789995950</v>
      </c>
      <c r="I90">
        <v>-10.127306000000001</v>
      </c>
      <c r="K90" s="3">
        <f t="shared" si="5"/>
        <v>16.149995749999999</v>
      </c>
      <c r="L90" s="35">
        <f t="shared" si="6"/>
        <v>-9.9978724000000003</v>
      </c>
    </row>
    <row r="91" spans="2:12" x14ac:dyDescent="0.25">
      <c r="B91">
        <v>15879995900</v>
      </c>
      <c r="C91">
        <v>-9.1331243999999998</v>
      </c>
      <c r="E91" s="3">
        <f t="shared" si="7"/>
        <v>16.239995700000001</v>
      </c>
      <c r="F91" s="35">
        <f t="shared" si="4"/>
        <v>-9.1565923999999992</v>
      </c>
      <c r="H91">
        <v>15879995900</v>
      </c>
      <c r="I91">
        <v>-10.086001</v>
      </c>
      <c r="K91" s="3">
        <f t="shared" si="5"/>
        <v>16.239995700000001</v>
      </c>
      <c r="L91" s="35">
        <f t="shared" si="6"/>
        <v>-9.9478682999999997</v>
      </c>
    </row>
    <row r="92" spans="2:12" x14ac:dyDescent="0.25">
      <c r="B92">
        <v>15969995850</v>
      </c>
      <c r="C92">
        <v>-9.1604270999999997</v>
      </c>
      <c r="E92" s="3">
        <f t="shared" si="7"/>
        <v>16.329995650000001</v>
      </c>
      <c r="F92" s="35">
        <f t="shared" si="4"/>
        <v>-9.1275224999999995</v>
      </c>
      <c r="H92">
        <v>15969995850</v>
      </c>
      <c r="I92">
        <v>-10.070252999999999</v>
      </c>
      <c r="K92" s="3">
        <f t="shared" si="5"/>
        <v>16.329995650000001</v>
      </c>
      <c r="L92" s="35">
        <f t="shared" si="6"/>
        <v>-9.9404439999999994</v>
      </c>
    </row>
    <row r="93" spans="2:12" x14ac:dyDescent="0.25">
      <c r="B93">
        <v>16059995800</v>
      </c>
      <c r="C93">
        <v>-9.1280918</v>
      </c>
      <c r="E93" s="3">
        <f t="shared" si="7"/>
        <v>16.4199956</v>
      </c>
      <c r="F93" s="35">
        <f t="shared" si="4"/>
        <v>-9.1340255999999993</v>
      </c>
      <c r="H93">
        <v>16059995800</v>
      </c>
      <c r="I93">
        <v>-10.058005</v>
      </c>
      <c r="K93" s="3">
        <f t="shared" si="5"/>
        <v>16.4199956</v>
      </c>
      <c r="L93" s="35">
        <f t="shared" si="6"/>
        <v>-9.9125575999999995</v>
      </c>
    </row>
    <row r="94" spans="2:12" x14ac:dyDescent="0.25">
      <c r="B94">
        <v>16149995750</v>
      </c>
      <c r="C94">
        <v>-9.1529293000000003</v>
      </c>
      <c r="E94" s="3">
        <f t="shared" si="7"/>
        <v>16.509995549999999</v>
      </c>
      <c r="F94" s="35">
        <f t="shared" si="4"/>
        <v>-9.1652907999999993</v>
      </c>
      <c r="H94">
        <v>16149995750</v>
      </c>
      <c r="I94">
        <v>-9.9978724000000003</v>
      </c>
      <c r="K94" s="3">
        <f t="shared" si="5"/>
        <v>16.509995549999999</v>
      </c>
      <c r="L94" s="35">
        <f t="shared" si="6"/>
        <v>-9.8599806000000001</v>
      </c>
    </row>
    <row r="95" spans="2:12" x14ac:dyDescent="0.25">
      <c r="B95">
        <v>16239995700</v>
      </c>
      <c r="C95">
        <v>-9.1565923999999992</v>
      </c>
      <c r="E95" s="3">
        <f t="shared" si="7"/>
        <v>16.599995499999999</v>
      </c>
      <c r="F95" s="35">
        <f t="shared" si="4"/>
        <v>-9.1693639999999998</v>
      </c>
      <c r="H95">
        <v>16239995700</v>
      </c>
      <c r="I95">
        <v>-9.9478682999999997</v>
      </c>
      <c r="K95" s="3">
        <f t="shared" si="5"/>
        <v>16.599995499999999</v>
      </c>
      <c r="L95" s="35">
        <f t="shared" si="6"/>
        <v>-9.8497170999999994</v>
      </c>
    </row>
    <row r="96" spans="2:12" x14ac:dyDescent="0.25">
      <c r="B96">
        <v>16329995650</v>
      </c>
      <c r="C96">
        <v>-9.1275224999999995</v>
      </c>
      <c r="E96" s="3">
        <f t="shared" si="7"/>
        <v>16.689995450000001</v>
      </c>
      <c r="F96" s="35">
        <f t="shared" si="4"/>
        <v>-9.1697588000000003</v>
      </c>
      <c r="H96">
        <v>16329995650</v>
      </c>
      <c r="I96">
        <v>-9.9404439999999994</v>
      </c>
      <c r="K96" s="3">
        <f t="shared" si="5"/>
        <v>16.689995450000001</v>
      </c>
      <c r="L96" s="35">
        <f t="shared" si="6"/>
        <v>-9.8249750000000002</v>
      </c>
    </row>
    <row r="97" spans="2:12" x14ac:dyDescent="0.25">
      <c r="B97">
        <v>16419995600</v>
      </c>
      <c r="C97">
        <v>-9.1340255999999993</v>
      </c>
      <c r="E97" s="3">
        <f t="shared" si="7"/>
        <v>16.779995400000001</v>
      </c>
      <c r="F97" s="35">
        <f t="shared" si="4"/>
        <v>-9.1845770000000009</v>
      </c>
      <c r="H97">
        <v>16419995600</v>
      </c>
      <c r="I97">
        <v>-9.9125575999999995</v>
      </c>
      <c r="K97" s="3">
        <f t="shared" si="5"/>
        <v>16.779995400000001</v>
      </c>
      <c r="L97" s="35">
        <f t="shared" si="6"/>
        <v>-9.7691497999999992</v>
      </c>
    </row>
    <row r="98" spans="2:12" x14ac:dyDescent="0.25">
      <c r="B98">
        <v>16509995550</v>
      </c>
      <c r="C98">
        <v>-9.1652907999999993</v>
      </c>
      <c r="E98" s="3">
        <f t="shared" si="7"/>
        <v>16.86999535</v>
      </c>
      <c r="F98" s="35">
        <f t="shared" si="4"/>
        <v>-9.1693583000000007</v>
      </c>
      <c r="H98">
        <v>16509995550</v>
      </c>
      <c r="I98">
        <v>-9.8599806000000001</v>
      </c>
      <c r="K98" s="3">
        <f t="shared" si="5"/>
        <v>16.86999535</v>
      </c>
      <c r="L98" s="35">
        <f t="shared" si="6"/>
        <v>-9.7397355999999995</v>
      </c>
    </row>
    <row r="99" spans="2:12" x14ac:dyDescent="0.25">
      <c r="B99">
        <v>16599995500</v>
      </c>
      <c r="C99">
        <v>-9.1693639999999998</v>
      </c>
      <c r="E99" s="3">
        <f t="shared" si="7"/>
        <v>16.959995299999999</v>
      </c>
      <c r="F99" s="35">
        <f t="shared" si="4"/>
        <v>-9.1590071000000002</v>
      </c>
      <c r="H99">
        <v>16599995500</v>
      </c>
      <c r="I99">
        <v>-9.8497170999999994</v>
      </c>
      <c r="K99" s="3">
        <f t="shared" si="5"/>
        <v>16.959995299999999</v>
      </c>
      <c r="L99" s="35">
        <f t="shared" si="6"/>
        <v>-9.7021455999999997</v>
      </c>
    </row>
    <row r="100" spans="2:12" x14ac:dyDescent="0.25">
      <c r="B100">
        <v>16689995450</v>
      </c>
      <c r="C100">
        <v>-9.1697588000000003</v>
      </c>
      <c r="E100" s="3">
        <f t="shared" si="7"/>
        <v>17.049995249999998</v>
      </c>
      <c r="F100" s="35">
        <f t="shared" si="4"/>
        <v>-9.1362199999999998</v>
      </c>
      <c r="H100">
        <v>16689995450</v>
      </c>
      <c r="I100">
        <v>-9.8249750000000002</v>
      </c>
      <c r="K100" s="3">
        <f t="shared" si="5"/>
        <v>17.049995249999998</v>
      </c>
      <c r="L100" s="35">
        <f t="shared" si="6"/>
        <v>-9.6553011000000009</v>
      </c>
    </row>
    <row r="101" spans="2:12" x14ac:dyDescent="0.25">
      <c r="B101">
        <v>16779995400</v>
      </c>
      <c r="C101">
        <v>-9.1845770000000009</v>
      </c>
      <c r="E101" s="3">
        <f t="shared" si="7"/>
        <v>17.139995200000001</v>
      </c>
      <c r="F101" s="35">
        <f t="shared" si="4"/>
        <v>-9.1663294000000004</v>
      </c>
      <c r="H101">
        <v>16779995400</v>
      </c>
      <c r="I101">
        <v>-9.7691497999999992</v>
      </c>
      <c r="K101" s="3">
        <f t="shared" si="5"/>
        <v>17.139995200000001</v>
      </c>
      <c r="L101" s="35">
        <f t="shared" si="6"/>
        <v>-9.6147183999999992</v>
      </c>
    </row>
    <row r="102" spans="2:12" x14ac:dyDescent="0.25">
      <c r="B102">
        <v>16869995350</v>
      </c>
      <c r="C102">
        <v>-9.1693583000000007</v>
      </c>
      <c r="E102" s="3">
        <f t="shared" si="7"/>
        <v>17.229995150000001</v>
      </c>
      <c r="F102" s="35">
        <f t="shared" si="4"/>
        <v>-9.1700295999999994</v>
      </c>
      <c r="H102">
        <v>16869995350</v>
      </c>
      <c r="I102">
        <v>-9.7397355999999995</v>
      </c>
      <c r="K102" s="3">
        <f t="shared" si="5"/>
        <v>17.229995150000001</v>
      </c>
      <c r="L102" s="35">
        <f t="shared" si="6"/>
        <v>-9.5804881999999996</v>
      </c>
    </row>
    <row r="103" spans="2:12" x14ac:dyDescent="0.25">
      <c r="B103">
        <v>16959995300</v>
      </c>
      <c r="C103">
        <v>-9.1590071000000002</v>
      </c>
      <c r="E103" s="3">
        <f t="shared" si="7"/>
        <v>17.3199951</v>
      </c>
      <c r="F103" s="35">
        <f t="shared" si="4"/>
        <v>-9.1595306000000001</v>
      </c>
      <c r="H103">
        <v>16959995300</v>
      </c>
      <c r="I103">
        <v>-9.7021455999999997</v>
      </c>
      <c r="K103" s="3">
        <f t="shared" si="5"/>
        <v>17.3199951</v>
      </c>
      <c r="L103" s="35">
        <f t="shared" si="6"/>
        <v>-9.5607176000000003</v>
      </c>
    </row>
    <row r="104" spans="2:12" x14ac:dyDescent="0.25">
      <c r="B104">
        <v>17049995250</v>
      </c>
      <c r="C104">
        <v>-9.1362199999999998</v>
      </c>
      <c r="E104" s="3">
        <f t="shared" si="7"/>
        <v>17.409995049999999</v>
      </c>
      <c r="F104" s="35">
        <f t="shared" si="4"/>
        <v>-9.1974201000000004</v>
      </c>
      <c r="H104">
        <v>17049995250</v>
      </c>
      <c r="I104">
        <v>-9.6553011000000009</v>
      </c>
      <c r="K104" s="3">
        <f t="shared" si="5"/>
        <v>17.409995049999999</v>
      </c>
      <c r="L104" s="35">
        <f t="shared" si="6"/>
        <v>-9.5376586999999997</v>
      </c>
    </row>
    <row r="105" spans="2:12" x14ac:dyDescent="0.25">
      <c r="B105">
        <v>17139995200</v>
      </c>
      <c r="C105">
        <v>-9.1663294000000004</v>
      </c>
      <c r="E105" s="3">
        <f t="shared" si="7"/>
        <v>17.499994999999998</v>
      </c>
      <c r="F105" s="35">
        <f t="shared" si="4"/>
        <v>-9.2183285000000001</v>
      </c>
      <c r="H105">
        <v>17139995200</v>
      </c>
      <c r="I105">
        <v>-9.6147183999999992</v>
      </c>
      <c r="K105" s="3">
        <f t="shared" si="5"/>
        <v>17.499994999999998</v>
      </c>
      <c r="L105" s="35">
        <f t="shared" si="6"/>
        <v>-9.5296850000000006</v>
      </c>
    </row>
    <row r="106" spans="2:12" x14ac:dyDescent="0.25">
      <c r="B106">
        <v>17229995150</v>
      </c>
      <c r="C106">
        <v>-9.1700295999999994</v>
      </c>
      <c r="E106" s="3">
        <f t="shared" si="7"/>
        <v>17.589994950000001</v>
      </c>
      <c r="F106" s="35">
        <f t="shared" si="4"/>
        <v>-9.2390652000000006</v>
      </c>
      <c r="H106">
        <v>17229995150</v>
      </c>
      <c r="I106">
        <v>-9.5804881999999996</v>
      </c>
      <c r="K106" s="3">
        <f t="shared" si="5"/>
        <v>17.589994950000001</v>
      </c>
      <c r="L106" s="35">
        <f t="shared" si="6"/>
        <v>-9.5308504000000003</v>
      </c>
    </row>
    <row r="107" spans="2:12" x14ac:dyDescent="0.25">
      <c r="B107">
        <v>17319995100</v>
      </c>
      <c r="C107">
        <v>-9.1595306000000001</v>
      </c>
      <c r="E107" s="3">
        <f t="shared" si="7"/>
        <v>17.679994900000001</v>
      </c>
      <c r="F107" s="35">
        <f t="shared" si="4"/>
        <v>-9.2540683999999995</v>
      </c>
      <c r="H107">
        <v>17319995100</v>
      </c>
      <c r="I107">
        <v>-9.5607176000000003</v>
      </c>
      <c r="K107" s="3">
        <f t="shared" si="5"/>
        <v>17.679994900000001</v>
      </c>
      <c r="L107" s="35">
        <f t="shared" si="6"/>
        <v>-9.5453472000000001</v>
      </c>
    </row>
    <row r="108" spans="2:12" x14ac:dyDescent="0.25">
      <c r="B108">
        <v>17409995050</v>
      </c>
      <c r="C108">
        <v>-9.1974201000000004</v>
      </c>
      <c r="E108" s="3">
        <f t="shared" si="7"/>
        <v>17.76999485</v>
      </c>
      <c r="F108" s="35">
        <f t="shared" si="4"/>
        <v>-9.3164748999999993</v>
      </c>
      <c r="H108">
        <v>17409995050</v>
      </c>
      <c r="I108">
        <v>-9.5376586999999997</v>
      </c>
      <c r="K108" s="3">
        <f t="shared" si="5"/>
        <v>17.76999485</v>
      </c>
      <c r="L108" s="35">
        <f t="shared" si="6"/>
        <v>-9.5469580000000001</v>
      </c>
    </row>
    <row r="109" spans="2:12" x14ac:dyDescent="0.25">
      <c r="B109">
        <v>17499995000</v>
      </c>
      <c r="C109">
        <v>-9.2183285000000001</v>
      </c>
      <c r="E109" s="3">
        <f t="shared" si="7"/>
        <v>17.859994799999999</v>
      </c>
      <c r="F109" s="35">
        <f t="shared" si="4"/>
        <v>-9.3437815000000004</v>
      </c>
      <c r="H109">
        <v>17499995000</v>
      </c>
      <c r="I109">
        <v>-9.5296850000000006</v>
      </c>
      <c r="K109" s="3">
        <f t="shared" si="5"/>
        <v>17.859994799999999</v>
      </c>
      <c r="L109" s="35">
        <f t="shared" si="6"/>
        <v>-9.5663414000000007</v>
      </c>
    </row>
    <row r="110" spans="2:12" x14ac:dyDescent="0.25">
      <c r="B110">
        <v>17589994950</v>
      </c>
      <c r="C110">
        <v>-9.2390652000000006</v>
      </c>
      <c r="E110" s="3">
        <f t="shared" si="7"/>
        <v>17.949994749999998</v>
      </c>
      <c r="F110" s="35">
        <f t="shared" si="4"/>
        <v>-9.3617515999999998</v>
      </c>
      <c r="H110">
        <v>17589994950</v>
      </c>
      <c r="I110">
        <v>-9.5308504000000003</v>
      </c>
      <c r="K110" s="3">
        <f t="shared" si="5"/>
        <v>17.949994749999998</v>
      </c>
      <c r="L110" s="35">
        <f t="shared" si="6"/>
        <v>-9.5948037999999993</v>
      </c>
    </row>
    <row r="111" spans="2:12" x14ac:dyDescent="0.25">
      <c r="B111">
        <v>17679994900</v>
      </c>
      <c r="C111">
        <v>-9.2540683999999995</v>
      </c>
      <c r="E111" s="3">
        <f t="shared" si="7"/>
        <v>18.039994700000001</v>
      </c>
      <c r="F111" s="35">
        <f t="shared" si="4"/>
        <v>-9.3983039999999995</v>
      </c>
      <c r="H111">
        <v>17679994900</v>
      </c>
      <c r="I111">
        <v>-9.5453472000000001</v>
      </c>
      <c r="K111" s="3">
        <f t="shared" si="5"/>
        <v>18.039994700000001</v>
      </c>
      <c r="L111" s="35">
        <f t="shared" si="6"/>
        <v>-9.6363173</v>
      </c>
    </row>
    <row r="112" spans="2:12" x14ac:dyDescent="0.25">
      <c r="B112">
        <v>17769994850</v>
      </c>
      <c r="C112">
        <v>-9.3164748999999993</v>
      </c>
      <c r="E112" s="3">
        <f t="shared" si="7"/>
        <v>18.12999465</v>
      </c>
      <c r="F112" s="35">
        <f t="shared" si="4"/>
        <v>-9.4083061000000008</v>
      </c>
      <c r="H112">
        <v>17769994850</v>
      </c>
      <c r="I112">
        <v>-9.5469580000000001</v>
      </c>
      <c r="K112" s="3">
        <f t="shared" si="5"/>
        <v>18.12999465</v>
      </c>
      <c r="L112" s="35">
        <f t="shared" si="6"/>
        <v>-9.6812944000000005</v>
      </c>
    </row>
    <row r="113" spans="2:12" x14ac:dyDescent="0.25">
      <c r="B113">
        <v>17859994800</v>
      </c>
      <c r="C113">
        <v>-9.3437815000000004</v>
      </c>
      <c r="E113" s="3">
        <f t="shared" si="7"/>
        <v>18.2199946</v>
      </c>
      <c r="F113" s="35">
        <f t="shared" si="4"/>
        <v>-9.4310369000000005</v>
      </c>
      <c r="H113">
        <v>17859994800</v>
      </c>
      <c r="I113">
        <v>-9.5663414000000007</v>
      </c>
      <c r="K113" s="3">
        <f t="shared" si="5"/>
        <v>18.2199946</v>
      </c>
      <c r="L113" s="35">
        <f t="shared" si="6"/>
        <v>-9.7358712999999995</v>
      </c>
    </row>
    <row r="114" spans="2:12" x14ac:dyDescent="0.25">
      <c r="B114">
        <v>17949994750</v>
      </c>
      <c r="C114">
        <v>-9.3617515999999998</v>
      </c>
      <c r="E114" s="3">
        <f t="shared" si="7"/>
        <v>18.309994549999999</v>
      </c>
      <c r="F114" s="35">
        <f t="shared" si="4"/>
        <v>-9.4783744999999993</v>
      </c>
      <c r="H114">
        <v>17949994750</v>
      </c>
      <c r="I114">
        <v>-9.5948037999999993</v>
      </c>
      <c r="K114" s="3">
        <f t="shared" si="5"/>
        <v>18.309994549999999</v>
      </c>
      <c r="L114" s="35">
        <f t="shared" si="6"/>
        <v>-9.7709322000000007</v>
      </c>
    </row>
    <row r="115" spans="2:12" x14ac:dyDescent="0.25">
      <c r="B115">
        <v>18039994700</v>
      </c>
      <c r="C115">
        <v>-9.3983039999999995</v>
      </c>
      <c r="E115" s="3">
        <f t="shared" si="7"/>
        <v>18.399994499999998</v>
      </c>
      <c r="F115" s="35">
        <f t="shared" si="4"/>
        <v>-9.4695205999999992</v>
      </c>
      <c r="H115">
        <v>18039994700</v>
      </c>
      <c r="I115">
        <v>-9.6363173</v>
      </c>
      <c r="K115" s="3">
        <f t="shared" si="5"/>
        <v>18.399994499999998</v>
      </c>
      <c r="L115" s="35">
        <f t="shared" si="6"/>
        <v>-9.8050937999999999</v>
      </c>
    </row>
    <row r="116" spans="2:12" x14ac:dyDescent="0.25">
      <c r="B116">
        <v>18129994650</v>
      </c>
      <c r="C116">
        <v>-9.4083061000000008</v>
      </c>
      <c r="E116" s="3">
        <f t="shared" si="7"/>
        <v>18.489994450000001</v>
      </c>
      <c r="F116" s="35">
        <f t="shared" si="4"/>
        <v>-9.4671611999999996</v>
      </c>
      <c r="H116">
        <v>18129994650</v>
      </c>
      <c r="I116">
        <v>-9.6812944000000005</v>
      </c>
      <c r="K116" s="3">
        <f t="shared" si="5"/>
        <v>18.489994450000001</v>
      </c>
      <c r="L116" s="35">
        <f t="shared" si="6"/>
        <v>-9.8589067000000004</v>
      </c>
    </row>
    <row r="117" spans="2:12" x14ac:dyDescent="0.25">
      <c r="B117">
        <v>18219994600</v>
      </c>
      <c r="C117">
        <v>-9.4310369000000005</v>
      </c>
      <c r="E117" s="3">
        <f t="shared" si="7"/>
        <v>18.5799944</v>
      </c>
      <c r="F117" s="35">
        <f t="shared" si="4"/>
        <v>-9.5123434000000007</v>
      </c>
      <c r="H117">
        <v>18219994600</v>
      </c>
      <c r="I117">
        <v>-9.7358712999999995</v>
      </c>
      <c r="K117" s="3">
        <f t="shared" si="5"/>
        <v>18.5799944</v>
      </c>
      <c r="L117" s="35">
        <f t="shared" si="6"/>
        <v>-9.8752613</v>
      </c>
    </row>
    <row r="118" spans="2:12" x14ac:dyDescent="0.25">
      <c r="B118">
        <v>18309994550</v>
      </c>
      <c r="C118">
        <v>-9.4783744999999993</v>
      </c>
      <c r="E118" s="3">
        <f t="shared" si="7"/>
        <v>18.66999435</v>
      </c>
      <c r="F118" s="35">
        <f t="shared" si="4"/>
        <v>-9.5064534999999992</v>
      </c>
      <c r="H118">
        <v>18309994550</v>
      </c>
      <c r="I118">
        <v>-9.7709322000000007</v>
      </c>
      <c r="K118" s="3">
        <f t="shared" si="5"/>
        <v>18.66999435</v>
      </c>
      <c r="L118" s="35">
        <f t="shared" si="6"/>
        <v>-9.9111843000000004</v>
      </c>
    </row>
    <row r="119" spans="2:12" x14ac:dyDescent="0.25">
      <c r="B119">
        <v>18399994500</v>
      </c>
      <c r="C119">
        <v>-9.4695205999999992</v>
      </c>
      <c r="E119" s="3">
        <f t="shared" si="7"/>
        <v>18.759994299999999</v>
      </c>
      <c r="F119" s="35">
        <f t="shared" si="4"/>
        <v>-9.5386361999999991</v>
      </c>
      <c r="H119">
        <v>18399994500</v>
      </c>
      <c r="I119">
        <v>-9.8050937999999999</v>
      </c>
      <c r="K119" s="3">
        <f t="shared" si="5"/>
        <v>18.759994299999999</v>
      </c>
      <c r="L119" s="35">
        <f t="shared" si="6"/>
        <v>-9.9620037000000004</v>
      </c>
    </row>
    <row r="120" spans="2:12" x14ac:dyDescent="0.25">
      <c r="B120">
        <v>18489994450</v>
      </c>
      <c r="C120">
        <v>-9.4671611999999996</v>
      </c>
      <c r="E120" s="3">
        <f t="shared" si="7"/>
        <v>18.849994250000002</v>
      </c>
      <c r="F120" s="35">
        <f t="shared" si="4"/>
        <v>-9.6279821000000005</v>
      </c>
      <c r="H120">
        <v>18489994450</v>
      </c>
      <c r="I120">
        <v>-9.8589067000000004</v>
      </c>
      <c r="K120" s="3">
        <f t="shared" si="5"/>
        <v>18.849994250000002</v>
      </c>
      <c r="L120" s="35">
        <f t="shared" si="6"/>
        <v>-9.9954432999999998</v>
      </c>
    </row>
    <row r="121" spans="2:12" x14ac:dyDescent="0.25">
      <c r="B121">
        <v>18579994400</v>
      </c>
      <c r="C121">
        <v>-9.5123434000000007</v>
      </c>
      <c r="E121" s="3">
        <f t="shared" si="7"/>
        <v>18.939994200000001</v>
      </c>
      <c r="F121" s="35">
        <f t="shared" si="4"/>
        <v>-9.6879196000000007</v>
      </c>
      <c r="H121">
        <v>18579994400</v>
      </c>
      <c r="I121">
        <v>-9.8752613</v>
      </c>
      <c r="K121" s="3">
        <f t="shared" si="5"/>
        <v>18.939994200000001</v>
      </c>
      <c r="L121" s="35">
        <f t="shared" si="6"/>
        <v>-10.0258</v>
      </c>
    </row>
    <row r="122" spans="2:12" x14ac:dyDescent="0.25">
      <c r="B122">
        <v>18669994350</v>
      </c>
      <c r="C122">
        <v>-9.5064534999999992</v>
      </c>
      <c r="E122" s="3">
        <f t="shared" si="7"/>
        <v>19.02999415</v>
      </c>
      <c r="F122" s="35">
        <f t="shared" si="4"/>
        <v>-9.7941561000000004</v>
      </c>
      <c r="H122">
        <v>18669994350</v>
      </c>
      <c r="I122">
        <v>-9.9111843000000004</v>
      </c>
      <c r="K122" s="3">
        <f t="shared" si="5"/>
        <v>19.02999415</v>
      </c>
      <c r="L122" s="35">
        <f t="shared" si="6"/>
        <v>-10.066158</v>
      </c>
    </row>
    <row r="123" spans="2:12" x14ac:dyDescent="0.25">
      <c r="B123">
        <v>18759994300</v>
      </c>
      <c r="C123">
        <v>-9.5386361999999991</v>
      </c>
      <c r="E123" s="3">
        <f t="shared" si="7"/>
        <v>19.1199941</v>
      </c>
      <c r="F123" s="35">
        <f t="shared" si="4"/>
        <v>-9.8906059000000006</v>
      </c>
      <c r="H123">
        <v>18759994300</v>
      </c>
      <c r="I123">
        <v>-9.9620037000000004</v>
      </c>
      <c r="K123" s="3">
        <f t="shared" si="5"/>
        <v>19.1199941</v>
      </c>
      <c r="L123" s="35">
        <f t="shared" si="6"/>
        <v>-10.082426999999999</v>
      </c>
    </row>
    <row r="124" spans="2:12" x14ac:dyDescent="0.25">
      <c r="B124">
        <v>18849994250</v>
      </c>
      <c r="C124">
        <v>-9.6279821000000005</v>
      </c>
      <c r="E124" s="3">
        <f t="shared" si="7"/>
        <v>19.209994049999999</v>
      </c>
      <c r="F124" s="35">
        <f t="shared" si="4"/>
        <v>-9.9277735000000007</v>
      </c>
      <c r="H124">
        <v>18849994250</v>
      </c>
      <c r="I124">
        <v>-9.9954432999999998</v>
      </c>
      <c r="K124" s="3">
        <f t="shared" si="5"/>
        <v>19.209994049999999</v>
      </c>
      <c r="L124" s="35">
        <f t="shared" si="6"/>
        <v>-10.146941999999999</v>
      </c>
    </row>
    <row r="125" spans="2:12" x14ac:dyDescent="0.25">
      <c r="B125">
        <v>18939994200</v>
      </c>
      <c r="C125">
        <v>-9.6879196000000007</v>
      </c>
      <c r="E125" s="3">
        <f t="shared" si="7"/>
        <v>19.299994000000002</v>
      </c>
      <c r="F125" s="35">
        <f t="shared" si="4"/>
        <v>-10.039937</v>
      </c>
      <c r="H125">
        <v>18939994200</v>
      </c>
      <c r="I125">
        <v>-10.0258</v>
      </c>
      <c r="K125" s="3">
        <f t="shared" si="5"/>
        <v>19.299994000000002</v>
      </c>
      <c r="L125" s="35">
        <f t="shared" si="6"/>
        <v>-10.217919</v>
      </c>
    </row>
    <row r="126" spans="2:12" x14ac:dyDescent="0.25">
      <c r="B126">
        <v>19029994150</v>
      </c>
      <c r="C126">
        <v>-9.7941561000000004</v>
      </c>
      <c r="E126" s="3">
        <f t="shared" si="7"/>
        <v>19.389993950000001</v>
      </c>
      <c r="F126" s="35">
        <f t="shared" si="4"/>
        <v>-10.123599</v>
      </c>
      <c r="H126">
        <v>19029994150</v>
      </c>
      <c r="I126">
        <v>-10.066158</v>
      </c>
      <c r="K126" s="3">
        <f t="shared" si="5"/>
        <v>19.389993950000001</v>
      </c>
      <c r="L126" s="35">
        <f t="shared" si="6"/>
        <v>-10.259753</v>
      </c>
    </row>
    <row r="127" spans="2:12" x14ac:dyDescent="0.25">
      <c r="B127">
        <v>19119994100</v>
      </c>
      <c r="C127">
        <v>-9.8906059000000006</v>
      </c>
      <c r="E127" s="3">
        <f t="shared" si="7"/>
        <v>19.4799939</v>
      </c>
      <c r="F127" s="35">
        <f t="shared" si="4"/>
        <v>-10.17676</v>
      </c>
      <c r="H127">
        <v>19119994100</v>
      </c>
      <c r="I127">
        <v>-10.082426999999999</v>
      </c>
      <c r="K127" s="3">
        <f t="shared" si="5"/>
        <v>19.4799939</v>
      </c>
      <c r="L127" s="35">
        <f t="shared" si="6"/>
        <v>-10.300463000000001</v>
      </c>
    </row>
    <row r="128" spans="2:12" x14ac:dyDescent="0.25">
      <c r="B128">
        <v>19209994050</v>
      </c>
      <c r="C128">
        <v>-9.9277735000000007</v>
      </c>
      <c r="E128" s="3">
        <f t="shared" si="7"/>
        <v>19.569993849999999</v>
      </c>
      <c r="F128" s="35">
        <f t="shared" si="4"/>
        <v>-10.234211</v>
      </c>
      <c r="H128">
        <v>19209994050</v>
      </c>
      <c r="I128">
        <v>-10.146941999999999</v>
      </c>
      <c r="K128" s="3">
        <f t="shared" si="5"/>
        <v>19.569993849999999</v>
      </c>
      <c r="L128" s="35">
        <f t="shared" si="6"/>
        <v>-10.303307999999999</v>
      </c>
    </row>
    <row r="129" spans="2:12" x14ac:dyDescent="0.25">
      <c r="B129">
        <v>19299994000</v>
      </c>
      <c r="C129">
        <v>-10.039937</v>
      </c>
      <c r="E129" s="3">
        <f t="shared" si="7"/>
        <v>19.659993799999999</v>
      </c>
      <c r="F129" s="35">
        <f t="shared" si="4"/>
        <v>-10.232760000000001</v>
      </c>
      <c r="H129">
        <v>19299994000</v>
      </c>
      <c r="I129">
        <v>-10.217919</v>
      </c>
      <c r="K129" s="3">
        <f t="shared" si="5"/>
        <v>19.659993799999999</v>
      </c>
      <c r="L129" s="35">
        <f t="shared" si="6"/>
        <v>-10.308040999999999</v>
      </c>
    </row>
    <row r="130" spans="2:12" x14ac:dyDescent="0.25">
      <c r="B130">
        <v>19389993950</v>
      </c>
      <c r="C130">
        <v>-10.123599</v>
      </c>
      <c r="E130" s="3">
        <f t="shared" si="7"/>
        <v>19.749993750000002</v>
      </c>
      <c r="F130" s="35">
        <f t="shared" si="4"/>
        <v>-10.241403</v>
      </c>
      <c r="H130">
        <v>19389993950</v>
      </c>
      <c r="I130">
        <v>-10.259753</v>
      </c>
      <c r="K130" s="3">
        <f t="shared" si="5"/>
        <v>19.749993750000002</v>
      </c>
      <c r="L130" s="35">
        <f t="shared" si="6"/>
        <v>-10.282586</v>
      </c>
    </row>
    <row r="131" spans="2:12" x14ac:dyDescent="0.25">
      <c r="B131">
        <v>19479993900</v>
      </c>
      <c r="C131">
        <v>-10.17676</v>
      </c>
      <c r="E131" s="3">
        <f t="shared" si="7"/>
        <v>19.839993700000001</v>
      </c>
      <c r="F131" s="35">
        <f t="shared" si="4"/>
        <v>-10.2356</v>
      </c>
      <c r="H131">
        <v>19479993900</v>
      </c>
      <c r="I131">
        <v>-10.300463000000001</v>
      </c>
      <c r="K131" s="3">
        <f t="shared" si="5"/>
        <v>19.839993700000001</v>
      </c>
      <c r="L131" s="35">
        <f t="shared" si="6"/>
        <v>-10.262506</v>
      </c>
    </row>
    <row r="132" spans="2:12" x14ac:dyDescent="0.25">
      <c r="B132">
        <v>19569993850</v>
      </c>
      <c r="C132">
        <v>-10.234211</v>
      </c>
      <c r="E132" s="3">
        <f t="shared" si="7"/>
        <v>19.92999365</v>
      </c>
      <c r="F132" s="35">
        <f t="shared" si="4"/>
        <v>-10.232545999999999</v>
      </c>
      <c r="H132">
        <v>19569993850</v>
      </c>
      <c r="I132">
        <v>-10.303307999999999</v>
      </c>
      <c r="K132" s="3">
        <f t="shared" si="5"/>
        <v>19.92999365</v>
      </c>
      <c r="L132" s="35">
        <f t="shared" si="6"/>
        <v>-10.266012999999999</v>
      </c>
    </row>
    <row r="133" spans="2:12" x14ac:dyDescent="0.25">
      <c r="B133">
        <v>19659993800</v>
      </c>
      <c r="C133">
        <v>-10.232760000000001</v>
      </c>
      <c r="E133" s="3">
        <f t="shared" si="7"/>
        <v>20.019993599999999</v>
      </c>
      <c r="F133" s="35">
        <f t="shared" ref="F133:F196" si="8">C137</f>
        <v>-10.22678</v>
      </c>
      <c r="H133">
        <v>19659993800</v>
      </c>
      <c r="I133">
        <v>-10.308040999999999</v>
      </c>
      <c r="K133" s="3">
        <f t="shared" ref="K133:K196" si="9">H137/1000000000</f>
        <v>20.019993599999999</v>
      </c>
      <c r="L133" s="35">
        <f t="shared" ref="L133:L196" si="10">I137</f>
        <v>-10.281878000000001</v>
      </c>
    </row>
    <row r="134" spans="2:12" x14ac:dyDescent="0.25">
      <c r="B134">
        <v>19749993750</v>
      </c>
      <c r="C134">
        <v>-10.241403</v>
      </c>
      <c r="E134" s="3">
        <f t="shared" ref="E134:E197" si="11">B138/1000000000</f>
        <v>20.109993549999999</v>
      </c>
      <c r="F134" s="35">
        <f t="shared" si="8"/>
        <v>-10.242281999999999</v>
      </c>
      <c r="H134">
        <v>19749993750</v>
      </c>
      <c r="I134">
        <v>-10.282586</v>
      </c>
      <c r="K134" s="3">
        <f t="shared" si="9"/>
        <v>20.109993549999999</v>
      </c>
      <c r="L134" s="35">
        <f t="shared" si="10"/>
        <v>-10.253560999999999</v>
      </c>
    </row>
    <row r="135" spans="2:12" x14ac:dyDescent="0.25">
      <c r="B135">
        <v>19839993700</v>
      </c>
      <c r="C135">
        <v>-10.2356</v>
      </c>
      <c r="E135" s="3">
        <f t="shared" si="11"/>
        <v>20.199993500000001</v>
      </c>
      <c r="F135" s="35">
        <f t="shared" si="8"/>
        <v>-10.224259</v>
      </c>
      <c r="H135">
        <v>19839993700</v>
      </c>
      <c r="I135">
        <v>-10.262506</v>
      </c>
      <c r="K135" s="3">
        <f t="shared" si="9"/>
        <v>20.199993500000001</v>
      </c>
      <c r="L135" s="35">
        <f t="shared" si="10"/>
        <v>-10.244633</v>
      </c>
    </row>
    <row r="136" spans="2:12" x14ac:dyDescent="0.25">
      <c r="B136">
        <v>19929993650</v>
      </c>
      <c r="C136">
        <v>-10.232545999999999</v>
      </c>
      <c r="E136" s="3">
        <f t="shared" si="11"/>
        <v>20.289993450000001</v>
      </c>
      <c r="F136" s="35">
        <f t="shared" si="8"/>
        <v>-10.173401</v>
      </c>
      <c r="H136">
        <v>19929993650</v>
      </c>
      <c r="I136">
        <v>-10.266012999999999</v>
      </c>
      <c r="K136" s="3">
        <f t="shared" si="9"/>
        <v>20.289993450000001</v>
      </c>
      <c r="L136" s="35">
        <f t="shared" si="10"/>
        <v>-10.239375000000001</v>
      </c>
    </row>
    <row r="137" spans="2:12" x14ac:dyDescent="0.25">
      <c r="B137">
        <v>20019993600</v>
      </c>
      <c r="C137">
        <v>-10.22678</v>
      </c>
      <c r="E137" s="3">
        <f t="shared" si="11"/>
        <v>20.3799934</v>
      </c>
      <c r="F137" s="35">
        <f t="shared" si="8"/>
        <v>-10.141078</v>
      </c>
      <c r="H137">
        <v>20019993600</v>
      </c>
      <c r="I137">
        <v>-10.281878000000001</v>
      </c>
      <c r="K137" s="3">
        <f t="shared" si="9"/>
        <v>20.3799934</v>
      </c>
      <c r="L137" s="35">
        <f t="shared" si="10"/>
        <v>-10.218261999999999</v>
      </c>
    </row>
    <row r="138" spans="2:12" x14ac:dyDescent="0.25">
      <c r="B138">
        <v>20109993550</v>
      </c>
      <c r="C138">
        <v>-10.242281999999999</v>
      </c>
      <c r="E138" s="3">
        <f t="shared" si="11"/>
        <v>20.469993349999999</v>
      </c>
      <c r="F138" s="35">
        <f t="shared" si="8"/>
        <v>-10.075317</v>
      </c>
      <c r="H138">
        <v>20109993550</v>
      </c>
      <c r="I138">
        <v>-10.253560999999999</v>
      </c>
      <c r="K138" s="3">
        <f t="shared" si="9"/>
        <v>20.469993349999999</v>
      </c>
      <c r="L138" s="35">
        <f t="shared" si="10"/>
        <v>-10.230546</v>
      </c>
    </row>
    <row r="139" spans="2:12" x14ac:dyDescent="0.25">
      <c r="B139">
        <v>20199993500</v>
      </c>
      <c r="C139">
        <v>-10.224259</v>
      </c>
      <c r="E139" s="3">
        <f t="shared" si="11"/>
        <v>20.559993299999999</v>
      </c>
      <c r="F139" s="35">
        <f t="shared" si="8"/>
        <v>-10.037648000000001</v>
      </c>
      <c r="H139">
        <v>20199993500</v>
      </c>
      <c r="I139">
        <v>-10.244633</v>
      </c>
      <c r="K139" s="3">
        <f t="shared" si="9"/>
        <v>20.559993299999999</v>
      </c>
      <c r="L139" s="35">
        <f t="shared" si="10"/>
        <v>-10.253176</v>
      </c>
    </row>
    <row r="140" spans="2:12" x14ac:dyDescent="0.25">
      <c r="B140">
        <v>20289993450</v>
      </c>
      <c r="C140">
        <v>-10.173401</v>
      </c>
      <c r="E140" s="3">
        <f t="shared" si="11"/>
        <v>20.649993250000001</v>
      </c>
      <c r="F140" s="35">
        <f t="shared" si="8"/>
        <v>-10.009119999999999</v>
      </c>
      <c r="H140">
        <v>20289993450</v>
      </c>
      <c r="I140">
        <v>-10.239375000000001</v>
      </c>
      <c r="K140" s="3">
        <f t="shared" si="9"/>
        <v>20.649993250000001</v>
      </c>
      <c r="L140" s="35">
        <f t="shared" si="10"/>
        <v>-10.256792000000001</v>
      </c>
    </row>
    <row r="141" spans="2:12" x14ac:dyDescent="0.25">
      <c r="B141">
        <v>20379993400</v>
      </c>
      <c r="C141">
        <v>-10.141078</v>
      </c>
      <c r="E141" s="3">
        <f t="shared" si="11"/>
        <v>20.739993200000001</v>
      </c>
      <c r="F141" s="35">
        <f t="shared" si="8"/>
        <v>-10.000626</v>
      </c>
      <c r="H141">
        <v>20379993400</v>
      </c>
      <c r="I141">
        <v>-10.218261999999999</v>
      </c>
      <c r="K141" s="3">
        <f t="shared" si="9"/>
        <v>20.739993200000001</v>
      </c>
      <c r="L141" s="35">
        <f t="shared" si="10"/>
        <v>-10.259948</v>
      </c>
    </row>
    <row r="142" spans="2:12" x14ac:dyDescent="0.25">
      <c r="B142">
        <v>20469993350</v>
      </c>
      <c r="C142">
        <v>-10.075317</v>
      </c>
      <c r="E142" s="3">
        <f t="shared" si="11"/>
        <v>20.82999315</v>
      </c>
      <c r="F142" s="35">
        <f t="shared" si="8"/>
        <v>-9.9735718000000002</v>
      </c>
      <c r="H142">
        <v>20469993350</v>
      </c>
      <c r="I142">
        <v>-10.230546</v>
      </c>
      <c r="K142" s="3">
        <f t="shared" si="9"/>
        <v>20.82999315</v>
      </c>
      <c r="L142" s="35">
        <f t="shared" si="10"/>
        <v>-10.256321</v>
      </c>
    </row>
    <row r="143" spans="2:12" x14ac:dyDescent="0.25">
      <c r="B143">
        <v>20559993300</v>
      </c>
      <c r="C143">
        <v>-10.037648000000001</v>
      </c>
      <c r="E143" s="3">
        <f t="shared" si="11"/>
        <v>20.919993099999999</v>
      </c>
      <c r="F143" s="35">
        <f t="shared" si="8"/>
        <v>-9.9615383000000008</v>
      </c>
      <c r="H143">
        <v>20559993300</v>
      </c>
      <c r="I143">
        <v>-10.253176</v>
      </c>
      <c r="K143" s="3">
        <f t="shared" si="9"/>
        <v>20.919993099999999</v>
      </c>
      <c r="L143" s="35">
        <f t="shared" si="10"/>
        <v>-10.253124</v>
      </c>
    </row>
    <row r="144" spans="2:12" x14ac:dyDescent="0.25">
      <c r="B144">
        <v>20649993250</v>
      </c>
      <c r="C144">
        <v>-10.009119999999999</v>
      </c>
      <c r="E144" s="3">
        <f t="shared" si="11"/>
        <v>21.009993049999999</v>
      </c>
      <c r="F144" s="35">
        <f t="shared" si="8"/>
        <v>-9.9612970000000001</v>
      </c>
      <c r="H144">
        <v>20649993250</v>
      </c>
      <c r="I144">
        <v>-10.256792000000001</v>
      </c>
      <c r="K144" s="3">
        <f t="shared" si="9"/>
        <v>21.009993049999999</v>
      </c>
      <c r="L144" s="35">
        <f t="shared" si="10"/>
        <v>-10.227190999999999</v>
      </c>
    </row>
    <row r="145" spans="2:12" x14ac:dyDescent="0.25">
      <c r="B145">
        <v>20739993200</v>
      </c>
      <c r="C145">
        <v>-10.000626</v>
      </c>
      <c r="E145" s="3">
        <f t="shared" si="11"/>
        <v>21.099993000000001</v>
      </c>
      <c r="F145" s="35">
        <f t="shared" si="8"/>
        <v>-9.9480839000000003</v>
      </c>
      <c r="H145">
        <v>20739993200</v>
      </c>
      <c r="I145">
        <v>-10.259948</v>
      </c>
      <c r="K145" s="3">
        <f t="shared" si="9"/>
        <v>21.099993000000001</v>
      </c>
      <c r="L145" s="35">
        <f t="shared" si="10"/>
        <v>-10.228244</v>
      </c>
    </row>
    <row r="146" spans="2:12" x14ac:dyDescent="0.25">
      <c r="B146">
        <v>20829993150</v>
      </c>
      <c r="C146">
        <v>-9.9735718000000002</v>
      </c>
      <c r="E146" s="3">
        <f t="shared" si="11"/>
        <v>21.189992950000001</v>
      </c>
      <c r="F146" s="35">
        <f t="shared" si="8"/>
        <v>-9.9547310000000007</v>
      </c>
      <c r="H146">
        <v>20829993150</v>
      </c>
      <c r="I146">
        <v>-10.256321</v>
      </c>
      <c r="K146" s="3">
        <f t="shared" si="9"/>
        <v>21.189992950000001</v>
      </c>
      <c r="L146" s="35">
        <f t="shared" si="10"/>
        <v>-10.199847999999999</v>
      </c>
    </row>
    <row r="147" spans="2:12" x14ac:dyDescent="0.25">
      <c r="B147">
        <v>20919993100</v>
      </c>
      <c r="C147">
        <v>-9.9615383000000008</v>
      </c>
      <c r="E147" s="3">
        <f t="shared" si="11"/>
        <v>21.2799929</v>
      </c>
      <c r="F147" s="35">
        <f t="shared" si="8"/>
        <v>-9.9158545</v>
      </c>
      <c r="H147">
        <v>20919993100</v>
      </c>
      <c r="I147">
        <v>-10.253124</v>
      </c>
      <c r="K147" s="3">
        <f t="shared" si="9"/>
        <v>21.2799929</v>
      </c>
      <c r="L147" s="35">
        <f t="shared" si="10"/>
        <v>-10.202693</v>
      </c>
    </row>
    <row r="148" spans="2:12" x14ac:dyDescent="0.25">
      <c r="B148">
        <v>21009993050</v>
      </c>
      <c r="C148">
        <v>-9.9612970000000001</v>
      </c>
      <c r="E148" s="3">
        <f t="shared" si="11"/>
        <v>21.369992849999999</v>
      </c>
      <c r="F148" s="35">
        <f t="shared" si="8"/>
        <v>-9.9207076999999995</v>
      </c>
      <c r="H148">
        <v>21009993050</v>
      </c>
      <c r="I148">
        <v>-10.227190999999999</v>
      </c>
      <c r="K148" s="3">
        <f t="shared" si="9"/>
        <v>21.369992849999999</v>
      </c>
      <c r="L148" s="35">
        <f t="shared" si="10"/>
        <v>-10.18488</v>
      </c>
    </row>
    <row r="149" spans="2:12" x14ac:dyDescent="0.25">
      <c r="B149">
        <v>21099993000</v>
      </c>
      <c r="C149">
        <v>-9.9480839000000003</v>
      </c>
      <c r="E149" s="3">
        <f t="shared" si="11"/>
        <v>21.459992799999998</v>
      </c>
      <c r="F149" s="35">
        <f t="shared" si="8"/>
        <v>-9.8715363000000007</v>
      </c>
      <c r="H149">
        <v>21099993000</v>
      </c>
      <c r="I149">
        <v>-10.228244</v>
      </c>
      <c r="K149" s="3">
        <f t="shared" si="9"/>
        <v>21.459992799999998</v>
      </c>
      <c r="L149" s="35">
        <f t="shared" si="10"/>
        <v>-10.155763</v>
      </c>
    </row>
    <row r="150" spans="2:12" x14ac:dyDescent="0.25">
      <c r="B150">
        <v>21189992950</v>
      </c>
      <c r="C150">
        <v>-9.9547310000000007</v>
      </c>
      <c r="E150" s="3">
        <f t="shared" si="11"/>
        <v>21.549992750000001</v>
      </c>
      <c r="F150" s="35">
        <f t="shared" si="8"/>
        <v>-9.8151541000000009</v>
      </c>
      <c r="H150">
        <v>21189992950</v>
      </c>
      <c r="I150">
        <v>-10.199847999999999</v>
      </c>
      <c r="K150" s="3">
        <f t="shared" si="9"/>
        <v>21.549992750000001</v>
      </c>
      <c r="L150" s="35">
        <f t="shared" si="10"/>
        <v>-10.165079</v>
      </c>
    </row>
    <row r="151" spans="2:12" x14ac:dyDescent="0.25">
      <c r="B151">
        <v>21279992900</v>
      </c>
      <c r="C151">
        <v>-9.9158545</v>
      </c>
      <c r="E151" s="3">
        <f t="shared" si="11"/>
        <v>21.639992700000001</v>
      </c>
      <c r="F151" s="35">
        <f t="shared" si="8"/>
        <v>-9.8259468000000005</v>
      </c>
      <c r="H151">
        <v>21279992900</v>
      </c>
      <c r="I151">
        <v>-10.202693</v>
      </c>
      <c r="K151" s="3">
        <f t="shared" si="9"/>
        <v>21.639992700000001</v>
      </c>
      <c r="L151" s="35">
        <f t="shared" si="10"/>
        <v>-10.199178</v>
      </c>
    </row>
    <row r="152" spans="2:12" x14ac:dyDescent="0.25">
      <c r="B152">
        <v>21369992850</v>
      </c>
      <c r="C152">
        <v>-9.9207076999999995</v>
      </c>
      <c r="E152" s="3">
        <f t="shared" si="11"/>
        <v>21.72999265</v>
      </c>
      <c r="F152" s="35">
        <f t="shared" si="8"/>
        <v>-9.8169135999999995</v>
      </c>
      <c r="H152">
        <v>21369992850</v>
      </c>
      <c r="I152">
        <v>-10.18488</v>
      </c>
      <c r="K152" s="3">
        <f t="shared" si="9"/>
        <v>21.72999265</v>
      </c>
      <c r="L152" s="35">
        <f t="shared" si="10"/>
        <v>-10.174593</v>
      </c>
    </row>
    <row r="153" spans="2:12" x14ac:dyDescent="0.25">
      <c r="B153">
        <v>21459992800</v>
      </c>
      <c r="C153">
        <v>-9.8715363000000007</v>
      </c>
      <c r="E153" s="3">
        <f t="shared" si="11"/>
        <v>21.819992599999999</v>
      </c>
      <c r="F153" s="35">
        <f t="shared" si="8"/>
        <v>-9.786994</v>
      </c>
      <c r="H153">
        <v>21459992800</v>
      </c>
      <c r="I153">
        <v>-10.155763</v>
      </c>
      <c r="K153" s="3">
        <f t="shared" si="9"/>
        <v>21.819992599999999</v>
      </c>
      <c r="L153" s="35">
        <f t="shared" si="10"/>
        <v>-10.231487</v>
      </c>
    </row>
    <row r="154" spans="2:12" x14ac:dyDescent="0.25">
      <c r="B154">
        <v>21549992750</v>
      </c>
      <c r="C154">
        <v>-9.8151541000000009</v>
      </c>
      <c r="E154" s="3">
        <f t="shared" si="11"/>
        <v>21.909992549999998</v>
      </c>
      <c r="F154" s="35">
        <f t="shared" si="8"/>
        <v>-9.8358849999999993</v>
      </c>
      <c r="H154">
        <v>21549992750</v>
      </c>
      <c r="I154">
        <v>-10.165079</v>
      </c>
      <c r="K154" s="3">
        <f t="shared" si="9"/>
        <v>21.909992549999998</v>
      </c>
      <c r="L154" s="35">
        <f t="shared" si="10"/>
        <v>-10.263455</v>
      </c>
    </row>
    <row r="155" spans="2:12" x14ac:dyDescent="0.25">
      <c r="B155">
        <v>21639992700</v>
      </c>
      <c r="C155">
        <v>-9.8259468000000005</v>
      </c>
      <c r="E155" s="3">
        <f t="shared" si="11"/>
        <v>21.999992500000001</v>
      </c>
      <c r="F155" s="35">
        <f t="shared" si="8"/>
        <v>-9.8172406999999993</v>
      </c>
      <c r="H155">
        <v>21639992700</v>
      </c>
      <c r="I155">
        <v>-10.199178</v>
      </c>
      <c r="K155" s="3">
        <f t="shared" si="9"/>
        <v>21.999992500000001</v>
      </c>
      <c r="L155" s="35">
        <f t="shared" si="10"/>
        <v>-10.249472000000001</v>
      </c>
    </row>
    <row r="156" spans="2:12" x14ac:dyDescent="0.25">
      <c r="B156">
        <v>21729992650</v>
      </c>
      <c r="C156">
        <v>-9.8169135999999995</v>
      </c>
      <c r="E156" s="3">
        <f t="shared" si="11"/>
        <v>22.08999245</v>
      </c>
      <c r="F156" s="35">
        <f t="shared" si="8"/>
        <v>-9.7978620999999997</v>
      </c>
      <c r="H156">
        <v>21729992650</v>
      </c>
      <c r="I156">
        <v>-10.174593</v>
      </c>
      <c r="K156" s="3">
        <f t="shared" si="9"/>
        <v>22.08999245</v>
      </c>
      <c r="L156" s="35">
        <f t="shared" si="10"/>
        <v>-10.281829999999999</v>
      </c>
    </row>
    <row r="157" spans="2:12" x14ac:dyDescent="0.25">
      <c r="B157">
        <v>21819992600</v>
      </c>
      <c r="C157">
        <v>-9.786994</v>
      </c>
      <c r="E157" s="3">
        <f t="shared" si="11"/>
        <v>22.1799924</v>
      </c>
      <c r="F157" s="35">
        <f t="shared" si="8"/>
        <v>-9.7766570999999995</v>
      </c>
      <c r="H157">
        <v>21819992600</v>
      </c>
      <c r="I157">
        <v>-10.231487</v>
      </c>
      <c r="K157" s="3">
        <f t="shared" si="9"/>
        <v>22.1799924</v>
      </c>
      <c r="L157" s="35">
        <f t="shared" si="10"/>
        <v>-10.301377</v>
      </c>
    </row>
    <row r="158" spans="2:12" x14ac:dyDescent="0.25">
      <c r="B158">
        <v>21909992550</v>
      </c>
      <c r="C158">
        <v>-9.8358849999999993</v>
      </c>
      <c r="E158" s="3">
        <f t="shared" si="11"/>
        <v>22.269992349999999</v>
      </c>
      <c r="F158" s="35">
        <f t="shared" si="8"/>
        <v>-9.7582950999999998</v>
      </c>
      <c r="H158">
        <v>21909992550</v>
      </c>
      <c r="I158">
        <v>-10.263455</v>
      </c>
      <c r="K158" s="3">
        <f t="shared" si="9"/>
        <v>22.269992349999999</v>
      </c>
      <c r="L158" s="35">
        <f t="shared" si="10"/>
        <v>-10.327081</v>
      </c>
    </row>
    <row r="159" spans="2:12" x14ac:dyDescent="0.25">
      <c r="B159">
        <v>21999992500</v>
      </c>
      <c r="C159">
        <v>-9.8172406999999993</v>
      </c>
      <c r="E159" s="3">
        <f t="shared" si="11"/>
        <v>22.359992299999998</v>
      </c>
      <c r="F159" s="35">
        <f t="shared" si="8"/>
        <v>-9.7693186000000001</v>
      </c>
      <c r="H159">
        <v>21999992500</v>
      </c>
      <c r="I159">
        <v>-10.249472000000001</v>
      </c>
      <c r="K159" s="3">
        <f t="shared" si="9"/>
        <v>22.359992299999998</v>
      </c>
      <c r="L159" s="35">
        <f t="shared" si="10"/>
        <v>-10.377349000000001</v>
      </c>
    </row>
    <row r="160" spans="2:12" x14ac:dyDescent="0.25">
      <c r="B160">
        <v>22089992450</v>
      </c>
      <c r="C160">
        <v>-9.7978620999999997</v>
      </c>
      <c r="E160" s="3">
        <f t="shared" si="11"/>
        <v>22.449992250000001</v>
      </c>
      <c r="F160" s="35">
        <f t="shared" si="8"/>
        <v>-9.7791891</v>
      </c>
      <c r="H160">
        <v>22089992450</v>
      </c>
      <c r="I160">
        <v>-10.281829999999999</v>
      </c>
      <c r="K160" s="3">
        <f t="shared" si="9"/>
        <v>22.449992250000001</v>
      </c>
      <c r="L160" s="35">
        <f t="shared" si="10"/>
        <v>-10.405243</v>
      </c>
    </row>
    <row r="161" spans="2:12" x14ac:dyDescent="0.25">
      <c r="B161">
        <v>22179992400</v>
      </c>
      <c r="C161">
        <v>-9.7766570999999995</v>
      </c>
      <c r="E161" s="3">
        <f t="shared" si="11"/>
        <v>22.5399922</v>
      </c>
      <c r="F161" s="35">
        <f t="shared" si="8"/>
        <v>-9.7884674</v>
      </c>
      <c r="H161">
        <v>22179992400</v>
      </c>
      <c r="I161">
        <v>-10.301377</v>
      </c>
      <c r="K161" s="3">
        <f t="shared" si="9"/>
        <v>22.5399922</v>
      </c>
      <c r="L161" s="35">
        <f t="shared" si="10"/>
        <v>-10.471513</v>
      </c>
    </row>
    <row r="162" spans="2:12" x14ac:dyDescent="0.25">
      <c r="B162">
        <v>22269992350</v>
      </c>
      <c r="C162">
        <v>-9.7582950999999998</v>
      </c>
      <c r="E162" s="3">
        <f t="shared" si="11"/>
        <v>22.62999215</v>
      </c>
      <c r="F162" s="35">
        <f t="shared" si="8"/>
        <v>-9.8288793999999999</v>
      </c>
      <c r="H162">
        <v>22269992350</v>
      </c>
      <c r="I162">
        <v>-10.327081</v>
      </c>
      <c r="K162" s="3">
        <f t="shared" si="9"/>
        <v>22.62999215</v>
      </c>
      <c r="L162" s="35">
        <f t="shared" si="10"/>
        <v>-10.538223</v>
      </c>
    </row>
    <row r="163" spans="2:12" x14ac:dyDescent="0.25">
      <c r="B163">
        <v>22359992300</v>
      </c>
      <c r="C163">
        <v>-9.7693186000000001</v>
      </c>
      <c r="E163" s="3">
        <f t="shared" si="11"/>
        <v>22.719992099999999</v>
      </c>
      <c r="F163" s="35">
        <f t="shared" si="8"/>
        <v>-9.8681297000000008</v>
      </c>
      <c r="H163">
        <v>22359992300</v>
      </c>
      <c r="I163">
        <v>-10.377349000000001</v>
      </c>
      <c r="K163" s="3">
        <f t="shared" si="9"/>
        <v>22.719992099999999</v>
      </c>
      <c r="L163" s="35">
        <f t="shared" si="10"/>
        <v>-10.564533000000001</v>
      </c>
    </row>
    <row r="164" spans="2:12" x14ac:dyDescent="0.25">
      <c r="B164">
        <v>22449992250</v>
      </c>
      <c r="C164">
        <v>-9.7791891</v>
      </c>
      <c r="E164" s="3">
        <f t="shared" si="11"/>
        <v>22.809992050000002</v>
      </c>
      <c r="F164" s="35">
        <f t="shared" si="8"/>
        <v>-9.8242445000000007</v>
      </c>
      <c r="H164">
        <v>22449992250</v>
      </c>
      <c r="I164">
        <v>-10.405243</v>
      </c>
      <c r="K164" s="3">
        <f t="shared" si="9"/>
        <v>22.809992050000002</v>
      </c>
      <c r="L164" s="35">
        <f t="shared" si="10"/>
        <v>-10.585905</v>
      </c>
    </row>
    <row r="165" spans="2:12" x14ac:dyDescent="0.25">
      <c r="B165">
        <v>22539992200</v>
      </c>
      <c r="C165">
        <v>-9.7884674</v>
      </c>
      <c r="E165" s="3">
        <f t="shared" si="11"/>
        <v>22.899992000000001</v>
      </c>
      <c r="F165" s="35">
        <f t="shared" si="8"/>
        <v>-9.8524094000000009</v>
      </c>
      <c r="H165">
        <v>22539992200</v>
      </c>
      <c r="I165">
        <v>-10.471513</v>
      </c>
      <c r="K165" s="3">
        <f t="shared" si="9"/>
        <v>22.899992000000001</v>
      </c>
      <c r="L165" s="35">
        <f t="shared" si="10"/>
        <v>-10.687182999999999</v>
      </c>
    </row>
    <row r="166" spans="2:12" x14ac:dyDescent="0.25">
      <c r="B166">
        <v>22629992150</v>
      </c>
      <c r="C166">
        <v>-9.8288793999999999</v>
      </c>
      <c r="E166" s="3">
        <f t="shared" si="11"/>
        <v>22.98999195</v>
      </c>
      <c r="F166" s="35">
        <f t="shared" si="8"/>
        <v>-9.8842496999999998</v>
      </c>
      <c r="H166">
        <v>22629992150</v>
      </c>
      <c r="I166">
        <v>-10.538223</v>
      </c>
      <c r="K166" s="3">
        <f t="shared" si="9"/>
        <v>22.98999195</v>
      </c>
      <c r="L166" s="35">
        <f t="shared" si="10"/>
        <v>-10.737382</v>
      </c>
    </row>
    <row r="167" spans="2:12" x14ac:dyDescent="0.25">
      <c r="B167">
        <v>22719992100</v>
      </c>
      <c r="C167">
        <v>-9.8681297000000008</v>
      </c>
      <c r="E167" s="3">
        <f t="shared" si="11"/>
        <v>23.0799919</v>
      </c>
      <c r="F167" s="35">
        <f t="shared" si="8"/>
        <v>-9.8716068000000003</v>
      </c>
      <c r="H167">
        <v>22719992100</v>
      </c>
      <c r="I167">
        <v>-10.564533000000001</v>
      </c>
      <c r="K167" s="3">
        <f t="shared" si="9"/>
        <v>23.0799919</v>
      </c>
      <c r="L167" s="35">
        <f t="shared" si="10"/>
        <v>-10.794681000000001</v>
      </c>
    </row>
    <row r="168" spans="2:12" x14ac:dyDescent="0.25">
      <c r="B168">
        <v>22809992050</v>
      </c>
      <c r="C168">
        <v>-9.8242445000000007</v>
      </c>
      <c r="E168" s="3">
        <f t="shared" si="11"/>
        <v>23.169991849999999</v>
      </c>
      <c r="F168" s="35">
        <f t="shared" si="8"/>
        <v>-9.8848248000000005</v>
      </c>
      <c r="H168">
        <v>22809992050</v>
      </c>
      <c r="I168">
        <v>-10.585905</v>
      </c>
      <c r="K168" s="3">
        <f t="shared" si="9"/>
        <v>23.169991849999999</v>
      </c>
      <c r="L168" s="35">
        <f t="shared" si="10"/>
        <v>-10.875704000000001</v>
      </c>
    </row>
    <row r="169" spans="2:12" x14ac:dyDescent="0.25">
      <c r="B169">
        <v>22899992000</v>
      </c>
      <c r="C169">
        <v>-9.8524094000000009</v>
      </c>
      <c r="E169" s="3">
        <f t="shared" si="11"/>
        <v>23.259991800000002</v>
      </c>
      <c r="F169" s="35">
        <f t="shared" si="8"/>
        <v>-9.9061813000000001</v>
      </c>
      <c r="H169">
        <v>22899992000</v>
      </c>
      <c r="I169">
        <v>-10.687182999999999</v>
      </c>
      <c r="K169" s="3">
        <f t="shared" si="9"/>
        <v>23.259991800000002</v>
      </c>
      <c r="L169" s="35">
        <f t="shared" si="10"/>
        <v>-10.941883000000001</v>
      </c>
    </row>
    <row r="170" spans="2:12" x14ac:dyDescent="0.25">
      <c r="B170">
        <v>22989991950</v>
      </c>
      <c r="C170">
        <v>-9.8842496999999998</v>
      </c>
      <c r="E170" s="3">
        <f t="shared" si="11"/>
        <v>23.349991750000001</v>
      </c>
      <c r="F170" s="35">
        <f t="shared" si="8"/>
        <v>-9.9390993000000005</v>
      </c>
      <c r="H170">
        <v>22989991950</v>
      </c>
      <c r="I170">
        <v>-10.737382</v>
      </c>
      <c r="K170" s="3">
        <f t="shared" si="9"/>
        <v>23.349991750000001</v>
      </c>
      <c r="L170" s="35">
        <f t="shared" si="10"/>
        <v>-11.015525999999999</v>
      </c>
    </row>
    <row r="171" spans="2:12" x14ac:dyDescent="0.25">
      <c r="B171">
        <v>23079991900</v>
      </c>
      <c r="C171">
        <v>-9.8716068000000003</v>
      </c>
      <c r="E171" s="3">
        <f t="shared" si="11"/>
        <v>23.4399917</v>
      </c>
      <c r="F171" s="35">
        <f t="shared" si="8"/>
        <v>-9.9164314000000005</v>
      </c>
      <c r="H171">
        <v>23079991900</v>
      </c>
      <c r="I171">
        <v>-10.794681000000001</v>
      </c>
      <c r="K171" s="3">
        <f t="shared" si="9"/>
        <v>23.4399917</v>
      </c>
      <c r="L171" s="35">
        <f t="shared" si="10"/>
        <v>-11.064667999999999</v>
      </c>
    </row>
    <row r="172" spans="2:12" x14ac:dyDescent="0.25">
      <c r="B172">
        <v>23169991850</v>
      </c>
      <c r="C172">
        <v>-9.8848248000000005</v>
      </c>
      <c r="E172" s="3">
        <f t="shared" si="11"/>
        <v>23.529991649999999</v>
      </c>
      <c r="F172" s="35">
        <f t="shared" si="8"/>
        <v>-9.9243603</v>
      </c>
      <c r="H172">
        <v>23169991850</v>
      </c>
      <c r="I172">
        <v>-10.875704000000001</v>
      </c>
      <c r="K172" s="3">
        <f t="shared" si="9"/>
        <v>23.529991649999999</v>
      </c>
      <c r="L172" s="35">
        <f t="shared" si="10"/>
        <v>-11.148438000000001</v>
      </c>
    </row>
    <row r="173" spans="2:12" x14ac:dyDescent="0.25">
      <c r="B173">
        <v>23259991800</v>
      </c>
      <c r="C173">
        <v>-9.9061813000000001</v>
      </c>
      <c r="E173" s="3">
        <f t="shared" si="11"/>
        <v>23.619991599999999</v>
      </c>
      <c r="F173" s="35">
        <f t="shared" si="8"/>
        <v>-9.8964690999999991</v>
      </c>
      <c r="H173">
        <v>23259991800</v>
      </c>
      <c r="I173">
        <v>-10.941883000000001</v>
      </c>
      <c r="K173" s="3">
        <f t="shared" si="9"/>
        <v>23.619991599999999</v>
      </c>
      <c r="L173" s="35">
        <f t="shared" si="10"/>
        <v>-11.163169</v>
      </c>
    </row>
    <row r="174" spans="2:12" x14ac:dyDescent="0.25">
      <c r="B174">
        <v>23349991750</v>
      </c>
      <c r="C174">
        <v>-9.9390993000000005</v>
      </c>
      <c r="E174" s="3">
        <f t="shared" si="11"/>
        <v>23.709991550000002</v>
      </c>
      <c r="F174" s="35">
        <f t="shared" si="8"/>
        <v>-9.8688307000000002</v>
      </c>
      <c r="H174">
        <v>23349991750</v>
      </c>
      <c r="I174">
        <v>-11.015525999999999</v>
      </c>
      <c r="K174" s="3">
        <f t="shared" si="9"/>
        <v>23.709991550000002</v>
      </c>
      <c r="L174" s="35">
        <f t="shared" si="10"/>
        <v>-11.23767</v>
      </c>
    </row>
    <row r="175" spans="2:12" x14ac:dyDescent="0.25">
      <c r="B175">
        <v>23439991700</v>
      </c>
      <c r="C175">
        <v>-9.9164314000000005</v>
      </c>
      <c r="E175" s="3">
        <f t="shared" si="11"/>
        <v>23.799991500000001</v>
      </c>
      <c r="F175" s="35">
        <f t="shared" si="8"/>
        <v>-9.8389454000000001</v>
      </c>
      <c r="H175">
        <v>23439991700</v>
      </c>
      <c r="I175">
        <v>-11.064667999999999</v>
      </c>
      <c r="K175" s="3">
        <f t="shared" si="9"/>
        <v>23.799991500000001</v>
      </c>
      <c r="L175" s="35">
        <f t="shared" si="10"/>
        <v>-11.234674</v>
      </c>
    </row>
    <row r="176" spans="2:12" x14ac:dyDescent="0.25">
      <c r="B176">
        <v>23529991650</v>
      </c>
      <c r="C176">
        <v>-9.9243603</v>
      </c>
      <c r="E176" s="3">
        <f t="shared" si="11"/>
        <v>23.88999145</v>
      </c>
      <c r="F176" s="35">
        <f t="shared" si="8"/>
        <v>-9.7480382999999993</v>
      </c>
      <c r="H176">
        <v>23529991650</v>
      </c>
      <c r="I176">
        <v>-11.148438000000001</v>
      </c>
      <c r="K176" s="3">
        <f t="shared" si="9"/>
        <v>23.88999145</v>
      </c>
      <c r="L176" s="35">
        <f t="shared" si="10"/>
        <v>-11.164320999999999</v>
      </c>
    </row>
    <row r="177" spans="2:12" x14ac:dyDescent="0.25">
      <c r="B177">
        <v>23619991600</v>
      </c>
      <c r="C177">
        <v>-9.8964690999999991</v>
      </c>
      <c r="E177" s="3">
        <f t="shared" si="11"/>
        <v>23.979991399999999</v>
      </c>
      <c r="F177" s="35">
        <f t="shared" si="8"/>
        <v>-9.6848697999999995</v>
      </c>
      <c r="H177">
        <v>23619991600</v>
      </c>
      <c r="I177">
        <v>-11.163169</v>
      </c>
      <c r="K177" s="3">
        <f t="shared" si="9"/>
        <v>23.979991399999999</v>
      </c>
      <c r="L177" s="35">
        <f t="shared" si="10"/>
        <v>-11.134245999999999</v>
      </c>
    </row>
    <row r="178" spans="2:12" x14ac:dyDescent="0.25">
      <c r="B178">
        <v>23709991550</v>
      </c>
      <c r="C178">
        <v>-9.8688307000000002</v>
      </c>
      <c r="E178" s="3">
        <f t="shared" si="11"/>
        <v>24.069991349999999</v>
      </c>
      <c r="F178" s="35">
        <f t="shared" si="8"/>
        <v>-9.6397104000000002</v>
      </c>
      <c r="H178">
        <v>23709991550</v>
      </c>
      <c r="I178">
        <v>-11.23767</v>
      </c>
      <c r="K178" s="3">
        <f t="shared" si="9"/>
        <v>24.069991349999999</v>
      </c>
      <c r="L178" s="35">
        <f t="shared" si="10"/>
        <v>-11.142385000000001</v>
      </c>
    </row>
    <row r="179" spans="2:12" x14ac:dyDescent="0.25">
      <c r="B179">
        <v>23799991500</v>
      </c>
      <c r="C179">
        <v>-9.8389454000000001</v>
      </c>
      <c r="E179" s="3">
        <f t="shared" si="11"/>
        <v>24.159991300000002</v>
      </c>
      <c r="F179" s="35">
        <f t="shared" si="8"/>
        <v>-9.5704764999999998</v>
      </c>
      <c r="H179">
        <v>23799991500</v>
      </c>
      <c r="I179">
        <v>-11.234674</v>
      </c>
      <c r="K179" s="3">
        <f t="shared" si="9"/>
        <v>24.159991300000002</v>
      </c>
      <c r="L179" s="35">
        <f t="shared" si="10"/>
        <v>-11.117243</v>
      </c>
    </row>
    <row r="180" spans="2:12" x14ac:dyDescent="0.25">
      <c r="B180">
        <v>23889991450</v>
      </c>
      <c r="C180">
        <v>-9.7480382999999993</v>
      </c>
      <c r="E180" s="3">
        <f t="shared" si="11"/>
        <v>24.249991250000001</v>
      </c>
      <c r="F180" s="35">
        <f t="shared" si="8"/>
        <v>-9.5229168000000008</v>
      </c>
      <c r="H180">
        <v>23889991450</v>
      </c>
      <c r="I180">
        <v>-11.164320999999999</v>
      </c>
      <c r="K180" s="3">
        <f t="shared" si="9"/>
        <v>24.249991250000001</v>
      </c>
      <c r="L180" s="35">
        <f t="shared" si="10"/>
        <v>-11.154057999999999</v>
      </c>
    </row>
    <row r="181" spans="2:12" x14ac:dyDescent="0.25">
      <c r="B181">
        <v>23979991400</v>
      </c>
      <c r="C181">
        <v>-9.6848697999999995</v>
      </c>
      <c r="E181" s="3">
        <f t="shared" si="11"/>
        <v>24.3399912</v>
      </c>
      <c r="F181" s="35">
        <f t="shared" si="8"/>
        <v>-9.4430723000000008</v>
      </c>
      <c r="H181">
        <v>23979991400</v>
      </c>
      <c r="I181">
        <v>-11.134245999999999</v>
      </c>
      <c r="K181" s="3">
        <f t="shared" si="9"/>
        <v>24.3399912</v>
      </c>
      <c r="L181" s="35">
        <f t="shared" si="10"/>
        <v>-11.191960999999999</v>
      </c>
    </row>
    <row r="182" spans="2:12" x14ac:dyDescent="0.25">
      <c r="B182">
        <v>24069991350</v>
      </c>
      <c r="C182">
        <v>-9.6397104000000002</v>
      </c>
      <c r="E182" s="3">
        <f t="shared" si="11"/>
        <v>24.429991149999999</v>
      </c>
      <c r="F182" s="35">
        <f t="shared" si="8"/>
        <v>-9.4410018999999998</v>
      </c>
      <c r="H182">
        <v>24069991350</v>
      </c>
      <c r="I182">
        <v>-11.142385000000001</v>
      </c>
      <c r="K182" s="3">
        <f t="shared" si="9"/>
        <v>24.429991149999999</v>
      </c>
      <c r="L182" s="35">
        <f t="shared" si="10"/>
        <v>-11.302053000000001</v>
      </c>
    </row>
    <row r="183" spans="2:12" x14ac:dyDescent="0.25">
      <c r="B183">
        <v>24159991300</v>
      </c>
      <c r="C183">
        <v>-9.5704764999999998</v>
      </c>
      <c r="E183" s="3">
        <f t="shared" si="11"/>
        <v>24.519991099999999</v>
      </c>
      <c r="F183" s="35">
        <f t="shared" si="8"/>
        <v>-9.3915814999999991</v>
      </c>
      <c r="H183">
        <v>24159991300</v>
      </c>
      <c r="I183">
        <v>-11.117243</v>
      </c>
      <c r="K183" s="3">
        <f t="shared" si="9"/>
        <v>24.519991099999999</v>
      </c>
      <c r="L183" s="35">
        <f t="shared" si="10"/>
        <v>-11.369277</v>
      </c>
    </row>
    <row r="184" spans="2:12" x14ac:dyDescent="0.25">
      <c r="B184">
        <v>24249991250</v>
      </c>
      <c r="C184">
        <v>-9.5229168000000008</v>
      </c>
      <c r="E184" s="3">
        <f t="shared" si="11"/>
        <v>24.609991050000001</v>
      </c>
      <c r="F184" s="35">
        <f t="shared" si="8"/>
        <v>-9.3453683999999999</v>
      </c>
      <c r="H184">
        <v>24249991250</v>
      </c>
      <c r="I184">
        <v>-11.154057999999999</v>
      </c>
      <c r="K184" s="3">
        <f t="shared" si="9"/>
        <v>24.609991050000001</v>
      </c>
      <c r="L184" s="35">
        <f t="shared" si="10"/>
        <v>-11.418364</v>
      </c>
    </row>
    <row r="185" spans="2:12" x14ac:dyDescent="0.25">
      <c r="B185">
        <v>24339991200</v>
      </c>
      <c r="C185">
        <v>-9.4430723000000008</v>
      </c>
      <c r="E185" s="3">
        <f t="shared" si="11"/>
        <v>24.699991000000001</v>
      </c>
      <c r="F185" s="35">
        <f t="shared" si="8"/>
        <v>-9.2869271999999992</v>
      </c>
      <c r="H185">
        <v>24339991200</v>
      </c>
      <c r="I185">
        <v>-11.191960999999999</v>
      </c>
      <c r="K185" s="3">
        <f t="shared" si="9"/>
        <v>24.699991000000001</v>
      </c>
      <c r="L185" s="35">
        <f t="shared" si="10"/>
        <v>-11.492826000000001</v>
      </c>
    </row>
    <row r="186" spans="2:12" x14ac:dyDescent="0.25">
      <c r="B186">
        <v>24429991150</v>
      </c>
      <c r="C186">
        <v>-9.4410018999999998</v>
      </c>
      <c r="E186" s="3">
        <f t="shared" si="11"/>
        <v>24.78999095</v>
      </c>
      <c r="F186" s="35">
        <f t="shared" si="8"/>
        <v>-9.2619085000000005</v>
      </c>
      <c r="H186">
        <v>24429991150</v>
      </c>
      <c r="I186">
        <v>-11.302053000000001</v>
      </c>
      <c r="K186" s="3">
        <f t="shared" si="9"/>
        <v>24.78999095</v>
      </c>
      <c r="L186" s="35">
        <f t="shared" si="10"/>
        <v>-11.588592</v>
      </c>
    </row>
    <row r="187" spans="2:12" x14ac:dyDescent="0.25">
      <c r="B187">
        <v>24519991100</v>
      </c>
      <c r="C187">
        <v>-9.3915814999999991</v>
      </c>
      <c r="E187" s="3">
        <f t="shared" si="11"/>
        <v>24.879990899999999</v>
      </c>
      <c r="F187" s="35">
        <f t="shared" si="8"/>
        <v>-9.1900826000000002</v>
      </c>
      <c r="H187">
        <v>24519991100</v>
      </c>
      <c r="I187">
        <v>-11.369277</v>
      </c>
      <c r="K187" s="3">
        <f t="shared" si="9"/>
        <v>24.879990899999999</v>
      </c>
      <c r="L187" s="35">
        <f t="shared" si="10"/>
        <v>-11.635937999999999</v>
      </c>
    </row>
    <row r="188" spans="2:12" x14ac:dyDescent="0.25">
      <c r="B188">
        <v>24609991050</v>
      </c>
      <c r="C188">
        <v>-9.3453683999999999</v>
      </c>
      <c r="E188" s="3">
        <f t="shared" si="11"/>
        <v>24.969990849999999</v>
      </c>
      <c r="F188" s="35">
        <f t="shared" si="8"/>
        <v>-9.1558819000000007</v>
      </c>
      <c r="H188">
        <v>24609991050</v>
      </c>
      <c r="I188">
        <v>-11.418364</v>
      </c>
      <c r="K188" s="3">
        <f t="shared" si="9"/>
        <v>24.969990849999999</v>
      </c>
      <c r="L188" s="35">
        <f t="shared" si="10"/>
        <v>-11.750071</v>
      </c>
    </row>
    <row r="189" spans="2:12" x14ac:dyDescent="0.25">
      <c r="B189">
        <v>24699991000</v>
      </c>
      <c r="C189">
        <v>-9.2869271999999992</v>
      </c>
      <c r="E189" s="3">
        <f t="shared" si="11"/>
        <v>25.059990800000001</v>
      </c>
      <c r="F189" s="35">
        <f t="shared" si="8"/>
        <v>-9.1042623999999996</v>
      </c>
      <c r="H189">
        <v>24699991000</v>
      </c>
      <c r="I189">
        <v>-11.492826000000001</v>
      </c>
      <c r="K189" s="3">
        <f t="shared" si="9"/>
        <v>25.059990800000001</v>
      </c>
      <c r="L189" s="35">
        <f t="shared" si="10"/>
        <v>-11.860393999999999</v>
      </c>
    </row>
    <row r="190" spans="2:12" x14ac:dyDescent="0.25">
      <c r="B190">
        <v>24789990950</v>
      </c>
      <c r="C190">
        <v>-9.2619085000000005</v>
      </c>
      <c r="E190" s="3">
        <f t="shared" si="11"/>
        <v>25.149990750000001</v>
      </c>
      <c r="F190" s="35">
        <f t="shared" si="8"/>
        <v>-9.0604849000000005</v>
      </c>
      <c r="H190">
        <v>24789990950</v>
      </c>
      <c r="I190">
        <v>-11.588592</v>
      </c>
      <c r="K190" s="3">
        <f t="shared" si="9"/>
        <v>25.149990750000001</v>
      </c>
      <c r="L190" s="35">
        <f t="shared" si="10"/>
        <v>-11.947822</v>
      </c>
    </row>
    <row r="191" spans="2:12" x14ac:dyDescent="0.25">
      <c r="B191">
        <v>24879990900</v>
      </c>
      <c r="C191">
        <v>-9.1900826000000002</v>
      </c>
      <c r="E191" s="3">
        <f t="shared" si="11"/>
        <v>25.2399907</v>
      </c>
      <c r="F191" s="35">
        <f t="shared" si="8"/>
        <v>-9.0164375000000003</v>
      </c>
      <c r="H191">
        <v>24879990900</v>
      </c>
      <c r="I191">
        <v>-11.635937999999999</v>
      </c>
      <c r="K191" s="3">
        <f t="shared" si="9"/>
        <v>25.2399907</v>
      </c>
      <c r="L191" s="35">
        <f t="shared" si="10"/>
        <v>-12.059958999999999</v>
      </c>
    </row>
    <row r="192" spans="2:12" x14ac:dyDescent="0.25">
      <c r="B192">
        <v>24969990850</v>
      </c>
      <c r="C192">
        <v>-9.1558819000000007</v>
      </c>
      <c r="E192" s="3">
        <f t="shared" si="11"/>
        <v>25.329990649999999</v>
      </c>
      <c r="F192" s="35">
        <f t="shared" si="8"/>
        <v>-8.9763202999999994</v>
      </c>
      <c r="H192">
        <v>24969990850</v>
      </c>
      <c r="I192">
        <v>-11.750071</v>
      </c>
      <c r="K192" s="3">
        <f t="shared" si="9"/>
        <v>25.329990649999999</v>
      </c>
      <c r="L192" s="35">
        <f t="shared" si="10"/>
        <v>-12.167706000000001</v>
      </c>
    </row>
    <row r="193" spans="2:12" x14ac:dyDescent="0.25">
      <c r="B193">
        <v>25059990800</v>
      </c>
      <c r="C193">
        <v>-9.1042623999999996</v>
      </c>
      <c r="E193" s="3">
        <f t="shared" si="11"/>
        <v>25.419990599999998</v>
      </c>
      <c r="F193" s="35">
        <f t="shared" si="8"/>
        <v>-8.9379530000000003</v>
      </c>
      <c r="H193">
        <v>25059990800</v>
      </c>
      <c r="I193">
        <v>-11.860393999999999</v>
      </c>
      <c r="K193" s="3">
        <f t="shared" si="9"/>
        <v>25.419990599999998</v>
      </c>
      <c r="L193" s="35">
        <f t="shared" si="10"/>
        <v>-12.274055000000001</v>
      </c>
    </row>
    <row r="194" spans="2:12" x14ac:dyDescent="0.25">
      <c r="B194">
        <v>25149990750</v>
      </c>
      <c r="C194">
        <v>-9.0604849000000005</v>
      </c>
      <c r="E194" s="3">
        <f t="shared" si="11"/>
        <v>25.509990550000001</v>
      </c>
      <c r="F194" s="35">
        <f t="shared" si="8"/>
        <v>-8.9223336999999994</v>
      </c>
      <c r="H194">
        <v>25149990750</v>
      </c>
      <c r="I194">
        <v>-11.947822</v>
      </c>
      <c r="K194" s="3">
        <f t="shared" si="9"/>
        <v>25.509990550000001</v>
      </c>
      <c r="L194" s="35">
        <f t="shared" si="10"/>
        <v>-12.404698</v>
      </c>
    </row>
    <row r="195" spans="2:12" x14ac:dyDescent="0.25">
      <c r="B195">
        <v>25239990700</v>
      </c>
      <c r="C195">
        <v>-9.0164375000000003</v>
      </c>
      <c r="E195" s="3">
        <f t="shared" si="11"/>
        <v>25.599990500000001</v>
      </c>
      <c r="F195" s="35">
        <f t="shared" si="8"/>
        <v>-8.8576727000000002</v>
      </c>
      <c r="H195">
        <v>25239990700</v>
      </c>
      <c r="I195">
        <v>-12.059958999999999</v>
      </c>
      <c r="K195" s="3">
        <f t="shared" si="9"/>
        <v>25.599990500000001</v>
      </c>
      <c r="L195" s="35">
        <f t="shared" si="10"/>
        <v>-12.498847</v>
      </c>
    </row>
    <row r="196" spans="2:12" x14ac:dyDescent="0.25">
      <c r="B196">
        <v>25329990650</v>
      </c>
      <c r="C196">
        <v>-8.9763202999999994</v>
      </c>
      <c r="E196" s="3">
        <f t="shared" si="11"/>
        <v>25.68999045</v>
      </c>
      <c r="F196" s="35">
        <f t="shared" si="8"/>
        <v>-8.8634520000000006</v>
      </c>
      <c r="H196">
        <v>25329990650</v>
      </c>
      <c r="I196">
        <v>-12.167706000000001</v>
      </c>
      <c r="K196" s="3">
        <f t="shared" si="9"/>
        <v>25.68999045</v>
      </c>
      <c r="L196" s="35">
        <f t="shared" si="10"/>
        <v>-12.63044</v>
      </c>
    </row>
    <row r="197" spans="2:12" x14ac:dyDescent="0.25">
      <c r="B197">
        <v>25419990600</v>
      </c>
      <c r="C197">
        <v>-8.9379530000000003</v>
      </c>
      <c r="E197" s="3">
        <f t="shared" si="11"/>
        <v>25.779990399999999</v>
      </c>
      <c r="F197" s="35">
        <f t="shared" ref="F197:F205" si="12">C201</f>
        <v>-8.8468675999999995</v>
      </c>
      <c r="H197">
        <v>25419990600</v>
      </c>
      <c r="I197">
        <v>-12.274055000000001</v>
      </c>
      <c r="K197" s="3">
        <f t="shared" ref="K197:K205" si="13">H201/1000000000</f>
        <v>25.779990399999999</v>
      </c>
      <c r="L197" s="35">
        <f t="shared" ref="L197:L205" si="14">I201</f>
        <v>-12.770521</v>
      </c>
    </row>
    <row r="198" spans="2:12" x14ac:dyDescent="0.25">
      <c r="B198">
        <v>25509990550</v>
      </c>
      <c r="C198">
        <v>-8.9223336999999994</v>
      </c>
      <c r="E198" s="3">
        <f t="shared" ref="E198:E205" si="15">B202/1000000000</f>
        <v>25.869990349999998</v>
      </c>
      <c r="F198" s="35">
        <f t="shared" si="12"/>
        <v>-8.7941847000000006</v>
      </c>
      <c r="H198">
        <v>25509990550</v>
      </c>
      <c r="I198">
        <v>-12.404698</v>
      </c>
      <c r="K198" s="3">
        <f t="shared" si="13"/>
        <v>25.869990349999998</v>
      </c>
      <c r="L198" s="35">
        <f t="shared" si="14"/>
        <v>-12.84501</v>
      </c>
    </row>
    <row r="199" spans="2:12" x14ac:dyDescent="0.25">
      <c r="B199">
        <v>25599990500</v>
      </c>
      <c r="C199">
        <v>-8.8576727000000002</v>
      </c>
      <c r="E199" s="3">
        <f t="shared" si="15"/>
        <v>25.959990300000001</v>
      </c>
      <c r="F199" s="35">
        <f t="shared" si="12"/>
        <v>-8.7720871000000002</v>
      </c>
      <c r="H199">
        <v>25599990500</v>
      </c>
      <c r="I199">
        <v>-12.498847</v>
      </c>
      <c r="K199" s="3">
        <f t="shared" si="13"/>
        <v>25.959990300000001</v>
      </c>
      <c r="L199" s="35">
        <f t="shared" si="14"/>
        <v>-12.950307</v>
      </c>
    </row>
    <row r="200" spans="2:12" x14ac:dyDescent="0.25">
      <c r="B200">
        <v>25689990450</v>
      </c>
      <c r="C200">
        <v>-8.8634520000000006</v>
      </c>
      <c r="E200" s="3">
        <f t="shared" si="15"/>
        <v>26.04999025</v>
      </c>
      <c r="F200" s="35">
        <f t="shared" si="12"/>
        <v>-8.8172455000000003</v>
      </c>
      <c r="H200">
        <v>25689990450</v>
      </c>
      <c r="I200">
        <v>-12.63044</v>
      </c>
      <c r="K200" s="3">
        <f t="shared" si="13"/>
        <v>26.04999025</v>
      </c>
      <c r="L200" s="35">
        <f t="shared" si="14"/>
        <v>-13.099341000000001</v>
      </c>
    </row>
    <row r="201" spans="2:12" x14ac:dyDescent="0.25">
      <c r="B201">
        <v>25779990400</v>
      </c>
      <c r="C201">
        <v>-8.8468675999999995</v>
      </c>
      <c r="E201" s="3">
        <f t="shared" si="15"/>
        <v>26.1399902</v>
      </c>
      <c r="F201" s="35">
        <f t="shared" si="12"/>
        <v>-8.8297033000000003</v>
      </c>
      <c r="H201">
        <v>25779990400</v>
      </c>
      <c r="I201">
        <v>-12.770521</v>
      </c>
      <c r="K201" s="3">
        <f t="shared" si="13"/>
        <v>26.1399902</v>
      </c>
      <c r="L201" s="35">
        <f t="shared" si="14"/>
        <v>-13.240043</v>
      </c>
    </row>
    <row r="202" spans="2:12" x14ac:dyDescent="0.25">
      <c r="B202">
        <v>25869990350</v>
      </c>
      <c r="C202">
        <v>-8.7941847000000006</v>
      </c>
      <c r="E202" s="3">
        <f t="shared" si="15"/>
        <v>26.229990149999999</v>
      </c>
      <c r="F202" s="35">
        <f t="shared" si="12"/>
        <v>-8.8162832000000009</v>
      </c>
      <c r="H202">
        <v>25869990350</v>
      </c>
      <c r="I202">
        <v>-12.84501</v>
      </c>
      <c r="K202" s="3">
        <f t="shared" si="13"/>
        <v>26.229990149999999</v>
      </c>
      <c r="L202" s="35">
        <f t="shared" si="14"/>
        <v>-13.344087</v>
      </c>
    </row>
    <row r="203" spans="2:12" x14ac:dyDescent="0.25">
      <c r="B203">
        <v>25959990300</v>
      </c>
      <c r="C203">
        <v>-8.7720871000000002</v>
      </c>
      <c r="E203" s="3">
        <f t="shared" si="15"/>
        <v>26.319990099999998</v>
      </c>
      <c r="F203" s="35">
        <f t="shared" si="12"/>
        <v>-8.8736028999999998</v>
      </c>
      <c r="H203">
        <v>25959990300</v>
      </c>
      <c r="I203">
        <v>-12.950307</v>
      </c>
      <c r="K203" s="3">
        <f t="shared" si="13"/>
        <v>26.319990099999998</v>
      </c>
      <c r="L203" s="35">
        <f t="shared" si="14"/>
        <v>-13.478389999999999</v>
      </c>
    </row>
    <row r="204" spans="2:12" x14ac:dyDescent="0.25">
      <c r="B204">
        <v>26049990250</v>
      </c>
      <c r="C204">
        <v>-8.8172455000000003</v>
      </c>
      <c r="E204" s="3">
        <f t="shared" si="15"/>
        <v>26.409990050000001</v>
      </c>
      <c r="F204" s="35">
        <f t="shared" si="12"/>
        <v>-8.9259014000000008</v>
      </c>
      <c r="H204">
        <v>26049990250</v>
      </c>
      <c r="I204">
        <v>-13.099341000000001</v>
      </c>
      <c r="K204" s="3">
        <f t="shared" si="13"/>
        <v>26.409990050000001</v>
      </c>
      <c r="L204" s="35">
        <f t="shared" si="14"/>
        <v>-13.595094</v>
      </c>
    </row>
    <row r="205" spans="2:12" x14ac:dyDescent="0.25">
      <c r="B205">
        <v>26139990200</v>
      </c>
      <c r="C205">
        <v>-8.8297033000000003</v>
      </c>
      <c r="E205" s="3">
        <f t="shared" si="15"/>
        <v>26.49999</v>
      </c>
      <c r="F205" s="35">
        <f t="shared" si="12"/>
        <v>-8.9355773999999997</v>
      </c>
      <c r="H205">
        <v>26139990200</v>
      </c>
      <c r="I205">
        <v>-13.240043</v>
      </c>
      <c r="K205" s="3">
        <f t="shared" si="13"/>
        <v>26.49999</v>
      </c>
      <c r="L205" s="35">
        <f t="shared" si="14"/>
        <v>-13.658343</v>
      </c>
    </row>
    <row r="206" spans="2:12" x14ac:dyDescent="0.25">
      <c r="B206">
        <v>26229990150</v>
      </c>
      <c r="C206">
        <v>-8.8162832000000009</v>
      </c>
      <c r="H206">
        <v>26229990150</v>
      </c>
      <c r="I206">
        <v>-13.344087</v>
      </c>
    </row>
    <row r="207" spans="2:12" x14ac:dyDescent="0.25">
      <c r="B207">
        <v>26319990100</v>
      </c>
      <c r="C207">
        <v>-8.8736028999999998</v>
      </c>
      <c r="H207">
        <v>26319990100</v>
      </c>
      <c r="I207">
        <v>-13.478389999999999</v>
      </c>
    </row>
    <row r="208" spans="2:12" x14ac:dyDescent="0.25">
      <c r="B208">
        <v>26409990050</v>
      </c>
      <c r="C208">
        <v>-8.9259014000000008</v>
      </c>
      <c r="H208">
        <v>26409990050</v>
      </c>
      <c r="I208">
        <v>-13.595094</v>
      </c>
    </row>
    <row r="209" spans="2:9" x14ac:dyDescent="0.25">
      <c r="B209">
        <v>26499990000</v>
      </c>
      <c r="C209">
        <v>-8.9355773999999997</v>
      </c>
      <c r="H209">
        <v>26499990000</v>
      </c>
      <c r="I209">
        <v>-13.658343</v>
      </c>
    </row>
    <row r="210" spans="2:9" x14ac:dyDescent="0.25">
      <c r="B210" t="s">
        <v>26</v>
      </c>
      <c r="H210" t="s">
        <v>26</v>
      </c>
    </row>
    <row r="213" spans="2:9" x14ac:dyDescent="0.25">
      <c r="B213" t="s">
        <v>20</v>
      </c>
      <c r="H213" t="s">
        <v>20</v>
      </c>
    </row>
    <row r="214" spans="2:9" x14ac:dyDescent="0.25">
      <c r="B214" t="s">
        <v>22</v>
      </c>
      <c r="C214" t="s">
        <v>258</v>
      </c>
      <c r="H214" t="s">
        <v>22</v>
      </c>
      <c r="I214" t="s">
        <v>258</v>
      </c>
    </row>
    <row r="215" spans="2:9" x14ac:dyDescent="0.25">
      <c r="B215">
        <v>8500000000</v>
      </c>
      <c r="C215">
        <v>-9.9605379000000003</v>
      </c>
      <c r="H215">
        <v>8500000000</v>
      </c>
      <c r="I215">
        <v>-9.3181695999999992</v>
      </c>
    </row>
    <row r="216" spans="2:9" x14ac:dyDescent="0.25">
      <c r="B216">
        <v>8589999950</v>
      </c>
      <c r="C216">
        <v>-9.7851228999999993</v>
      </c>
      <c r="H216">
        <v>8589999950</v>
      </c>
      <c r="I216">
        <v>-9.2817249000000004</v>
      </c>
    </row>
    <row r="217" spans="2:9" x14ac:dyDescent="0.25">
      <c r="B217">
        <v>8679999900</v>
      </c>
      <c r="C217">
        <v>-9.5298090000000002</v>
      </c>
      <c r="H217">
        <v>8679999900</v>
      </c>
      <c r="I217">
        <v>-9.1679554000000003</v>
      </c>
    </row>
    <row r="218" spans="2:9" x14ac:dyDescent="0.25">
      <c r="B218">
        <v>8769999850</v>
      </c>
      <c r="C218">
        <v>-9.2421626999999997</v>
      </c>
      <c r="H218">
        <v>8769999850</v>
      </c>
      <c r="I218">
        <v>-9.0911740999999999</v>
      </c>
    </row>
    <row r="219" spans="2:9" x14ac:dyDescent="0.25">
      <c r="B219">
        <v>8859999800</v>
      </c>
      <c r="C219">
        <v>-9.0287828000000001</v>
      </c>
      <c r="H219">
        <v>8859999800</v>
      </c>
      <c r="I219">
        <v>-9.0881270999999995</v>
      </c>
    </row>
    <row r="220" spans="2:9" x14ac:dyDescent="0.25">
      <c r="B220">
        <v>8949999750</v>
      </c>
      <c r="C220">
        <v>-8.8763828</v>
      </c>
      <c r="H220">
        <v>8949999750</v>
      </c>
      <c r="I220">
        <v>-8.9975824000000006</v>
      </c>
    </row>
    <row r="221" spans="2:9" x14ac:dyDescent="0.25">
      <c r="B221">
        <v>9039999700</v>
      </c>
      <c r="C221">
        <v>-8.6632155999999991</v>
      </c>
      <c r="H221">
        <v>9039999700</v>
      </c>
      <c r="I221">
        <v>-8.9000587000000007</v>
      </c>
    </row>
    <row r="222" spans="2:9" x14ac:dyDescent="0.25">
      <c r="B222">
        <v>9129999650</v>
      </c>
      <c r="C222">
        <v>-8.5470667000000002</v>
      </c>
      <c r="H222">
        <v>9129999650</v>
      </c>
      <c r="I222">
        <v>-8.8934469000000007</v>
      </c>
    </row>
    <row r="223" spans="2:9" x14ac:dyDescent="0.25">
      <c r="B223">
        <v>9219999600</v>
      </c>
      <c r="C223">
        <v>-8.4805317000000002</v>
      </c>
      <c r="H223">
        <v>9219999600</v>
      </c>
      <c r="I223">
        <v>-8.8656568999999994</v>
      </c>
    </row>
    <row r="224" spans="2:9" x14ac:dyDescent="0.25">
      <c r="B224">
        <v>9309999550</v>
      </c>
      <c r="C224">
        <v>-8.3191585999999997</v>
      </c>
      <c r="H224">
        <v>9309999550</v>
      </c>
      <c r="I224">
        <v>-8.7371922000000009</v>
      </c>
    </row>
    <row r="225" spans="2:9" x14ac:dyDescent="0.25">
      <c r="B225">
        <v>9399999500</v>
      </c>
      <c r="C225">
        <v>-8.2370520000000003</v>
      </c>
      <c r="H225">
        <v>9399999500</v>
      </c>
      <c r="I225">
        <v>-8.7250671000000004</v>
      </c>
    </row>
    <row r="226" spans="2:9" x14ac:dyDescent="0.25">
      <c r="B226">
        <v>9489999450</v>
      </c>
      <c r="C226">
        <v>-8.2246036999999994</v>
      </c>
      <c r="H226">
        <v>9489999450</v>
      </c>
      <c r="I226">
        <v>-8.7171707000000005</v>
      </c>
    </row>
    <row r="227" spans="2:9" x14ac:dyDescent="0.25">
      <c r="B227">
        <v>9579999400</v>
      </c>
      <c r="C227">
        <v>-8.1631899000000008</v>
      </c>
      <c r="H227">
        <v>9579999400</v>
      </c>
      <c r="I227">
        <v>-8.6784324999999995</v>
      </c>
    </row>
    <row r="228" spans="2:9" x14ac:dyDescent="0.25">
      <c r="B228">
        <v>9669999350</v>
      </c>
      <c r="C228">
        <v>-8.0936222000000004</v>
      </c>
      <c r="H228">
        <v>9669999350</v>
      </c>
      <c r="I228">
        <v>-8.6189222000000001</v>
      </c>
    </row>
    <row r="229" spans="2:9" x14ac:dyDescent="0.25">
      <c r="B229">
        <v>9759999300</v>
      </c>
      <c r="C229">
        <v>-8.0914134999999998</v>
      </c>
      <c r="H229">
        <v>9759999300</v>
      </c>
      <c r="I229">
        <v>-8.6248055000000008</v>
      </c>
    </row>
    <row r="230" spans="2:9" x14ac:dyDescent="0.25">
      <c r="B230">
        <v>9849999250</v>
      </c>
      <c r="C230">
        <v>-8.0807199000000001</v>
      </c>
      <c r="H230">
        <v>9849999250</v>
      </c>
      <c r="I230">
        <v>-8.6248988999999998</v>
      </c>
    </row>
    <row r="231" spans="2:9" x14ac:dyDescent="0.25">
      <c r="B231">
        <v>9939999200</v>
      </c>
      <c r="C231">
        <v>-8.0773782999999995</v>
      </c>
      <c r="H231">
        <v>9939999200</v>
      </c>
      <c r="I231">
        <v>-8.6090344999999999</v>
      </c>
    </row>
    <row r="232" spans="2:9" x14ac:dyDescent="0.25">
      <c r="B232">
        <v>10029999150</v>
      </c>
      <c r="C232">
        <v>-8.1047925999999997</v>
      </c>
      <c r="H232">
        <v>10029999150</v>
      </c>
      <c r="I232">
        <v>-8.6628407999999997</v>
      </c>
    </row>
    <row r="233" spans="2:9" x14ac:dyDescent="0.25">
      <c r="B233">
        <v>10119999100</v>
      </c>
      <c r="C233">
        <v>-8.1232986</v>
      </c>
      <c r="H233">
        <v>10119999100</v>
      </c>
      <c r="I233">
        <v>-8.6816177000000003</v>
      </c>
    </row>
    <row r="234" spans="2:9" x14ac:dyDescent="0.25">
      <c r="B234">
        <v>10209999050</v>
      </c>
      <c r="C234">
        <v>-8.1756039000000005</v>
      </c>
      <c r="H234">
        <v>10209999050</v>
      </c>
      <c r="I234">
        <v>-8.748189</v>
      </c>
    </row>
    <row r="235" spans="2:9" x14ac:dyDescent="0.25">
      <c r="B235">
        <v>10299999000</v>
      </c>
      <c r="C235">
        <v>-8.2383938000000008</v>
      </c>
      <c r="H235">
        <v>10299999000</v>
      </c>
      <c r="I235">
        <v>-8.8224830999999995</v>
      </c>
    </row>
    <row r="236" spans="2:9" x14ac:dyDescent="0.25">
      <c r="B236">
        <v>10389998950</v>
      </c>
      <c r="C236">
        <v>-8.3301190999999992</v>
      </c>
      <c r="H236">
        <v>10389998950</v>
      </c>
      <c r="I236">
        <v>-8.9155779000000006</v>
      </c>
    </row>
    <row r="237" spans="2:9" x14ac:dyDescent="0.25">
      <c r="B237">
        <v>10479998900</v>
      </c>
      <c r="C237">
        <v>-8.4445485999999992</v>
      </c>
      <c r="H237">
        <v>10479998900</v>
      </c>
      <c r="I237">
        <v>-8.9818467999999996</v>
      </c>
    </row>
    <row r="238" spans="2:9" x14ac:dyDescent="0.25">
      <c r="B238">
        <v>10569998850</v>
      </c>
      <c r="C238">
        <v>-8.5948209999999996</v>
      </c>
      <c r="H238">
        <v>10569998850</v>
      </c>
      <c r="I238">
        <v>-9.1000136999999999</v>
      </c>
    </row>
    <row r="239" spans="2:9" x14ac:dyDescent="0.25">
      <c r="B239">
        <v>10659998800</v>
      </c>
      <c r="C239">
        <v>-8.7749901000000001</v>
      </c>
      <c r="H239">
        <v>10659998800</v>
      </c>
      <c r="I239">
        <v>-9.2451611000000007</v>
      </c>
    </row>
    <row r="240" spans="2:9" x14ac:dyDescent="0.25">
      <c r="B240">
        <v>10749998750</v>
      </c>
      <c r="C240">
        <v>-8.9565991999999994</v>
      </c>
      <c r="H240">
        <v>10749998750</v>
      </c>
      <c r="I240">
        <v>-9.3627442999999992</v>
      </c>
    </row>
    <row r="241" spans="2:9" x14ac:dyDescent="0.25">
      <c r="B241">
        <v>10839998700</v>
      </c>
      <c r="C241">
        <v>-9.1334324000000002</v>
      </c>
      <c r="H241">
        <v>10839998700</v>
      </c>
      <c r="I241">
        <v>-9.4993086000000009</v>
      </c>
    </row>
    <row r="242" spans="2:9" x14ac:dyDescent="0.25">
      <c r="B242">
        <v>10929998650</v>
      </c>
      <c r="C242">
        <v>-9.3382740000000002</v>
      </c>
      <c r="H242">
        <v>10929998650</v>
      </c>
      <c r="I242">
        <v>-9.6392784000000002</v>
      </c>
    </row>
    <row r="243" spans="2:9" x14ac:dyDescent="0.25">
      <c r="B243">
        <v>11019998600</v>
      </c>
      <c r="C243">
        <v>-9.5932837000000006</v>
      </c>
      <c r="H243">
        <v>11019998600</v>
      </c>
      <c r="I243">
        <v>-9.8313655999999998</v>
      </c>
    </row>
    <row r="244" spans="2:9" x14ac:dyDescent="0.25">
      <c r="B244">
        <v>11109998550</v>
      </c>
      <c r="C244">
        <v>-9.8117999999999999</v>
      </c>
      <c r="H244">
        <v>11109998550</v>
      </c>
      <c r="I244">
        <v>-9.9807749000000001</v>
      </c>
    </row>
    <row r="245" spans="2:9" x14ac:dyDescent="0.25">
      <c r="B245">
        <v>11199998500</v>
      </c>
      <c r="C245">
        <v>-10.076793</v>
      </c>
      <c r="H245">
        <v>11199998500</v>
      </c>
      <c r="I245">
        <v>-10.139364</v>
      </c>
    </row>
    <row r="246" spans="2:9" x14ac:dyDescent="0.25">
      <c r="B246">
        <v>11289998450</v>
      </c>
      <c r="C246">
        <v>-10.30631</v>
      </c>
      <c r="H246">
        <v>11289998450</v>
      </c>
      <c r="I246">
        <v>-10.319615000000001</v>
      </c>
    </row>
    <row r="247" spans="2:9" x14ac:dyDescent="0.25">
      <c r="B247">
        <v>11379998400</v>
      </c>
      <c r="C247">
        <v>-10.475623000000001</v>
      </c>
      <c r="H247">
        <v>11379998400</v>
      </c>
      <c r="I247">
        <v>-10.484764</v>
      </c>
    </row>
    <row r="248" spans="2:9" x14ac:dyDescent="0.25">
      <c r="B248">
        <v>11469998350</v>
      </c>
      <c r="C248">
        <v>-10.619061</v>
      </c>
      <c r="H248">
        <v>11469998350</v>
      </c>
      <c r="I248">
        <v>-10.625781</v>
      </c>
    </row>
    <row r="249" spans="2:9" x14ac:dyDescent="0.25">
      <c r="B249">
        <v>11559998300</v>
      </c>
      <c r="C249">
        <v>-10.782511</v>
      </c>
      <c r="H249">
        <v>11559998300</v>
      </c>
      <c r="I249">
        <v>-10.807105</v>
      </c>
    </row>
    <row r="250" spans="2:9" x14ac:dyDescent="0.25">
      <c r="B250">
        <v>11649998250</v>
      </c>
      <c r="C250">
        <v>-10.884459</v>
      </c>
      <c r="H250">
        <v>11649998250</v>
      </c>
      <c r="I250">
        <v>-10.967748</v>
      </c>
    </row>
    <row r="251" spans="2:9" x14ac:dyDescent="0.25">
      <c r="B251">
        <v>11739998200</v>
      </c>
      <c r="C251">
        <v>-10.984303000000001</v>
      </c>
      <c r="H251">
        <v>11739998200</v>
      </c>
      <c r="I251">
        <v>-11.194016</v>
      </c>
    </row>
    <row r="252" spans="2:9" x14ac:dyDescent="0.25">
      <c r="B252">
        <v>11829998150</v>
      </c>
      <c r="C252">
        <v>-11.054879</v>
      </c>
      <c r="H252">
        <v>11829998150</v>
      </c>
      <c r="I252">
        <v>-11.409044</v>
      </c>
    </row>
    <row r="253" spans="2:9" x14ac:dyDescent="0.25">
      <c r="B253">
        <v>11919998100</v>
      </c>
      <c r="C253">
        <v>-11.041480999999999</v>
      </c>
      <c r="H253">
        <v>11919998100</v>
      </c>
      <c r="I253">
        <v>-11.571491</v>
      </c>
    </row>
    <row r="254" spans="2:9" x14ac:dyDescent="0.25">
      <c r="B254">
        <v>12009998050</v>
      </c>
      <c r="C254">
        <v>-11.012331</v>
      </c>
      <c r="H254">
        <v>12009998050</v>
      </c>
      <c r="I254">
        <v>-11.708786</v>
      </c>
    </row>
    <row r="255" spans="2:9" x14ac:dyDescent="0.25">
      <c r="B255">
        <v>12099998000</v>
      </c>
      <c r="C255">
        <v>-10.953144999999999</v>
      </c>
      <c r="H255">
        <v>12099998000</v>
      </c>
      <c r="I255">
        <v>-11.850301999999999</v>
      </c>
    </row>
    <row r="256" spans="2:9" x14ac:dyDescent="0.25">
      <c r="B256">
        <v>12189997950</v>
      </c>
      <c r="C256">
        <v>-10.872458</v>
      </c>
      <c r="H256">
        <v>12189997950</v>
      </c>
      <c r="I256">
        <v>-11.933211999999999</v>
      </c>
    </row>
    <row r="257" spans="2:9" x14ac:dyDescent="0.25">
      <c r="B257">
        <v>12279997900</v>
      </c>
      <c r="C257">
        <v>-10.832784999999999</v>
      </c>
      <c r="H257">
        <v>12279997900</v>
      </c>
      <c r="I257">
        <v>-11.956137999999999</v>
      </c>
    </row>
    <row r="258" spans="2:9" x14ac:dyDescent="0.25">
      <c r="B258">
        <v>12369997850</v>
      </c>
      <c r="C258">
        <v>-10.834823999999999</v>
      </c>
      <c r="H258">
        <v>12369997850</v>
      </c>
      <c r="I258">
        <v>-12.065545999999999</v>
      </c>
    </row>
    <row r="259" spans="2:9" x14ac:dyDescent="0.25">
      <c r="B259">
        <v>12459997800</v>
      </c>
      <c r="C259">
        <v>-10.821989</v>
      </c>
      <c r="H259">
        <v>12459997800</v>
      </c>
      <c r="I259">
        <v>-12.144906000000001</v>
      </c>
    </row>
    <row r="260" spans="2:9" x14ac:dyDescent="0.25">
      <c r="B260">
        <v>12549997750</v>
      </c>
      <c r="C260">
        <v>-10.829964</v>
      </c>
      <c r="H260">
        <v>12549997750</v>
      </c>
      <c r="I260">
        <v>-12.203434</v>
      </c>
    </row>
    <row r="261" spans="2:9" x14ac:dyDescent="0.25">
      <c r="B261">
        <v>12639997700</v>
      </c>
      <c r="C261">
        <v>-10.859854</v>
      </c>
      <c r="H261">
        <v>12639997700</v>
      </c>
      <c r="I261">
        <v>-12.239361000000001</v>
      </c>
    </row>
    <row r="262" spans="2:9" x14ac:dyDescent="0.25">
      <c r="B262">
        <v>12729997650</v>
      </c>
      <c r="C262">
        <v>-10.896307</v>
      </c>
      <c r="H262">
        <v>12729997650</v>
      </c>
      <c r="I262">
        <v>-12.336548000000001</v>
      </c>
    </row>
    <row r="263" spans="2:9" x14ac:dyDescent="0.25">
      <c r="B263">
        <v>12819997600</v>
      </c>
      <c r="C263">
        <v>-10.930528000000001</v>
      </c>
      <c r="H263">
        <v>12819997600</v>
      </c>
      <c r="I263">
        <v>-12.327757999999999</v>
      </c>
    </row>
    <row r="264" spans="2:9" x14ac:dyDescent="0.25">
      <c r="B264">
        <v>12909997550</v>
      </c>
      <c r="C264">
        <v>-10.964181999999999</v>
      </c>
      <c r="H264">
        <v>12909997550</v>
      </c>
      <c r="I264">
        <v>-12.29111</v>
      </c>
    </row>
    <row r="265" spans="2:9" x14ac:dyDescent="0.25">
      <c r="B265">
        <v>12999997500</v>
      </c>
      <c r="C265">
        <v>-10.994688999999999</v>
      </c>
      <c r="H265">
        <v>12999997500</v>
      </c>
      <c r="I265">
        <v>-12.27829</v>
      </c>
    </row>
    <row r="266" spans="2:9" x14ac:dyDescent="0.25">
      <c r="B266">
        <v>13089997450</v>
      </c>
      <c r="C266">
        <v>-10.999021000000001</v>
      </c>
      <c r="H266">
        <v>13089997450</v>
      </c>
      <c r="I266">
        <v>-12.179747000000001</v>
      </c>
    </row>
    <row r="267" spans="2:9" x14ac:dyDescent="0.25">
      <c r="B267">
        <v>13179997400</v>
      </c>
      <c r="C267">
        <v>-10.996029999999999</v>
      </c>
      <c r="H267">
        <v>13179997400</v>
      </c>
      <c r="I267">
        <v>-12.109304</v>
      </c>
    </row>
    <row r="268" spans="2:9" x14ac:dyDescent="0.25">
      <c r="B268">
        <v>13269997350</v>
      </c>
      <c r="C268">
        <v>-10.99314</v>
      </c>
      <c r="H268">
        <v>13269997350</v>
      </c>
      <c r="I268">
        <v>-12.003409</v>
      </c>
    </row>
    <row r="269" spans="2:9" x14ac:dyDescent="0.25">
      <c r="B269">
        <v>13359997300</v>
      </c>
      <c r="C269">
        <v>-10.990995</v>
      </c>
      <c r="H269">
        <v>13359997300</v>
      </c>
      <c r="I269">
        <v>-11.966238000000001</v>
      </c>
    </row>
    <row r="270" spans="2:9" x14ac:dyDescent="0.25">
      <c r="B270">
        <v>13449997250</v>
      </c>
      <c r="C270">
        <v>-10.924104</v>
      </c>
      <c r="H270">
        <v>13449997250</v>
      </c>
      <c r="I270">
        <v>-11.916228</v>
      </c>
    </row>
    <row r="271" spans="2:9" x14ac:dyDescent="0.25">
      <c r="B271">
        <v>13539997200</v>
      </c>
      <c r="C271">
        <v>-10.951703999999999</v>
      </c>
      <c r="H271">
        <v>13539997200</v>
      </c>
      <c r="I271">
        <v>-11.843477</v>
      </c>
    </row>
    <row r="272" spans="2:9" x14ac:dyDescent="0.25">
      <c r="B272">
        <v>13629997150</v>
      </c>
      <c r="C272">
        <v>-10.930949</v>
      </c>
      <c r="H272">
        <v>13629997150</v>
      </c>
      <c r="I272">
        <v>-11.775373</v>
      </c>
    </row>
    <row r="273" spans="2:9" x14ac:dyDescent="0.25">
      <c r="B273">
        <v>13719997100</v>
      </c>
      <c r="C273">
        <v>-10.871464</v>
      </c>
      <c r="H273">
        <v>13719997100</v>
      </c>
      <c r="I273">
        <v>-11.759638000000001</v>
      </c>
    </row>
    <row r="274" spans="2:9" x14ac:dyDescent="0.25">
      <c r="B274">
        <v>13809997050</v>
      </c>
      <c r="C274">
        <v>-10.882743</v>
      </c>
      <c r="H274">
        <v>13809997050</v>
      </c>
      <c r="I274">
        <v>-11.661489</v>
      </c>
    </row>
    <row r="275" spans="2:9" x14ac:dyDescent="0.25">
      <c r="B275">
        <v>13899997000</v>
      </c>
      <c r="C275">
        <v>-10.863716</v>
      </c>
      <c r="H275">
        <v>13899997000</v>
      </c>
      <c r="I275">
        <v>-11.598262999999999</v>
      </c>
    </row>
    <row r="276" spans="2:9" x14ac:dyDescent="0.25">
      <c r="B276">
        <v>13989996950</v>
      </c>
      <c r="C276">
        <v>-10.79515</v>
      </c>
      <c r="H276">
        <v>13989996950</v>
      </c>
      <c r="I276">
        <v>-11.578856999999999</v>
      </c>
    </row>
    <row r="277" spans="2:9" x14ac:dyDescent="0.25">
      <c r="B277">
        <v>14079996900</v>
      </c>
      <c r="C277">
        <v>-10.774599</v>
      </c>
      <c r="H277">
        <v>14079996900</v>
      </c>
      <c r="I277">
        <v>-11.518288</v>
      </c>
    </row>
    <row r="278" spans="2:9" x14ac:dyDescent="0.25">
      <c r="B278">
        <v>14169996850</v>
      </c>
      <c r="C278">
        <v>-10.777767000000001</v>
      </c>
      <c r="H278">
        <v>14169996850</v>
      </c>
      <c r="I278">
        <v>-11.471641</v>
      </c>
    </row>
    <row r="279" spans="2:9" x14ac:dyDescent="0.25">
      <c r="B279">
        <v>14259996800</v>
      </c>
      <c r="C279">
        <v>-10.758366000000001</v>
      </c>
      <c r="H279">
        <v>14259996800</v>
      </c>
      <c r="I279">
        <v>-11.425321</v>
      </c>
    </row>
    <row r="280" spans="2:9" x14ac:dyDescent="0.25">
      <c r="B280">
        <v>14349996750</v>
      </c>
      <c r="C280">
        <v>-10.78129</v>
      </c>
      <c r="H280">
        <v>14349996750</v>
      </c>
      <c r="I280">
        <v>-11.375652000000001</v>
      </c>
    </row>
    <row r="281" spans="2:9" x14ac:dyDescent="0.25">
      <c r="B281">
        <v>14439996700</v>
      </c>
      <c r="C281">
        <v>-10.750595000000001</v>
      </c>
      <c r="H281">
        <v>14439996700</v>
      </c>
      <c r="I281">
        <v>-11.362273</v>
      </c>
    </row>
    <row r="282" spans="2:9" x14ac:dyDescent="0.25">
      <c r="B282">
        <v>14529996650</v>
      </c>
      <c r="C282">
        <v>-10.795795</v>
      </c>
      <c r="H282">
        <v>14529996650</v>
      </c>
      <c r="I282">
        <v>-11.338753000000001</v>
      </c>
    </row>
    <row r="283" spans="2:9" x14ac:dyDescent="0.25">
      <c r="B283">
        <v>14619996600</v>
      </c>
      <c r="C283">
        <v>-10.799049999999999</v>
      </c>
      <c r="H283">
        <v>14619996600</v>
      </c>
      <c r="I283">
        <v>-11.291105</v>
      </c>
    </row>
    <row r="284" spans="2:9" x14ac:dyDescent="0.25">
      <c r="B284">
        <v>14709996550</v>
      </c>
      <c r="C284">
        <v>-10.774302</v>
      </c>
      <c r="H284">
        <v>14709996550</v>
      </c>
      <c r="I284">
        <v>-11.289255000000001</v>
      </c>
    </row>
    <row r="285" spans="2:9" x14ac:dyDescent="0.25">
      <c r="B285">
        <v>14799996500</v>
      </c>
      <c r="C285">
        <v>-10.818911</v>
      </c>
      <c r="H285">
        <v>14799996500</v>
      </c>
      <c r="I285">
        <v>-11.286714</v>
      </c>
    </row>
    <row r="286" spans="2:9" x14ac:dyDescent="0.25">
      <c r="B286">
        <v>14889996450</v>
      </c>
      <c r="C286">
        <v>-10.855575999999999</v>
      </c>
      <c r="H286">
        <v>14889996450</v>
      </c>
      <c r="I286">
        <v>-11.240593000000001</v>
      </c>
    </row>
    <row r="287" spans="2:9" x14ac:dyDescent="0.25">
      <c r="B287">
        <v>14979996400</v>
      </c>
      <c r="C287">
        <v>-10.855466</v>
      </c>
      <c r="H287">
        <v>14979996400</v>
      </c>
      <c r="I287">
        <v>-11.199038</v>
      </c>
    </row>
    <row r="288" spans="2:9" x14ac:dyDescent="0.25">
      <c r="B288">
        <v>15069996350</v>
      </c>
      <c r="C288">
        <v>-10.849726</v>
      </c>
      <c r="H288">
        <v>15069996350</v>
      </c>
      <c r="I288">
        <v>-11.20242</v>
      </c>
    </row>
    <row r="289" spans="2:9" x14ac:dyDescent="0.25">
      <c r="B289">
        <v>15159996300</v>
      </c>
      <c r="C289">
        <v>-10.928603000000001</v>
      </c>
      <c r="H289">
        <v>15159996300</v>
      </c>
      <c r="I289">
        <v>-11.177211</v>
      </c>
    </row>
    <row r="290" spans="2:9" x14ac:dyDescent="0.25">
      <c r="B290">
        <v>15249996250</v>
      </c>
      <c r="C290">
        <v>-10.968216</v>
      </c>
      <c r="H290">
        <v>15249996250</v>
      </c>
      <c r="I290">
        <v>-11.122832000000001</v>
      </c>
    </row>
    <row r="291" spans="2:9" x14ac:dyDescent="0.25">
      <c r="B291">
        <v>15339996200</v>
      </c>
      <c r="C291">
        <v>-10.940893000000001</v>
      </c>
      <c r="H291">
        <v>15339996200</v>
      </c>
      <c r="I291">
        <v>-11.131462000000001</v>
      </c>
    </row>
    <row r="292" spans="2:9" x14ac:dyDescent="0.25">
      <c r="B292">
        <v>15429996150</v>
      </c>
      <c r="C292">
        <v>-10.989668999999999</v>
      </c>
      <c r="H292">
        <v>15429996150</v>
      </c>
      <c r="I292">
        <v>-11.121363000000001</v>
      </c>
    </row>
    <row r="293" spans="2:9" x14ac:dyDescent="0.25">
      <c r="B293">
        <v>15519996100</v>
      </c>
      <c r="C293">
        <v>-11.096622999999999</v>
      </c>
      <c r="H293">
        <v>15519996100</v>
      </c>
      <c r="I293">
        <v>-11.039474</v>
      </c>
    </row>
    <row r="294" spans="2:9" x14ac:dyDescent="0.25">
      <c r="B294">
        <v>15609996050</v>
      </c>
      <c r="C294">
        <v>-11.131043</v>
      </c>
      <c r="H294">
        <v>15609996050</v>
      </c>
      <c r="I294">
        <v>-11.006634</v>
      </c>
    </row>
    <row r="295" spans="2:9" x14ac:dyDescent="0.25">
      <c r="B295">
        <v>15699996000</v>
      </c>
      <c r="C295">
        <v>-11.157083</v>
      </c>
      <c r="H295">
        <v>15699996000</v>
      </c>
      <c r="I295">
        <v>-10.982540999999999</v>
      </c>
    </row>
    <row r="296" spans="2:9" x14ac:dyDescent="0.25">
      <c r="B296">
        <v>15789995950</v>
      </c>
      <c r="C296">
        <v>-11.185541000000001</v>
      </c>
      <c r="H296">
        <v>15789995950</v>
      </c>
      <c r="I296">
        <v>-10.948905</v>
      </c>
    </row>
    <row r="297" spans="2:9" x14ac:dyDescent="0.25">
      <c r="B297">
        <v>15879995900</v>
      </c>
      <c r="C297">
        <v>-11.365204</v>
      </c>
      <c r="H297">
        <v>15879995900</v>
      </c>
      <c r="I297">
        <v>-10.903708</v>
      </c>
    </row>
    <row r="298" spans="2:9" x14ac:dyDescent="0.25">
      <c r="B298">
        <v>15969995850</v>
      </c>
      <c r="C298">
        <v>-11.481652</v>
      </c>
      <c r="H298">
        <v>15969995850</v>
      </c>
      <c r="I298">
        <v>-10.884575</v>
      </c>
    </row>
    <row r="299" spans="2:9" x14ac:dyDescent="0.25">
      <c r="B299">
        <v>16059995800</v>
      </c>
      <c r="C299">
        <v>-11.452396999999999</v>
      </c>
      <c r="H299">
        <v>16059995800</v>
      </c>
      <c r="I299">
        <v>-10.896691000000001</v>
      </c>
    </row>
    <row r="300" spans="2:9" x14ac:dyDescent="0.25">
      <c r="B300">
        <v>16149995750</v>
      </c>
      <c r="C300">
        <v>-11.644382999999999</v>
      </c>
      <c r="H300">
        <v>16149995750</v>
      </c>
      <c r="I300">
        <v>-10.839899000000001</v>
      </c>
    </row>
    <row r="301" spans="2:9" x14ac:dyDescent="0.25">
      <c r="B301">
        <v>16239995700</v>
      </c>
      <c r="C301">
        <v>-11.723401000000001</v>
      </c>
      <c r="H301">
        <v>16239995700</v>
      </c>
      <c r="I301">
        <v>-10.771955</v>
      </c>
    </row>
    <row r="302" spans="2:9" x14ac:dyDescent="0.25">
      <c r="B302">
        <v>16329995650</v>
      </c>
      <c r="C302">
        <v>-11.56554</v>
      </c>
      <c r="H302">
        <v>16329995650</v>
      </c>
      <c r="I302">
        <v>-10.792702</v>
      </c>
    </row>
    <row r="303" spans="2:9" x14ac:dyDescent="0.25">
      <c r="B303">
        <v>16419995600</v>
      </c>
      <c r="C303">
        <v>-11.692142</v>
      </c>
      <c r="H303">
        <v>16419995600</v>
      </c>
      <c r="I303">
        <v>-10.784851</v>
      </c>
    </row>
    <row r="304" spans="2:9" x14ac:dyDescent="0.25">
      <c r="B304">
        <v>16509995550</v>
      </c>
      <c r="C304">
        <v>-11.883162</v>
      </c>
      <c r="H304">
        <v>16509995550</v>
      </c>
      <c r="I304">
        <v>-10.709156</v>
      </c>
    </row>
    <row r="305" spans="2:9" x14ac:dyDescent="0.25">
      <c r="B305">
        <v>16599995500</v>
      </c>
      <c r="C305">
        <v>-11.725612</v>
      </c>
      <c r="H305">
        <v>16599995500</v>
      </c>
      <c r="I305">
        <v>-10.72242</v>
      </c>
    </row>
    <row r="306" spans="2:9" x14ac:dyDescent="0.25">
      <c r="B306">
        <v>16689995450</v>
      </c>
      <c r="C306">
        <v>-11.760493</v>
      </c>
      <c r="H306">
        <v>16689995450</v>
      </c>
      <c r="I306">
        <v>-10.727313000000001</v>
      </c>
    </row>
    <row r="307" spans="2:9" x14ac:dyDescent="0.25">
      <c r="B307">
        <v>16779995400</v>
      </c>
      <c r="C307">
        <v>-11.85305</v>
      </c>
      <c r="H307">
        <v>16779995400</v>
      </c>
      <c r="I307">
        <v>-10.678744</v>
      </c>
    </row>
    <row r="308" spans="2:9" x14ac:dyDescent="0.25">
      <c r="B308">
        <v>16869995350</v>
      </c>
      <c r="C308">
        <v>-11.837399</v>
      </c>
      <c r="H308">
        <v>16869995350</v>
      </c>
      <c r="I308">
        <v>-10.667546</v>
      </c>
    </row>
    <row r="309" spans="2:9" x14ac:dyDescent="0.25">
      <c r="B309">
        <v>16959995300</v>
      </c>
      <c r="C309">
        <v>-11.792997</v>
      </c>
      <c r="H309">
        <v>16959995300</v>
      </c>
      <c r="I309">
        <v>-10.655196999999999</v>
      </c>
    </row>
    <row r="310" spans="2:9" x14ac:dyDescent="0.25">
      <c r="B310">
        <v>17049995250</v>
      </c>
      <c r="C310">
        <v>-11.747431000000001</v>
      </c>
      <c r="H310">
        <v>17049995250</v>
      </c>
      <c r="I310">
        <v>-10.659875</v>
      </c>
    </row>
    <row r="311" spans="2:9" x14ac:dyDescent="0.25">
      <c r="B311">
        <v>17139995200</v>
      </c>
      <c r="C311">
        <v>-11.999511999999999</v>
      </c>
      <c r="H311">
        <v>17139995200</v>
      </c>
      <c r="I311">
        <v>-10.650677999999999</v>
      </c>
    </row>
    <row r="312" spans="2:9" x14ac:dyDescent="0.25">
      <c r="B312">
        <v>17229995150</v>
      </c>
      <c r="C312">
        <v>-12.152495999999999</v>
      </c>
      <c r="H312">
        <v>17229995150</v>
      </c>
      <c r="I312">
        <v>-10.618907</v>
      </c>
    </row>
    <row r="313" spans="2:9" x14ac:dyDescent="0.25">
      <c r="B313">
        <v>17319995100</v>
      </c>
      <c r="C313">
        <v>-12.082417</v>
      </c>
      <c r="H313">
        <v>17319995100</v>
      </c>
      <c r="I313">
        <v>-10.656966000000001</v>
      </c>
    </row>
    <row r="314" spans="2:9" x14ac:dyDescent="0.25">
      <c r="B314">
        <v>17409995050</v>
      </c>
      <c r="C314">
        <v>-12.279595</v>
      </c>
      <c r="H314">
        <v>17409995050</v>
      </c>
      <c r="I314">
        <v>-10.690346999999999</v>
      </c>
    </row>
    <row r="315" spans="2:9" x14ac:dyDescent="0.25">
      <c r="B315">
        <v>17499995000</v>
      </c>
      <c r="C315">
        <v>-12.557119999999999</v>
      </c>
      <c r="H315">
        <v>17499995000</v>
      </c>
      <c r="I315">
        <v>-10.704510000000001</v>
      </c>
    </row>
    <row r="316" spans="2:9" x14ac:dyDescent="0.25">
      <c r="B316">
        <v>17589994950</v>
      </c>
      <c r="C316">
        <v>-12.741834000000001</v>
      </c>
      <c r="H316">
        <v>17589994950</v>
      </c>
      <c r="I316">
        <v>-10.719453</v>
      </c>
    </row>
    <row r="317" spans="2:9" x14ac:dyDescent="0.25">
      <c r="B317">
        <v>17679994900</v>
      </c>
      <c r="C317">
        <v>-12.807790000000001</v>
      </c>
      <c r="H317">
        <v>17679994900</v>
      </c>
      <c r="I317">
        <v>-10.793117000000001</v>
      </c>
    </row>
    <row r="318" spans="2:9" x14ac:dyDescent="0.25">
      <c r="B318">
        <v>17769994850</v>
      </c>
      <c r="C318">
        <v>-13.252443</v>
      </c>
      <c r="H318">
        <v>17769994850</v>
      </c>
      <c r="I318">
        <v>-10.819758999999999</v>
      </c>
    </row>
    <row r="319" spans="2:9" x14ac:dyDescent="0.25">
      <c r="B319">
        <v>17859994800</v>
      </c>
      <c r="C319">
        <v>-13.610571999999999</v>
      </c>
      <c r="H319">
        <v>17859994800</v>
      </c>
      <c r="I319">
        <v>-10.825008</v>
      </c>
    </row>
    <row r="320" spans="2:9" x14ac:dyDescent="0.25">
      <c r="B320">
        <v>17949994750</v>
      </c>
      <c r="C320">
        <v>-13.639025</v>
      </c>
      <c r="H320">
        <v>17949994750</v>
      </c>
      <c r="I320">
        <v>-10.872401999999999</v>
      </c>
    </row>
    <row r="321" spans="2:9" x14ac:dyDescent="0.25">
      <c r="B321">
        <v>18039994700</v>
      </c>
      <c r="C321">
        <v>-13.966661</v>
      </c>
      <c r="H321">
        <v>18039994700</v>
      </c>
      <c r="I321">
        <v>-10.926603</v>
      </c>
    </row>
    <row r="322" spans="2:9" x14ac:dyDescent="0.25">
      <c r="B322">
        <v>18129994650</v>
      </c>
      <c r="C322">
        <v>-14.105176</v>
      </c>
      <c r="H322">
        <v>18129994650</v>
      </c>
      <c r="I322">
        <v>-10.947596000000001</v>
      </c>
    </row>
    <row r="323" spans="2:9" x14ac:dyDescent="0.25">
      <c r="B323">
        <v>18219994600</v>
      </c>
      <c r="C323">
        <v>-14.182777</v>
      </c>
      <c r="H323">
        <v>18219994600</v>
      </c>
      <c r="I323">
        <v>-10.992789999999999</v>
      </c>
    </row>
    <row r="324" spans="2:9" x14ac:dyDescent="0.25">
      <c r="B324">
        <v>18309994550</v>
      </c>
      <c r="C324">
        <v>-14.505024000000001</v>
      </c>
      <c r="H324">
        <v>18309994550</v>
      </c>
      <c r="I324">
        <v>-11.002862</v>
      </c>
    </row>
    <row r="325" spans="2:9" x14ac:dyDescent="0.25">
      <c r="B325">
        <v>18399994500</v>
      </c>
      <c r="C325">
        <v>-14.533340000000001</v>
      </c>
      <c r="H325">
        <v>18399994500</v>
      </c>
      <c r="I325">
        <v>-10.998360999999999</v>
      </c>
    </row>
    <row r="326" spans="2:9" x14ac:dyDescent="0.25">
      <c r="B326">
        <v>18489994450</v>
      </c>
      <c r="C326">
        <v>-14.411168</v>
      </c>
      <c r="H326">
        <v>18489994450</v>
      </c>
      <c r="I326">
        <v>-11.059272</v>
      </c>
    </row>
    <row r="327" spans="2:9" x14ac:dyDescent="0.25">
      <c r="B327">
        <v>18579994400</v>
      </c>
      <c r="C327">
        <v>-14.623732</v>
      </c>
      <c r="H327">
        <v>18579994400</v>
      </c>
      <c r="I327">
        <v>-11.069314</v>
      </c>
    </row>
    <row r="328" spans="2:9" x14ac:dyDescent="0.25">
      <c r="B328">
        <v>18669994350</v>
      </c>
      <c r="C328">
        <v>-14.510859</v>
      </c>
      <c r="H328">
        <v>18669994350</v>
      </c>
      <c r="I328">
        <v>-11.117383999999999</v>
      </c>
    </row>
    <row r="329" spans="2:9" x14ac:dyDescent="0.25">
      <c r="B329">
        <v>18759994300</v>
      </c>
      <c r="C329">
        <v>-14.480683000000001</v>
      </c>
      <c r="H329">
        <v>18759994300</v>
      </c>
      <c r="I329">
        <v>-11.195830000000001</v>
      </c>
    </row>
    <row r="330" spans="2:9" x14ac:dyDescent="0.25">
      <c r="B330">
        <v>18849994250</v>
      </c>
      <c r="C330">
        <v>-14.636825999999999</v>
      </c>
      <c r="H330">
        <v>18849994250</v>
      </c>
      <c r="I330">
        <v>-11.225002</v>
      </c>
    </row>
    <row r="331" spans="2:9" x14ac:dyDescent="0.25">
      <c r="B331">
        <v>18939994200</v>
      </c>
      <c r="C331">
        <v>-14.398277</v>
      </c>
      <c r="H331">
        <v>18939994200</v>
      </c>
      <c r="I331">
        <v>-11.323706</v>
      </c>
    </row>
    <row r="332" spans="2:9" x14ac:dyDescent="0.25">
      <c r="B332">
        <v>19029994150</v>
      </c>
      <c r="C332">
        <v>-14.704789999999999</v>
      </c>
      <c r="H332">
        <v>19029994150</v>
      </c>
      <c r="I332">
        <v>-11.406471</v>
      </c>
    </row>
    <row r="333" spans="2:9" x14ac:dyDescent="0.25">
      <c r="B333">
        <v>19119994100</v>
      </c>
      <c r="C333">
        <v>-14.792688999999999</v>
      </c>
      <c r="H333">
        <v>19119994100</v>
      </c>
      <c r="I333">
        <v>-11.396601</v>
      </c>
    </row>
    <row r="334" spans="2:9" x14ac:dyDescent="0.25">
      <c r="B334">
        <v>19209994050</v>
      </c>
      <c r="C334">
        <v>-14.284513</v>
      </c>
      <c r="H334">
        <v>19209994050</v>
      </c>
      <c r="I334">
        <v>-11.56222</v>
      </c>
    </row>
    <row r="335" spans="2:9" x14ac:dyDescent="0.25">
      <c r="B335">
        <v>19299994000</v>
      </c>
      <c r="C335">
        <v>-14.475519</v>
      </c>
      <c r="H335">
        <v>19299994000</v>
      </c>
      <c r="I335">
        <v>-11.722963</v>
      </c>
    </row>
    <row r="336" spans="2:9" x14ac:dyDescent="0.25">
      <c r="B336">
        <v>19389993950</v>
      </c>
      <c r="C336">
        <v>-14.58464</v>
      </c>
      <c r="H336">
        <v>19389993950</v>
      </c>
      <c r="I336">
        <v>-11.801456</v>
      </c>
    </row>
    <row r="337" spans="2:9" x14ac:dyDescent="0.25">
      <c r="B337">
        <v>19479993900</v>
      </c>
      <c r="C337">
        <v>-14.537386</v>
      </c>
      <c r="H337">
        <v>19479993900</v>
      </c>
      <c r="I337">
        <v>-11.907487</v>
      </c>
    </row>
    <row r="338" spans="2:9" x14ac:dyDescent="0.25">
      <c r="B338">
        <v>19569993850</v>
      </c>
      <c r="C338">
        <v>-14.62485</v>
      </c>
      <c r="H338">
        <v>19569993850</v>
      </c>
      <c r="I338">
        <v>-11.923615</v>
      </c>
    </row>
    <row r="339" spans="2:9" x14ac:dyDescent="0.25">
      <c r="B339">
        <v>19659993800</v>
      </c>
      <c r="C339">
        <v>-14.585485</v>
      </c>
      <c r="H339">
        <v>19659993800</v>
      </c>
      <c r="I339">
        <v>-11.970715</v>
      </c>
    </row>
    <row r="340" spans="2:9" x14ac:dyDescent="0.25">
      <c r="B340">
        <v>19749993750</v>
      </c>
      <c r="C340">
        <v>-14.761535</v>
      </c>
      <c r="H340">
        <v>19749993750</v>
      </c>
      <c r="I340">
        <v>-11.982842</v>
      </c>
    </row>
    <row r="341" spans="2:9" x14ac:dyDescent="0.25">
      <c r="B341">
        <v>19839993700</v>
      </c>
      <c r="C341">
        <v>-14.83957</v>
      </c>
      <c r="H341">
        <v>19839993700</v>
      </c>
      <c r="I341">
        <v>-11.932410000000001</v>
      </c>
    </row>
    <row r="342" spans="2:9" x14ac:dyDescent="0.25">
      <c r="B342">
        <v>19929993650</v>
      </c>
      <c r="C342">
        <v>-14.731674999999999</v>
      </c>
      <c r="H342">
        <v>19929993650</v>
      </c>
      <c r="I342">
        <v>-11.975562</v>
      </c>
    </row>
    <row r="343" spans="2:9" x14ac:dyDescent="0.25">
      <c r="B343">
        <v>20019993600</v>
      </c>
      <c r="C343">
        <v>-14.835474</v>
      </c>
      <c r="H343">
        <v>20019993600</v>
      </c>
      <c r="I343">
        <v>-12.026737000000001</v>
      </c>
    </row>
    <row r="344" spans="2:9" x14ac:dyDescent="0.25">
      <c r="B344">
        <v>20109993550</v>
      </c>
      <c r="C344">
        <v>-15.007236000000001</v>
      </c>
      <c r="H344">
        <v>20109993550</v>
      </c>
      <c r="I344">
        <v>-11.942712</v>
      </c>
    </row>
    <row r="345" spans="2:9" x14ac:dyDescent="0.25">
      <c r="B345">
        <v>20199993500</v>
      </c>
      <c r="C345">
        <v>-14.870932</v>
      </c>
      <c r="H345">
        <v>20199993500</v>
      </c>
      <c r="I345">
        <v>-11.907432999999999</v>
      </c>
    </row>
    <row r="346" spans="2:9" x14ac:dyDescent="0.25">
      <c r="B346">
        <v>20289993450</v>
      </c>
      <c r="C346">
        <v>-14.902575000000001</v>
      </c>
      <c r="H346">
        <v>20289993450</v>
      </c>
      <c r="I346">
        <v>-11.91873</v>
      </c>
    </row>
    <row r="347" spans="2:9" x14ac:dyDescent="0.25">
      <c r="B347">
        <v>20379993400</v>
      </c>
      <c r="C347">
        <v>-14.973152000000001</v>
      </c>
      <c r="H347">
        <v>20379993400</v>
      </c>
      <c r="I347">
        <v>-11.841212000000001</v>
      </c>
    </row>
    <row r="348" spans="2:9" x14ac:dyDescent="0.25">
      <c r="B348">
        <v>20469993350</v>
      </c>
      <c r="C348">
        <v>-14.697823</v>
      </c>
      <c r="H348">
        <v>20469993350</v>
      </c>
      <c r="I348">
        <v>-11.847898000000001</v>
      </c>
    </row>
    <row r="349" spans="2:9" x14ac:dyDescent="0.25">
      <c r="B349">
        <v>20559993300</v>
      </c>
      <c r="C349">
        <v>-14.655813</v>
      </c>
      <c r="H349">
        <v>20559993300</v>
      </c>
      <c r="I349">
        <v>-11.948</v>
      </c>
    </row>
    <row r="350" spans="2:9" x14ac:dyDescent="0.25">
      <c r="B350">
        <v>20649993250</v>
      </c>
      <c r="C350">
        <v>-14.734496</v>
      </c>
      <c r="H350">
        <v>20649993250</v>
      </c>
      <c r="I350">
        <v>-11.980862</v>
      </c>
    </row>
    <row r="351" spans="2:9" x14ac:dyDescent="0.25">
      <c r="B351">
        <v>20739993200</v>
      </c>
      <c r="C351">
        <v>-14.672530999999999</v>
      </c>
      <c r="H351">
        <v>20739993200</v>
      </c>
      <c r="I351">
        <v>-11.969569999999999</v>
      </c>
    </row>
    <row r="352" spans="2:9" x14ac:dyDescent="0.25">
      <c r="B352">
        <v>20829993150</v>
      </c>
      <c r="C352">
        <v>-14.468158000000001</v>
      </c>
      <c r="H352">
        <v>20829993150</v>
      </c>
      <c r="I352">
        <v>-11.998551000000001</v>
      </c>
    </row>
    <row r="353" spans="2:9" x14ac:dyDescent="0.25">
      <c r="B353">
        <v>20919993100</v>
      </c>
      <c r="C353">
        <v>-14.440343</v>
      </c>
      <c r="H353">
        <v>20919993100</v>
      </c>
      <c r="I353">
        <v>-12.030727000000001</v>
      </c>
    </row>
    <row r="354" spans="2:9" x14ac:dyDescent="0.25">
      <c r="B354">
        <v>21009993050</v>
      </c>
      <c r="C354">
        <v>-14.363308</v>
      </c>
      <c r="H354">
        <v>21009993050</v>
      </c>
      <c r="I354">
        <v>-11.998359000000001</v>
      </c>
    </row>
    <row r="355" spans="2:9" x14ac:dyDescent="0.25">
      <c r="B355">
        <v>21099993000</v>
      </c>
      <c r="C355">
        <v>-14.153434000000001</v>
      </c>
      <c r="H355">
        <v>21099993000</v>
      </c>
      <c r="I355">
        <v>-12.073999000000001</v>
      </c>
    </row>
    <row r="356" spans="2:9" x14ac:dyDescent="0.25">
      <c r="B356">
        <v>21189992950</v>
      </c>
      <c r="C356">
        <v>-14.219806</v>
      </c>
      <c r="H356">
        <v>21189992950</v>
      </c>
      <c r="I356">
        <v>-12.133471999999999</v>
      </c>
    </row>
    <row r="357" spans="2:9" x14ac:dyDescent="0.25">
      <c r="B357">
        <v>21279992900</v>
      </c>
      <c r="C357">
        <v>-14.072718</v>
      </c>
      <c r="H357">
        <v>21279992900</v>
      </c>
      <c r="I357">
        <v>-12.212088</v>
      </c>
    </row>
    <row r="358" spans="2:9" x14ac:dyDescent="0.25">
      <c r="B358">
        <v>21369992850</v>
      </c>
      <c r="C358">
        <v>-14.199645</v>
      </c>
      <c r="H358">
        <v>21369992850</v>
      </c>
      <c r="I358">
        <v>-12.331030999999999</v>
      </c>
    </row>
    <row r="359" spans="2:9" x14ac:dyDescent="0.25">
      <c r="B359">
        <v>21459992800</v>
      </c>
      <c r="C359">
        <v>-14.282838</v>
      </c>
      <c r="H359">
        <v>21459992800</v>
      </c>
      <c r="I359">
        <v>-12.299658000000001</v>
      </c>
    </row>
    <row r="360" spans="2:9" x14ac:dyDescent="0.25">
      <c r="B360">
        <v>21549992750</v>
      </c>
      <c r="C360">
        <v>-14.133386</v>
      </c>
      <c r="H360">
        <v>21549992750</v>
      </c>
      <c r="I360">
        <v>-12.393980000000001</v>
      </c>
    </row>
    <row r="361" spans="2:9" x14ac:dyDescent="0.25">
      <c r="B361">
        <v>21639992700</v>
      </c>
      <c r="C361">
        <v>-14.497985999999999</v>
      </c>
      <c r="H361">
        <v>21639992700</v>
      </c>
      <c r="I361">
        <v>-12.579216000000001</v>
      </c>
    </row>
    <row r="362" spans="2:9" x14ac:dyDescent="0.25">
      <c r="B362">
        <v>21729992650</v>
      </c>
      <c r="C362">
        <v>-14.526059999999999</v>
      </c>
      <c r="H362">
        <v>21729992650</v>
      </c>
      <c r="I362">
        <v>-12.508924</v>
      </c>
    </row>
    <row r="363" spans="2:9" x14ac:dyDescent="0.25">
      <c r="B363">
        <v>21819992600</v>
      </c>
      <c r="C363">
        <v>-14.493482999999999</v>
      </c>
      <c r="H363">
        <v>21819992600</v>
      </c>
      <c r="I363">
        <v>-12.727869999999999</v>
      </c>
    </row>
    <row r="364" spans="2:9" x14ac:dyDescent="0.25">
      <c r="B364">
        <v>21909992550</v>
      </c>
      <c r="C364">
        <v>-14.881083</v>
      </c>
      <c r="H364">
        <v>21909992550</v>
      </c>
      <c r="I364">
        <v>-12.836961000000001</v>
      </c>
    </row>
    <row r="365" spans="2:9" x14ac:dyDescent="0.25">
      <c r="B365">
        <v>21999992500</v>
      </c>
      <c r="C365">
        <v>-14.869664999999999</v>
      </c>
      <c r="H365">
        <v>21999992500</v>
      </c>
      <c r="I365">
        <v>-12.743917</v>
      </c>
    </row>
    <row r="366" spans="2:9" x14ac:dyDescent="0.25">
      <c r="B366">
        <v>22089992450</v>
      </c>
      <c r="C366">
        <v>-14.925893</v>
      </c>
      <c r="H366">
        <v>22089992450</v>
      </c>
      <c r="I366">
        <v>-12.801805</v>
      </c>
    </row>
    <row r="367" spans="2:9" x14ac:dyDescent="0.25">
      <c r="B367">
        <v>22179992400</v>
      </c>
      <c r="C367">
        <v>-14.904866</v>
      </c>
      <c r="H367">
        <v>22179992400</v>
      </c>
      <c r="I367">
        <v>-12.802106999999999</v>
      </c>
    </row>
    <row r="368" spans="2:9" x14ac:dyDescent="0.25">
      <c r="B368">
        <v>22269992350</v>
      </c>
      <c r="C368">
        <v>-14.891358</v>
      </c>
      <c r="H368">
        <v>22269992350</v>
      </c>
      <c r="I368">
        <v>-12.829836999999999</v>
      </c>
    </row>
    <row r="369" spans="2:9" x14ac:dyDescent="0.25">
      <c r="B369">
        <v>22359992300</v>
      </c>
      <c r="C369">
        <v>-15.140086</v>
      </c>
      <c r="H369">
        <v>22359992300</v>
      </c>
      <c r="I369">
        <v>-12.98151</v>
      </c>
    </row>
    <row r="370" spans="2:9" x14ac:dyDescent="0.25">
      <c r="B370">
        <v>22449992250</v>
      </c>
      <c r="C370">
        <v>-15.307404</v>
      </c>
      <c r="H370">
        <v>22449992250</v>
      </c>
      <c r="I370">
        <v>-13.001360999999999</v>
      </c>
    </row>
    <row r="371" spans="2:9" x14ac:dyDescent="0.25">
      <c r="B371">
        <v>22539992200</v>
      </c>
      <c r="C371">
        <v>-15.257536</v>
      </c>
      <c r="H371">
        <v>22539992200</v>
      </c>
      <c r="I371">
        <v>-13.076401000000001</v>
      </c>
    </row>
    <row r="372" spans="2:9" x14ac:dyDescent="0.25">
      <c r="B372">
        <v>22629992150</v>
      </c>
      <c r="C372">
        <v>-15.593116</v>
      </c>
      <c r="H372">
        <v>22629992150</v>
      </c>
      <c r="I372">
        <v>-13.250586999999999</v>
      </c>
    </row>
    <row r="373" spans="2:9" x14ac:dyDescent="0.25">
      <c r="B373">
        <v>22719992100</v>
      </c>
      <c r="C373">
        <v>-15.902704999999999</v>
      </c>
      <c r="H373">
        <v>22719992100</v>
      </c>
      <c r="I373">
        <v>-13.192954</v>
      </c>
    </row>
    <row r="374" spans="2:9" x14ac:dyDescent="0.25">
      <c r="B374">
        <v>22809992050</v>
      </c>
      <c r="C374">
        <v>-15.597875</v>
      </c>
      <c r="H374">
        <v>22809992050</v>
      </c>
      <c r="I374">
        <v>-13.12387</v>
      </c>
    </row>
    <row r="375" spans="2:9" x14ac:dyDescent="0.25">
      <c r="B375">
        <v>22899992000</v>
      </c>
      <c r="C375">
        <v>-15.853543999999999</v>
      </c>
      <c r="H375">
        <v>22899992000</v>
      </c>
      <c r="I375">
        <v>-13.317304</v>
      </c>
    </row>
    <row r="376" spans="2:9" x14ac:dyDescent="0.25">
      <c r="B376">
        <v>22989991950</v>
      </c>
      <c r="C376">
        <v>-16.23789</v>
      </c>
      <c r="H376">
        <v>22989991950</v>
      </c>
      <c r="I376">
        <v>-13.353119</v>
      </c>
    </row>
    <row r="377" spans="2:9" x14ac:dyDescent="0.25">
      <c r="B377">
        <v>23079991900</v>
      </c>
      <c r="C377">
        <v>-16.405888000000001</v>
      </c>
      <c r="H377">
        <v>23079991900</v>
      </c>
      <c r="I377">
        <v>-13.438878000000001</v>
      </c>
    </row>
    <row r="378" spans="2:9" x14ac:dyDescent="0.25">
      <c r="B378">
        <v>23169991850</v>
      </c>
      <c r="C378">
        <v>-16.711114999999999</v>
      </c>
      <c r="H378">
        <v>23169991850</v>
      </c>
      <c r="I378">
        <v>-13.589174999999999</v>
      </c>
    </row>
    <row r="379" spans="2:9" x14ac:dyDescent="0.25">
      <c r="B379">
        <v>23259991800</v>
      </c>
      <c r="C379">
        <v>-16.867356999999998</v>
      </c>
      <c r="H379">
        <v>23259991800</v>
      </c>
      <c r="I379">
        <v>-13.693289</v>
      </c>
    </row>
    <row r="380" spans="2:9" x14ac:dyDescent="0.25">
      <c r="B380">
        <v>23349991750</v>
      </c>
      <c r="C380">
        <v>-17.262629</v>
      </c>
      <c r="H380">
        <v>23349991750</v>
      </c>
      <c r="I380">
        <v>-13.867896</v>
      </c>
    </row>
    <row r="381" spans="2:9" x14ac:dyDescent="0.25">
      <c r="B381">
        <v>23439991700</v>
      </c>
      <c r="C381">
        <v>-17.220061999999999</v>
      </c>
      <c r="H381">
        <v>23439991700</v>
      </c>
      <c r="I381">
        <v>-14.005509999999999</v>
      </c>
    </row>
    <row r="382" spans="2:9" x14ac:dyDescent="0.25">
      <c r="B382">
        <v>23529991650</v>
      </c>
      <c r="C382">
        <v>-17.163402999999999</v>
      </c>
      <c r="H382">
        <v>23529991650</v>
      </c>
      <c r="I382">
        <v>-14.184265999999999</v>
      </c>
    </row>
    <row r="383" spans="2:9" x14ac:dyDescent="0.25">
      <c r="B383">
        <v>23619991600</v>
      </c>
      <c r="C383">
        <v>-17.056362</v>
      </c>
      <c r="H383">
        <v>23619991600</v>
      </c>
      <c r="I383">
        <v>-14.245507999999999</v>
      </c>
    </row>
    <row r="384" spans="2:9" x14ac:dyDescent="0.25">
      <c r="B384">
        <v>23709991550</v>
      </c>
      <c r="C384">
        <v>-16.97625</v>
      </c>
      <c r="H384">
        <v>23709991550</v>
      </c>
      <c r="I384">
        <v>-14.467672</v>
      </c>
    </row>
    <row r="385" spans="2:9" x14ac:dyDescent="0.25">
      <c r="B385">
        <v>23799991500</v>
      </c>
      <c r="C385">
        <v>-16.716802999999999</v>
      </c>
      <c r="H385">
        <v>23799991500</v>
      </c>
      <c r="I385">
        <v>-14.498564</v>
      </c>
    </row>
    <row r="386" spans="2:9" x14ac:dyDescent="0.25">
      <c r="B386">
        <v>23889991450</v>
      </c>
      <c r="C386">
        <v>-15.96299</v>
      </c>
      <c r="H386">
        <v>23889991450</v>
      </c>
      <c r="I386">
        <v>-14.257286000000001</v>
      </c>
    </row>
    <row r="387" spans="2:9" x14ac:dyDescent="0.25">
      <c r="B387">
        <v>23979991400</v>
      </c>
      <c r="C387">
        <v>-15.75803</v>
      </c>
      <c r="H387">
        <v>23979991400</v>
      </c>
      <c r="I387">
        <v>-14.295902</v>
      </c>
    </row>
    <row r="388" spans="2:9" x14ac:dyDescent="0.25">
      <c r="B388">
        <v>24069991350</v>
      </c>
      <c r="C388">
        <v>-15.535309</v>
      </c>
      <c r="H388">
        <v>24069991350</v>
      </c>
      <c r="I388">
        <v>-14.37279</v>
      </c>
    </row>
    <row r="389" spans="2:9" x14ac:dyDescent="0.25">
      <c r="B389">
        <v>24159991300</v>
      </c>
      <c r="C389">
        <v>-15.165018</v>
      </c>
      <c r="H389">
        <v>24159991300</v>
      </c>
      <c r="I389">
        <v>-14.298325999999999</v>
      </c>
    </row>
    <row r="390" spans="2:9" x14ac:dyDescent="0.25">
      <c r="B390">
        <v>24249991250</v>
      </c>
      <c r="C390">
        <v>-15.027509999999999</v>
      </c>
      <c r="H390">
        <v>24249991250</v>
      </c>
      <c r="I390">
        <v>-14.43328</v>
      </c>
    </row>
    <row r="391" spans="2:9" x14ac:dyDescent="0.25">
      <c r="B391">
        <v>24339991200</v>
      </c>
      <c r="C391">
        <v>-14.758055000000001</v>
      </c>
      <c r="H391">
        <v>24339991200</v>
      </c>
      <c r="I391">
        <v>-14.418227</v>
      </c>
    </row>
    <row r="392" spans="2:9" x14ac:dyDescent="0.25">
      <c r="B392">
        <v>24429991150</v>
      </c>
      <c r="C392">
        <v>-14.861691</v>
      </c>
      <c r="H392">
        <v>24429991150</v>
      </c>
      <c r="I392">
        <v>-14.710893</v>
      </c>
    </row>
    <row r="393" spans="2:9" x14ac:dyDescent="0.25">
      <c r="B393">
        <v>24519991100</v>
      </c>
      <c r="C393">
        <v>-14.749057000000001</v>
      </c>
      <c r="H393">
        <v>24519991100</v>
      </c>
      <c r="I393">
        <v>-14.960902000000001</v>
      </c>
    </row>
    <row r="394" spans="2:9" x14ac:dyDescent="0.25">
      <c r="B394">
        <v>24609991050</v>
      </c>
      <c r="C394">
        <v>-14.473553000000001</v>
      </c>
      <c r="H394">
        <v>24609991050</v>
      </c>
      <c r="I394">
        <v>-14.793635999999999</v>
      </c>
    </row>
    <row r="395" spans="2:9" x14ac:dyDescent="0.25">
      <c r="B395">
        <v>24699991000</v>
      </c>
      <c r="C395">
        <v>-14.436612</v>
      </c>
      <c r="H395">
        <v>24699991000</v>
      </c>
      <c r="I395">
        <v>-14.934563000000001</v>
      </c>
    </row>
    <row r="396" spans="2:9" x14ac:dyDescent="0.25">
      <c r="B396">
        <v>24789990950</v>
      </c>
      <c r="C396">
        <v>-14.448835000000001</v>
      </c>
      <c r="H396">
        <v>24789990950</v>
      </c>
      <c r="I396">
        <v>-15.017609999999999</v>
      </c>
    </row>
    <row r="397" spans="2:9" x14ac:dyDescent="0.25">
      <c r="B397">
        <v>24879990900</v>
      </c>
      <c r="C397">
        <v>-14.354926000000001</v>
      </c>
      <c r="H397">
        <v>24879990900</v>
      </c>
      <c r="I397">
        <v>-14.934834</v>
      </c>
    </row>
    <row r="398" spans="2:9" x14ac:dyDescent="0.25">
      <c r="B398">
        <v>24969990850</v>
      </c>
      <c r="C398">
        <v>-14.372273</v>
      </c>
      <c r="H398">
        <v>24969990850</v>
      </c>
      <c r="I398">
        <v>-15.253501</v>
      </c>
    </row>
    <row r="399" spans="2:9" x14ac:dyDescent="0.25">
      <c r="B399">
        <v>25059990800</v>
      </c>
      <c r="C399">
        <v>-14.384145999999999</v>
      </c>
      <c r="H399">
        <v>25059990800</v>
      </c>
      <c r="I399">
        <v>-15.392367999999999</v>
      </c>
    </row>
    <row r="400" spans="2:9" x14ac:dyDescent="0.25">
      <c r="B400">
        <v>25149990750</v>
      </c>
      <c r="C400">
        <v>-14.308662</v>
      </c>
      <c r="H400">
        <v>25149990750</v>
      </c>
      <c r="I400">
        <v>-15.435214</v>
      </c>
    </row>
    <row r="401" spans="2:9" x14ac:dyDescent="0.25">
      <c r="B401">
        <v>25239990700</v>
      </c>
      <c r="C401">
        <v>-14.417151</v>
      </c>
      <c r="H401">
        <v>25239990700</v>
      </c>
      <c r="I401">
        <v>-15.663086</v>
      </c>
    </row>
    <row r="402" spans="2:9" x14ac:dyDescent="0.25">
      <c r="B402">
        <v>25329990650</v>
      </c>
      <c r="C402">
        <v>-14.331175999999999</v>
      </c>
      <c r="H402">
        <v>25329990650</v>
      </c>
      <c r="I402">
        <v>-15.791157999999999</v>
      </c>
    </row>
    <row r="403" spans="2:9" x14ac:dyDescent="0.25">
      <c r="B403">
        <v>25419990600</v>
      </c>
      <c r="C403">
        <v>-14.150045</v>
      </c>
      <c r="H403">
        <v>25419990600</v>
      </c>
      <c r="I403">
        <v>-15.714762</v>
      </c>
    </row>
    <row r="404" spans="2:9" x14ac:dyDescent="0.25">
      <c r="B404">
        <v>25509990550</v>
      </c>
      <c r="C404">
        <v>-14.227427</v>
      </c>
      <c r="H404">
        <v>25509990550</v>
      </c>
      <c r="I404">
        <v>-15.999328</v>
      </c>
    </row>
    <row r="405" spans="2:9" x14ac:dyDescent="0.25">
      <c r="B405">
        <v>25599990500</v>
      </c>
      <c r="C405">
        <v>-13.946656000000001</v>
      </c>
      <c r="H405">
        <v>25599990500</v>
      </c>
      <c r="I405">
        <v>-15.891014</v>
      </c>
    </row>
    <row r="406" spans="2:9" x14ac:dyDescent="0.25">
      <c r="B406">
        <v>25689990450</v>
      </c>
      <c r="C406">
        <v>-14.009795</v>
      </c>
      <c r="H406">
        <v>25689990450</v>
      </c>
      <c r="I406">
        <v>-15.958798</v>
      </c>
    </row>
    <row r="407" spans="2:9" x14ac:dyDescent="0.25">
      <c r="B407">
        <v>25779990400</v>
      </c>
      <c r="C407">
        <v>-13.878735000000001</v>
      </c>
      <c r="H407">
        <v>25779990400</v>
      </c>
      <c r="I407">
        <v>-16.090043999999999</v>
      </c>
    </row>
    <row r="408" spans="2:9" x14ac:dyDescent="0.25">
      <c r="B408">
        <v>25869990350</v>
      </c>
      <c r="C408">
        <v>-13.590869</v>
      </c>
      <c r="H408">
        <v>25869990350</v>
      </c>
      <c r="I408">
        <v>-15.745956</v>
      </c>
    </row>
    <row r="409" spans="2:9" x14ac:dyDescent="0.25">
      <c r="B409">
        <v>25959990300</v>
      </c>
      <c r="C409">
        <v>-13.620696000000001</v>
      </c>
      <c r="H409">
        <v>25959990300</v>
      </c>
      <c r="I409">
        <v>-15.696198000000001</v>
      </c>
    </row>
    <row r="410" spans="2:9" x14ac:dyDescent="0.25">
      <c r="B410">
        <v>26049990250</v>
      </c>
      <c r="C410">
        <v>-13.753728000000001</v>
      </c>
      <c r="H410">
        <v>26049990250</v>
      </c>
      <c r="I410">
        <v>-15.69558</v>
      </c>
    </row>
    <row r="411" spans="2:9" x14ac:dyDescent="0.25">
      <c r="B411">
        <v>26139990200</v>
      </c>
      <c r="C411">
        <v>-13.884213000000001</v>
      </c>
      <c r="H411">
        <v>26139990200</v>
      </c>
      <c r="I411">
        <v>-15.792593999999999</v>
      </c>
    </row>
    <row r="412" spans="2:9" x14ac:dyDescent="0.25">
      <c r="B412">
        <v>26229990150</v>
      </c>
      <c r="C412">
        <v>-13.837732000000001</v>
      </c>
      <c r="H412">
        <v>26229990150</v>
      </c>
      <c r="I412">
        <v>-15.638916999999999</v>
      </c>
    </row>
    <row r="413" spans="2:9" x14ac:dyDescent="0.25">
      <c r="B413">
        <v>26319990100</v>
      </c>
      <c r="C413">
        <v>-14.196961999999999</v>
      </c>
      <c r="H413">
        <v>26319990100</v>
      </c>
      <c r="I413">
        <v>-15.600137999999999</v>
      </c>
    </row>
    <row r="414" spans="2:9" x14ac:dyDescent="0.25">
      <c r="B414">
        <v>26409990050</v>
      </c>
      <c r="C414">
        <v>-14.445805999999999</v>
      </c>
      <c r="H414">
        <v>26409990050</v>
      </c>
      <c r="I414">
        <v>-15.634321</v>
      </c>
    </row>
    <row r="415" spans="2:9" x14ac:dyDescent="0.25">
      <c r="B415">
        <v>26499990000</v>
      </c>
      <c r="C415">
        <v>-14.573195</v>
      </c>
      <c r="H415">
        <v>26499990000</v>
      </c>
      <c r="I415">
        <v>-15.611252</v>
      </c>
    </row>
    <row r="416" spans="2:9" x14ac:dyDescent="0.25">
      <c r="B416" t="s">
        <v>26</v>
      </c>
      <c r="H416" t="s">
        <v>26</v>
      </c>
    </row>
    <row r="419" spans="2:9" x14ac:dyDescent="0.25">
      <c r="B419" t="s">
        <v>27</v>
      </c>
      <c r="H419" t="s">
        <v>27</v>
      </c>
    </row>
    <row r="420" spans="2:9" x14ac:dyDescent="0.25">
      <c r="B420" t="s">
        <v>22</v>
      </c>
      <c r="C420" t="s">
        <v>259</v>
      </c>
      <c r="H420" t="s">
        <v>22</v>
      </c>
      <c r="I420" t="s">
        <v>259</v>
      </c>
    </row>
    <row r="421" spans="2:9" x14ac:dyDescent="0.25">
      <c r="B421">
        <v>8500000000</v>
      </c>
      <c r="C421">
        <v>-12.691738000000001</v>
      </c>
      <c r="H421">
        <v>8500000000</v>
      </c>
      <c r="I421">
        <v>-10.210709</v>
      </c>
    </row>
    <row r="422" spans="2:9" x14ac:dyDescent="0.25">
      <c r="B422">
        <v>8589999950</v>
      </c>
      <c r="C422">
        <v>-12.118307</v>
      </c>
      <c r="H422">
        <v>8589999950</v>
      </c>
      <c r="I422">
        <v>-10.150385999999999</v>
      </c>
    </row>
    <row r="423" spans="2:9" x14ac:dyDescent="0.25">
      <c r="B423">
        <v>8679999900</v>
      </c>
      <c r="C423">
        <v>-11.449673000000001</v>
      </c>
      <c r="H423">
        <v>8679999900</v>
      </c>
      <c r="I423">
        <v>-10.003098</v>
      </c>
    </row>
    <row r="424" spans="2:9" x14ac:dyDescent="0.25">
      <c r="B424">
        <v>8769999850</v>
      </c>
      <c r="C424">
        <v>-10.720452</v>
      </c>
      <c r="H424">
        <v>8769999850</v>
      </c>
      <c r="I424">
        <v>-9.8983077999999995</v>
      </c>
    </row>
    <row r="425" spans="2:9" x14ac:dyDescent="0.25">
      <c r="B425">
        <v>8859999800</v>
      </c>
      <c r="C425">
        <v>-10.265573</v>
      </c>
      <c r="H425">
        <v>8859999800</v>
      </c>
      <c r="I425">
        <v>-9.8640614000000006</v>
      </c>
    </row>
    <row r="426" spans="2:9" x14ac:dyDescent="0.25">
      <c r="B426">
        <v>8949999750</v>
      </c>
      <c r="C426">
        <v>-9.9477042999999998</v>
      </c>
      <c r="H426">
        <v>8949999750</v>
      </c>
      <c r="I426">
        <v>-9.7462672999999995</v>
      </c>
    </row>
    <row r="427" spans="2:9" x14ac:dyDescent="0.25">
      <c r="B427">
        <v>9039999700</v>
      </c>
      <c r="C427">
        <v>-9.6449890000000007</v>
      </c>
      <c r="H427">
        <v>9039999700</v>
      </c>
      <c r="I427">
        <v>-9.6288195000000005</v>
      </c>
    </row>
    <row r="428" spans="2:9" x14ac:dyDescent="0.25">
      <c r="B428">
        <v>9129999650</v>
      </c>
      <c r="C428">
        <v>-9.4416446999999994</v>
      </c>
      <c r="H428">
        <v>9129999650</v>
      </c>
      <c r="I428">
        <v>-9.6009512000000008</v>
      </c>
    </row>
    <row r="429" spans="2:9" x14ac:dyDescent="0.25">
      <c r="B429">
        <v>9219999600</v>
      </c>
      <c r="C429">
        <v>-9.3056468999999993</v>
      </c>
      <c r="H429">
        <v>9219999600</v>
      </c>
      <c r="I429">
        <v>-9.5342207000000005</v>
      </c>
    </row>
    <row r="430" spans="2:9" x14ac:dyDescent="0.25">
      <c r="B430">
        <v>9309999550</v>
      </c>
      <c r="C430">
        <v>-9.0946750999999999</v>
      </c>
      <c r="H430">
        <v>9309999550</v>
      </c>
      <c r="I430">
        <v>-9.3744105999999991</v>
      </c>
    </row>
    <row r="431" spans="2:9" x14ac:dyDescent="0.25">
      <c r="B431">
        <v>9399999500</v>
      </c>
      <c r="C431">
        <v>-8.9659863000000009</v>
      </c>
      <c r="H431">
        <v>9399999500</v>
      </c>
      <c r="I431">
        <v>-9.3328524000000002</v>
      </c>
    </row>
    <row r="432" spans="2:9" x14ac:dyDescent="0.25">
      <c r="B432">
        <v>9489999450</v>
      </c>
      <c r="C432">
        <v>-8.9197053999999998</v>
      </c>
      <c r="H432">
        <v>9489999450</v>
      </c>
      <c r="I432">
        <v>-9.2976417999999992</v>
      </c>
    </row>
    <row r="433" spans="2:9" x14ac:dyDescent="0.25">
      <c r="B433">
        <v>9579999400</v>
      </c>
      <c r="C433">
        <v>-8.8414087000000006</v>
      </c>
      <c r="H433">
        <v>9579999400</v>
      </c>
      <c r="I433">
        <v>-9.2475386000000004</v>
      </c>
    </row>
    <row r="434" spans="2:9" x14ac:dyDescent="0.25">
      <c r="B434">
        <v>9669999350</v>
      </c>
      <c r="C434">
        <v>-8.7672997000000006</v>
      </c>
      <c r="H434">
        <v>9669999350</v>
      </c>
      <c r="I434">
        <v>-9.1868552999999995</v>
      </c>
    </row>
    <row r="435" spans="2:9" x14ac:dyDescent="0.25">
      <c r="B435">
        <v>9759999300</v>
      </c>
      <c r="C435">
        <v>-8.7624502</v>
      </c>
      <c r="H435">
        <v>9759999300</v>
      </c>
      <c r="I435">
        <v>-9.2011032000000004</v>
      </c>
    </row>
    <row r="436" spans="2:9" x14ac:dyDescent="0.25">
      <c r="B436">
        <v>9849999250</v>
      </c>
      <c r="C436">
        <v>-8.7554884000000008</v>
      </c>
      <c r="H436">
        <v>9849999250</v>
      </c>
      <c r="I436">
        <v>-9.2106705000000009</v>
      </c>
    </row>
    <row r="437" spans="2:9" x14ac:dyDescent="0.25">
      <c r="B437">
        <v>9939999200</v>
      </c>
      <c r="C437">
        <v>-8.7717752000000004</v>
      </c>
      <c r="H437">
        <v>9939999200</v>
      </c>
      <c r="I437">
        <v>-9.2027464000000005</v>
      </c>
    </row>
    <row r="438" spans="2:9" x14ac:dyDescent="0.25">
      <c r="B438">
        <v>10029999150</v>
      </c>
      <c r="C438">
        <v>-8.8167857999999999</v>
      </c>
      <c r="H438">
        <v>10029999150</v>
      </c>
      <c r="I438">
        <v>-9.2749062000000002</v>
      </c>
    </row>
    <row r="439" spans="2:9" x14ac:dyDescent="0.25">
      <c r="B439">
        <v>10119999100</v>
      </c>
      <c r="C439">
        <v>-8.8578548000000001</v>
      </c>
      <c r="H439">
        <v>10119999100</v>
      </c>
      <c r="I439">
        <v>-9.3065157000000003</v>
      </c>
    </row>
    <row r="440" spans="2:9" x14ac:dyDescent="0.25">
      <c r="B440">
        <v>10209999050</v>
      </c>
      <c r="C440">
        <v>-8.9388371000000006</v>
      </c>
      <c r="H440">
        <v>10209999050</v>
      </c>
      <c r="I440">
        <v>-9.3729724999999995</v>
      </c>
    </row>
    <row r="441" spans="2:9" x14ac:dyDescent="0.25">
      <c r="B441">
        <v>10299999000</v>
      </c>
      <c r="C441">
        <v>-9.0429516000000003</v>
      </c>
      <c r="H441">
        <v>10299999000</v>
      </c>
      <c r="I441">
        <v>-9.4512520000000002</v>
      </c>
    </row>
    <row r="442" spans="2:9" x14ac:dyDescent="0.25">
      <c r="B442">
        <v>10389998950</v>
      </c>
      <c r="C442">
        <v>-9.1811304000000007</v>
      </c>
      <c r="H442">
        <v>10389998950</v>
      </c>
      <c r="I442">
        <v>-9.5528755000000007</v>
      </c>
    </row>
    <row r="443" spans="2:9" x14ac:dyDescent="0.25">
      <c r="B443">
        <v>10479998900</v>
      </c>
      <c r="C443">
        <v>-9.3512020000000007</v>
      </c>
      <c r="H443">
        <v>10479998900</v>
      </c>
      <c r="I443">
        <v>-9.6127719999999997</v>
      </c>
    </row>
    <row r="444" spans="2:9" x14ac:dyDescent="0.25">
      <c r="B444">
        <v>10569998850</v>
      </c>
      <c r="C444">
        <v>-9.5667352999999995</v>
      </c>
      <c r="H444">
        <v>10569998850</v>
      </c>
      <c r="I444">
        <v>-9.7457027000000007</v>
      </c>
    </row>
    <row r="445" spans="2:9" x14ac:dyDescent="0.25">
      <c r="B445">
        <v>10659998800</v>
      </c>
      <c r="C445">
        <v>-9.8170500000000001</v>
      </c>
      <c r="H445">
        <v>10659998800</v>
      </c>
      <c r="I445">
        <v>-9.9014196000000005</v>
      </c>
    </row>
    <row r="446" spans="2:9" x14ac:dyDescent="0.25">
      <c r="B446">
        <v>10749998750</v>
      </c>
      <c r="C446">
        <v>-10.09207</v>
      </c>
      <c r="H446">
        <v>10749998750</v>
      </c>
      <c r="I446">
        <v>-10.024238</v>
      </c>
    </row>
    <row r="447" spans="2:9" x14ac:dyDescent="0.25">
      <c r="B447">
        <v>10839998700</v>
      </c>
      <c r="C447">
        <v>-10.353342</v>
      </c>
      <c r="H447">
        <v>10839998700</v>
      </c>
      <c r="I447">
        <v>-10.200787999999999</v>
      </c>
    </row>
    <row r="448" spans="2:9" x14ac:dyDescent="0.25">
      <c r="B448">
        <v>10929998650</v>
      </c>
      <c r="C448">
        <v>-10.65809</v>
      </c>
      <c r="H448">
        <v>10929998650</v>
      </c>
      <c r="I448">
        <v>-10.369776999999999</v>
      </c>
    </row>
    <row r="449" spans="2:9" x14ac:dyDescent="0.25">
      <c r="B449">
        <v>11019998600</v>
      </c>
      <c r="C449">
        <v>-11.031700000000001</v>
      </c>
      <c r="H449">
        <v>11019998600</v>
      </c>
      <c r="I449">
        <v>-10.645765000000001</v>
      </c>
    </row>
    <row r="450" spans="2:9" x14ac:dyDescent="0.25">
      <c r="B450">
        <v>11109998550</v>
      </c>
      <c r="C450">
        <v>-11.316636000000001</v>
      </c>
      <c r="H450">
        <v>11109998550</v>
      </c>
      <c r="I450">
        <v>-10.879659</v>
      </c>
    </row>
    <row r="451" spans="2:9" x14ac:dyDescent="0.25">
      <c r="B451">
        <v>11199998500</v>
      </c>
      <c r="C451">
        <v>-11.681501000000001</v>
      </c>
      <c r="H451">
        <v>11199998500</v>
      </c>
      <c r="I451">
        <v>-11.11609</v>
      </c>
    </row>
    <row r="452" spans="2:9" x14ac:dyDescent="0.25">
      <c r="B452">
        <v>11289998450</v>
      </c>
      <c r="C452">
        <v>-12.015283999999999</v>
      </c>
      <c r="H452">
        <v>11289998450</v>
      </c>
      <c r="I452">
        <v>-11.449592000000001</v>
      </c>
    </row>
    <row r="453" spans="2:9" x14ac:dyDescent="0.25">
      <c r="B453">
        <v>11379998400</v>
      </c>
      <c r="C453">
        <v>-12.239057000000001</v>
      </c>
      <c r="H453">
        <v>11379998400</v>
      </c>
      <c r="I453">
        <v>-11.783987</v>
      </c>
    </row>
    <row r="454" spans="2:9" x14ac:dyDescent="0.25">
      <c r="B454">
        <v>11469998350</v>
      </c>
      <c r="C454">
        <v>-12.433305000000001</v>
      </c>
      <c r="H454">
        <v>11469998350</v>
      </c>
      <c r="I454">
        <v>-12.087063000000001</v>
      </c>
    </row>
    <row r="455" spans="2:9" x14ac:dyDescent="0.25">
      <c r="B455">
        <v>11559998300</v>
      </c>
      <c r="C455">
        <v>-12.674598</v>
      </c>
      <c r="H455">
        <v>11559998300</v>
      </c>
      <c r="I455">
        <v>-12.477695000000001</v>
      </c>
    </row>
    <row r="456" spans="2:9" x14ac:dyDescent="0.25">
      <c r="B456">
        <v>11649998250</v>
      </c>
      <c r="C456">
        <v>-12.857151999999999</v>
      </c>
      <c r="H456">
        <v>11649998250</v>
      </c>
      <c r="I456">
        <v>-12.828529</v>
      </c>
    </row>
    <row r="457" spans="2:9" x14ac:dyDescent="0.25">
      <c r="B457">
        <v>11739998200</v>
      </c>
      <c r="C457">
        <v>-13.042801000000001</v>
      </c>
      <c r="H457">
        <v>11739998200</v>
      </c>
      <c r="I457">
        <v>-13.223554999999999</v>
      </c>
    </row>
    <row r="458" spans="2:9" x14ac:dyDescent="0.25">
      <c r="B458">
        <v>11829998150</v>
      </c>
      <c r="C458">
        <v>-13.184240000000001</v>
      </c>
      <c r="H458">
        <v>11829998150</v>
      </c>
      <c r="I458">
        <v>-13.621562000000001</v>
      </c>
    </row>
    <row r="459" spans="2:9" x14ac:dyDescent="0.25">
      <c r="B459">
        <v>11919998100</v>
      </c>
      <c r="C459">
        <v>-13.259736</v>
      </c>
      <c r="H459">
        <v>11919998100</v>
      </c>
      <c r="I459">
        <v>-13.879735999999999</v>
      </c>
    </row>
    <row r="460" spans="2:9" x14ac:dyDescent="0.25">
      <c r="B460">
        <v>12009998050</v>
      </c>
      <c r="C460">
        <v>-13.371492999999999</v>
      </c>
      <c r="H460">
        <v>12009998050</v>
      </c>
      <c r="I460">
        <v>-14.048779</v>
      </c>
    </row>
    <row r="461" spans="2:9" x14ac:dyDescent="0.25">
      <c r="B461">
        <v>12099998000</v>
      </c>
      <c r="C461">
        <v>-13.428699999999999</v>
      </c>
      <c r="H461">
        <v>12099998000</v>
      </c>
      <c r="I461">
        <v>-14.28256</v>
      </c>
    </row>
    <row r="462" spans="2:9" x14ac:dyDescent="0.25">
      <c r="B462">
        <v>12189997950</v>
      </c>
      <c r="C462">
        <v>-13.456023999999999</v>
      </c>
      <c r="H462">
        <v>12189997950</v>
      </c>
      <c r="I462">
        <v>-14.363338000000001</v>
      </c>
    </row>
    <row r="463" spans="2:9" x14ac:dyDescent="0.25">
      <c r="B463">
        <v>12279997900</v>
      </c>
      <c r="C463">
        <v>-13.604032</v>
      </c>
      <c r="H463">
        <v>12279997900</v>
      </c>
      <c r="I463">
        <v>-14.381069</v>
      </c>
    </row>
    <row r="464" spans="2:9" x14ac:dyDescent="0.25">
      <c r="B464">
        <v>12369997850</v>
      </c>
      <c r="C464">
        <v>-13.791706</v>
      </c>
      <c r="H464">
        <v>12369997850</v>
      </c>
      <c r="I464">
        <v>-14.475569999999999</v>
      </c>
    </row>
    <row r="465" spans="2:9" x14ac:dyDescent="0.25">
      <c r="B465">
        <v>12459997800</v>
      </c>
      <c r="C465">
        <v>-13.959510999999999</v>
      </c>
      <c r="H465">
        <v>12459997800</v>
      </c>
      <c r="I465">
        <v>-14.578759</v>
      </c>
    </row>
    <row r="466" spans="2:9" x14ac:dyDescent="0.25">
      <c r="B466">
        <v>12549997750</v>
      </c>
      <c r="C466">
        <v>-14.170260000000001</v>
      </c>
      <c r="H466">
        <v>12549997750</v>
      </c>
      <c r="I466">
        <v>-14.595971</v>
      </c>
    </row>
    <row r="467" spans="2:9" x14ac:dyDescent="0.25">
      <c r="B467">
        <v>12639997700</v>
      </c>
      <c r="C467">
        <v>-14.355657000000001</v>
      </c>
      <c r="H467">
        <v>12639997700</v>
      </c>
      <c r="I467">
        <v>-14.624449</v>
      </c>
    </row>
    <row r="468" spans="2:9" x14ac:dyDescent="0.25">
      <c r="B468">
        <v>12729997650</v>
      </c>
      <c r="C468">
        <v>-14.456398</v>
      </c>
      <c r="H468">
        <v>12729997650</v>
      </c>
      <c r="I468">
        <v>-14.769928999999999</v>
      </c>
    </row>
    <row r="469" spans="2:9" x14ac:dyDescent="0.25">
      <c r="B469">
        <v>12819997600</v>
      </c>
      <c r="C469">
        <v>-14.581899999999999</v>
      </c>
      <c r="H469">
        <v>12819997600</v>
      </c>
      <c r="I469">
        <v>-14.724119999999999</v>
      </c>
    </row>
    <row r="470" spans="2:9" x14ac:dyDescent="0.25">
      <c r="B470">
        <v>12909997550</v>
      </c>
      <c r="C470">
        <v>-14.716077</v>
      </c>
      <c r="H470">
        <v>12909997550</v>
      </c>
      <c r="I470">
        <v>-14.673202</v>
      </c>
    </row>
    <row r="471" spans="2:9" x14ac:dyDescent="0.25">
      <c r="B471">
        <v>12999997500</v>
      </c>
      <c r="C471">
        <v>-14.766862</v>
      </c>
      <c r="H471">
        <v>12999997500</v>
      </c>
      <c r="I471">
        <v>-14.703472</v>
      </c>
    </row>
    <row r="472" spans="2:9" x14ac:dyDescent="0.25">
      <c r="B472">
        <v>13089997450</v>
      </c>
      <c r="C472">
        <v>-14.898876</v>
      </c>
      <c r="H472">
        <v>13089997450</v>
      </c>
      <c r="I472">
        <v>-14.604680999999999</v>
      </c>
    </row>
    <row r="473" spans="2:9" x14ac:dyDescent="0.25">
      <c r="B473">
        <v>13179997400</v>
      </c>
      <c r="C473">
        <v>-14.992455</v>
      </c>
      <c r="H473">
        <v>13179997400</v>
      </c>
      <c r="I473">
        <v>-14.603436</v>
      </c>
    </row>
    <row r="474" spans="2:9" x14ac:dyDescent="0.25">
      <c r="B474">
        <v>13269997350</v>
      </c>
      <c r="C474">
        <v>-15.288714000000001</v>
      </c>
      <c r="H474">
        <v>13269997350</v>
      </c>
      <c r="I474">
        <v>-14.512202</v>
      </c>
    </row>
    <row r="475" spans="2:9" x14ac:dyDescent="0.25">
      <c r="B475">
        <v>13359997300</v>
      </c>
      <c r="C475">
        <v>-15.617203999999999</v>
      </c>
      <c r="H475">
        <v>13359997300</v>
      </c>
      <c r="I475">
        <v>-14.458562000000001</v>
      </c>
    </row>
    <row r="476" spans="2:9" x14ac:dyDescent="0.25">
      <c r="B476">
        <v>13449997250</v>
      </c>
      <c r="C476">
        <v>-15.682606</v>
      </c>
      <c r="H476">
        <v>13449997250</v>
      </c>
      <c r="I476">
        <v>-14.635643999999999</v>
      </c>
    </row>
    <row r="477" spans="2:9" x14ac:dyDescent="0.25">
      <c r="B477">
        <v>13539997200</v>
      </c>
      <c r="C477">
        <v>-16.188158000000001</v>
      </c>
      <c r="H477">
        <v>13539997200</v>
      </c>
      <c r="I477">
        <v>-14.527419999999999</v>
      </c>
    </row>
    <row r="478" spans="2:9" x14ac:dyDescent="0.25">
      <c r="B478">
        <v>13629997150</v>
      </c>
      <c r="C478">
        <v>-16.618659999999998</v>
      </c>
      <c r="H478">
        <v>13629997150</v>
      </c>
      <c r="I478">
        <v>-14.35332</v>
      </c>
    </row>
    <row r="479" spans="2:9" x14ac:dyDescent="0.25">
      <c r="B479">
        <v>13719997100</v>
      </c>
      <c r="C479">
        <v>-16.880137999999999</v>
      </c>
      <c r="H479">
        <v>13719997100</v>
      </c>
      <c r="I479">
        <v>-14.492832999999999</v>
      </c>
    </row>
    <row r="480" spans="2:9" x14ac:dyDescent="0.25">
      <c r="B480">
        <v>13809997050</v>
      </c>
      <c r="C480">
        <v>-17.513656999999998</v>
      </c>
      <c r="H480">
        <v>13809997050</v>
      </c>
      <c r="I480">
        <v>-14.333461</v>
      </c>
    </row>
    <row r="481" spans="2:9" x14ac:dyDescent="0.25">
      <c r="B481">
        <v>13899997000</v>
      </c>
      <c r="C481">
        <v>-17.997747</v>
      </c>
      <c r="H481">
        <v>13899997000</v>
      </c>
      <c r="I481">
        <v>-14.13747</v>
      </c>
    </row>
    <row r="482" spans="2:9" x14ac:dyDescent="0.25">
      <c r="B482">
        <v>13989996950</v>
      </c>
      <c r="C482">
        <v>-18.222673</v>
      </c>
      <c r="H482">
        <v>13989996950</v>
      </c>
      <c r="I482">
        <v>-14.281221</v>
      </c>
    </row>
    <row r="483" spans="2:9" x14ac:dyDescent="0.25">
      <c r="B483">
        <v>14079996900</v>
      </c>
      <c r="C483">
        <v>-18.753204</v>
      </c>
      <c r="H483">
        <v>14079996900</v>
      </c>
      <c r="I483">
        <v>-14.254892</v>
      </c>
    </row>
    <row r="484" spans="2:9" x14ac:dyDescent="0.25">
      <c r="B484">
        <v>14169996850</v>
      </c>
      <c r="C484">
        <v>-19.276157000000001</v>
      </c>
      <c r="H484">
        <v>14169996850</v>
      </c>
      <c r="I484">
        <v>-14.206825</v>
      </c>
    </row>
    <row r="485" spans="2:9" x14ac:dyDescent="0.25">
      <c r="B485">
        <v>14259996800</v>
      </c>
      <c r="C485">
        <v>-19.685511000000002</v>
      </c>
      <c r="H485">
        <v>14259996800</v>
      </c>
      <c r="I485">
        <v>-14.245433</v>
      </c>
    </row>
    <row r="486" spans="2:9" x14ac:dyDescent="0.25">
      <c r="B486">
        <v>14349996750</v>
      </c>
      <c r="C486">
        <v>-20.267595</v>
      </c>
      <c r="H486">
        <v>14349996750</v>
      </c>
      <c r="I486">
        <v>-14.183373</v>
      </c>
    </row>
    <row r="487" spans="2:9" x14ac:dyDescent="0.25">
      <c r="B487">
        <v>14439996700</v>
      </c>
      <c r="C487">
        <v>-20.433444999999999</v>
      </c>
      <c r="H487">
        <v>14439996700</v>
      </c>
      <c r="I487">
        <v>-14.37067</v>
      </c>
    </row>
    <row r="488" spans="2:9" x14ac:dyDescent="0.25">
      <c r="B488">
        <v>14529996650</v>
      </c>
      <c r="C488">
        <v>-21.077974000000001</v>
      </c>
      <c r="H488">
        <v>14529996650</v>
      </c>
      <c r="I488">
        <v>-14.432699</v>
      </c>
    </row>
    <row r="489" spans="2:9" x14ac:dyDescent="0.25">
      <c r="B489">
        <v>14619996600</v>
      </c>
      <c r="C489">
        <v>-21.620636000000001</v>
      </c>
      <c r="H489">
        <v>14619996600</v>
      </c>
      <c r="I489">
        <v>-14.336164999999999</v>
      </c>
    </row>
    <row r="490" spans="2:9" x14ac:dyDescent="0.25">
      <c r="B490">
        <v>14709996550</v>
      </c>
      <c r="C490">
        <v>-21.699928</v>
      </c>
      <c r="H490">
        <v>14709996550</v>
      </c>
      <c r="I490">
        <v>-14.562313</v>
      </c>
    </row>
    <row r="491" spans="2:9" x14ac:dyDescent="0.25">
      <c r="B491">
        <v>14799996500</v>
      </c>
      <c r="C491">
        <v>-22.327014999999999</v>
      </c>
      <c r="H491">
        <v>14799996500</v>
      </c>
      <c r="I491">
        <v>-14.63757</v>
      </c>
    </row>
    <row r="492" spans="2:9" x14ac:dyDescent="0.25">
      <c r="B492">
        <v>14889996450</v>
      </c>
      <c r="C492">
        <v>-23.109268</v>
      </c>
      <c r="H492">
        <v>14889996450</v>
      </c>
      <c r="I492">
        <v>-14.431421</v>
      </c>
    </row>
    <row r="493" spans="2:9" x14ac:dyDescent="0.25">
      <c r="B493">
        <v>14979996400</v>
      </c>
      <c r="C493">
        <v>-23.407091000000001</v>
      </c>
      <c r="H493">
        <v>14979996400</v>
      </c>
      <c r="I493">
        <v>-14.426686</v>
      </c>
    </row>
    <row r="494" spans="2:9" x14ac:dyDescent="0.25">
      <c r="B494">
        <v>15069996350</v>
      </c>
      <c r="C494">
        <v>-23.629128000000001</v>
      </c>
      <c r="H494">
        <v>15069996350</v>
      </c>
      <c r="I494">
        <v>-14.627869</v>
      </c>
    </row>
    <row r="495" spans="2:9" x14ac:dyDescent="0.25">
      <c r="B495">
        <v>15159996300</v>
      </c>
      <c r="C495">
        <v>-24.427599000000001</v>
      </c>
      <c r="H495">
        <v>15159996300</v>
      </c>
      <c r="I495">
        <v>-14.596647000000001</v>
      </c>
    </row>
    <row r="496" spans="2:9" x14ac:dyDescent="0.25">
      <c r="B496">
        <v>15249996250</v>
      </c>
      <c r="C496">
        <v>-25.007935</v>
      </c>
      <c r="H496">
        <v>15249996250</v>
      </c>
      <c r="I496">
        <v>-14.398614</v>
      </c>
    </row>
    <row r="497" spans="2:9" x14ac:dyDescent="0.25">
      <c r="B497">
        <v>15339996200</v>
      </c>
      <c r="C497">
        <v>-24.880400000000002</v>
      </c>
      <c r="H497">
        <v>15339996200</v>
      </c>
      <c r="I497">
        <v>-14.705317000000001</v>
      </c>
    </row>
    <row r="498" spans="2:9" x14ac:dyDescent="0.25">
      <c r="B498">
        <v>15429996150</v>
      </c>
      <c r="C498">
        <v>-25.433422</v>
      </c>
      <c r="H498">
        <v>15429996150</v>
      </c>
      <c r="I498">
        <v>-14.805403999999999</v>
      </c>
    </row>
    <row r="499" spans="2:9" x14ac:dyDescent="0.25">
      <c r="B499">
        <v>15519996100</v>
      </c>
      <c r="C499">
        <v>-26.151651000000001</v>
      </c>
      <c r="H499">
        <v>15519996100</v>
      </c>
      <c r="I499">
        <v>-14.570402</v>
      </c>
    </row>
    <row r="500" spans="2:9" x14ac:dyDescent="0.25">
      <c r="B500">
        <v>15609996050</v>
      </c>
      <c r="C500">
        <v>-26.410671000000001</v>
      </c>
      <c r="H500">
        <v>15609996050</v>
      </c>
      <c r="I500">
        <v>-14.541850999999999</v>
      </c>
    </row>
    <row r="501" spans="2:9" x14ac:dyDescent="0.25">
      <c r="B501">
        <v>15699996000</v>
      </c>
      <c r="C501">
        <v>-26.651508</v>
      </c>
      <c r="H501">
        <v>15699996000</v>
      </c>
      <c r="I501">
        <v>-14.592561999999999</v>
      </c>
    </row>
    <row r="502" spans="2:9" x14ac:dyDescent="0.25">
      <c r="B502">
        <v>15789995950</v>
      </c>
      <c r="C502">
        <v>-27.032686000000002</v>
      </c>
      <c r="H502">
        <v>15789995950</v>
      </c>
      <c r="I502">
        <v>-14.673555</v>
      </c>
    </row>
    <row r="503" spans="2:9" x14ac:dyDescent="0.25">
      <c r="B503">
        <v>15879995900</v>
      </c>
      <c r="C503">
        <v>-27.475066999999999</v>
      </c>
      <c r="H503">
        <v>15879995900</v>
      </c>
      <c r="I503">
        <v>-14.624651999999999</v>
      </c>
    </row>
    <row r="504" spans="2:9" x14ac:dyDescent="0.25">
      <c r="B504">
        <v>15969995850</v>
      </c>
      <c r="C504">
        <v>-27.760572</v>
      </c>
      <c r="H504">
        <v>15969995850</v>
      </c>
      <c r="I504">
        <v>-14.564894000000001</v>
      </c>
    </row>
    <row r="505" spans="2:9" x14ac:dyDescent="0.25">
      <c r="B505">
        <v>16059995800</v>
      </c>
      <c r="C505">
        <v>-27.793530000000001</v>
      </c>
      <c r="H505">
        <v>16059995800</v>
      </c>
      <c r="I505">
        <v>-14.775411999999999</v>
      </c>
    </row>
    <row r="506" spans="2:9" x14ac:dyDescent="0.25">
      <c r="B506">
        <v>16149995750</v>
      </c>
      <c r="C506">
        <v>-28.176867999999999</v>
      </c>
      <c r="H506">
        <v>16149995750</v>
      </c>
      <c r="I506">
        <v>-14.763654000000001</v>
      </c>
    </row>
    <row r="507" spans="2:9" x14ac:dyDescent="0.25">
      <c r="B507">
        <v>16239995700</v>
      </c>
      <c r="C507">
        <v>-28.655934999999999</v>
      </c>
      <c r="H507">
        <v>16239995700</v>
      </c>
      <c r="I507">
        <v>-14.424854</v>
      </c>
    </row>
    <row r="508" spans="2:9" x14ac:dyDescent="0.25">
      <c r="B508">
        <v>16329995650</v>
      </c>
      <c r="C508">
        <v>-28.370836000000001</v>
      </c>
      <c r="H508">
        <v>16329995650</v>
      </c>
      <c r="I508">
        <v>-14.787917</v>
      </c>
    </row>
    <row r="509" spans="2:9" x14ac:dyDescent="0.25">
      <c r="B509">
        <v>16419995600</v>
      </c>
      <c r="C509">
        <v>-28.542967000000001</v>
      </c>
      <c r="H509">
        <v>16419995600</v>
      </c>
      <c r="I509">
        <v>-15.006297</v>
      </c>
    </row>
    <row r="510" spans="2:9" x14ac:dyDescent="0.25">
      <c r="B510">
        <v>16509995550</v>
      </c>
      <c r="C510">
        <v>-28.956520000000001</v>
      </c>
      <c r="H510">
        <v>16509995550</v>
      </c>
      <c r="I510">
        <v>-14.728008000000001</v>
      </c>
    </row>
    <row r="511" spans="2:9" x14ac:dyDescent="0.25">
      <c r="B511">
        <v>16599995500</v>
      </c>
      <c r="C511">
        <v>-28.634577</v>
      </c>
      <c r="H511">
        <v>16599995500</v>
      </c>
      <c r="I511">
        <v>-15.008412999999999</v>
      </c>
    </row>
    <row r="512" spans="2:9" x14ac:dyDescent="0.25">
      <c r="B512">
        <v>16689995450</v>
      </c>
      <c r="C512">
        <v>-28.788385000000002</v>
      </c>
      <c r="H512">
        <v>16689995450</v>
      </c>
      <c r="I512">
        <v>-15.357702</v>
      </c>
    </row>
    <row r="513" spans="2:9" x14ac:dyDescent="0.25">
      <c r="B513">
        <v>16779995400</v>
      </c>
      <c r="C513">
        <v>-29.015129000000002</v>
      </c>
      <c r="H513">
        <v>16779995400</v>
      </c>
      <c r="I513">
        <v>-15.320145</v>
      </c>
    </row>
    <row r="514" spans="2:9" x14ac:dyDescent="0.25">
      <c r="B514">
        <v>16869995350</v>
      </c>
      <c r="C514">
        <v>-29.050471999999999</v>
      </c>
      <c r="H514">
        <v>16869995350</v>
      </c>
      <c r="I514">
        <v>-15.495476</v>
      </c>
    </row>
    <row r="515" spans="2:9" x14ac:dyDescent="0.25">
      <c r="B515">
        <v>16959995300</v>
      </c>
      <c r="C515">
        <v>-29.016591999999999</v>
      </c>
      <c r="H515">
        <v>16959995300</v>
      </c>
      <c r="I515">
        <v>-15.702472999999999</v>
      </c>
    </row>
    <row r="516" spans="2:9" x14ac:dyDescent="0.25">
      <c r="B516">
        <v>17049995250</v>
      </c>
      <c r="C516">
        <v>-28.905321000000001</v>
      </c>
      <c r="H516">
        <v>17049995250</v>
      </c>
      <c r="I516">
        <v>-16.186337000000002</v>
      </c>
    </row>
    <row r="517" spans="2:9" x14ac:dyDescent="0.25">
      <c r="B517">
        <v>17139995200</v>
      </c>
      <c r="C517">
        <v>-29.342784999999999</v>
      </c>
      <c r="H517">
        <v>17139995200</v>
      </c>
      <c r="I517">
        <v>-16.318625999999998</v>
      </c>
    </row>
    <row r="518" spans="2:9" x14ac:dyDescent="0.25">
      <c r="B518">
        <v>17229995150</v>
      </c>
      <c r="C518">
        <v>-29.595285000000001</v>
      </c>
      <c r="H518">
        <v>17229995150</v>
      </c>
      <c r="I518">
        <v>-16.182932000000001</v>
      </c>
    </row>
    <row r="519" spans="2:9" x14ac:dyDescent="0.25">
      <c r="B519">
        <v>17319995100</v>
      </c>
      <c r="C519">
        <v>-29.520115000000001</v>
      </c>
      <c r="H519">
        <v>17319995100</v>
      </c>
      <c r="I519">
        <v>-16.600441</v>
      </c>
    </row>
    <row r="520" spans="2:9" x14ac:dyDescent="0.25">
      <c r="B520">
        <v>17409995050</v>
      </c>
      <c r="C520">
        <v>-29.731978999999999</v>
      </c>
      <c r="H520">
        <v>17409995050</v>
      </c>
      <c r="I520">
        <v>-16.968664</v>
      </c>
    </row>
    <row r="521" spans="2:9" x14ac:dyDescent="0.25">
      <c r="B521">
        <v>17499995000</v>
      </c>
      <c r="C521">
        <v>-30.294391999999998</v>
      </c>
      <c r="H521">
        <v>17499995000</v>
      </c>
      <c r="I521">
        <v>-16.907371999999999</v>
      </c>
    </row>
    <row r="522" spans="2:9" x14ac:dyDescent="0.25">
      <c r="B522">
        <v>17589994950</v>
      </c>
      <c r="C522">
        <v>-30.436032999999998</v>
      </c>
      <c r="H522">
        <v>17589994950</v>
      </c>
      <c r="I522">
        <v>-16.879000000000001</v>
      </c>
    </row>
    <row r="523" spans="2:9" x14ac:dyDescent="0.25">
      <c r="B523">
        <v>17679994900</v>
      </c>
      <c r="C523">
        <v>-30.518650000000001</v>
      </c>
      <c r="H523">
        <v>17679994900</v>
      </c>
      <c r="I523">
        <v>-17.222116</v>
      </c>
    </row>
    <row r="524" spans="2:9" x14ac:dyDescent="0.25">
      <c r="B524">
        <v>17769994850</v>
      </c>
      <c r="C524">
        <v>-30.868465</v>
      </c>
      <c r="H524">
        <v>17769994850</v>
      </c>
      <c r="I524">
        <v>-17.330048000000001</v>
      </c>
    </row>
    <row r="525" spans="2:9" x14ac:dyDescent="0.25">
      <c r="B525">
        <v>17859994800</v>
      </c>
      <c r="C525">
        <v>-31.050751000000002</v>
      </c>
      <c r="H525">
        <v>17859994800</v>
      </c>
      <c r="I525">
        <v>-17.023613000000001</v>
      </c>
    </row>
    <row r="526" spans="2:9" x14ac:dyDescent="0.25">
      <c r="B526">
        <v>17949994750</v>
      </c>
      <c r="C526">
        <v>-31.068853000000001</v>
      </c>
      <c r="H526">
        <v>17949994750</v>
      </c>
      <c r="I526">
        <v>-17.162652999999999</v>
      </c>
    </row>
    <row r="527" spans="2:9" x14ac:dyDescent="0.25">
      <c r="B527">
        <v>18039994700</v>
      </c>
      <c r="C527">
        <v>-31.233768000000001</v>
      </c>
      <c r="H527">
        <v>18039994700</v>
      </c>
      <c r="I527">
        <v>-17.247419000000001</v>
      </c>
    </row>
    <row r="528" spans="2:9" x14ac:dyDescent="0.25">
      <c r="B528">
        <v>18129994650</v>
      </c>
      <c r="C528">
        <v>-31.314900999999999</v>
      </c>
      <c r="H528">
        <v>18129994650</v>
      </c>
      <c r="I528">
        <v>-17.102156000000001</v>
      </c>
    </row>
    <row r="529" spans="2:9" x14ac:dyDescent="0.25">
      <c r="B529">
        <v>18219994600</v>
      </c>
      <c r="C529">
        <v>-31.323893000000002</v>
      </c>
      <c r="H529">
        <v>18219994600</v>
      </c>
      <c r="I529">
        <v>-17.201944000000001</v>
      </c>
    </row>
    <row r="530" spans="2:9" x14ac:dyDescent="0.25">
      <c r="B530">
        <v>18309994550</v>
      </c>
      <c r="C530">
        <v>-31.417895999999999</v>
      </c>
      <c r="H530">
        <v>18309994550</v>
      </c>
      <c r="I530">
        <v>-17.151147999999999</v>
      </c>
    </row>
    <row r="531" spans="2:9" x14ac:dyDescent="0.25">
      <c r="B531">
        <v>18399994500</v>
      </c>
      <c r="C531">
        <v>-31.402069000000001</v>
      </c>
      <c r="H531">
        <v>18399994500</v>
      </c>
      <c r="I531">
        <v>-16.973151999999999</v>
      </c>
    </row>
    <row r="532" spans="2:9" x14ac:dyDescent="0.25">
      <c r="B532">
        <v>18489994450</v>
      </c>
      <c r="C532">
        <v>-31.340879000000001</v>
      </c>
      <c r="H532">
        <v>18489994450</v>
      </c>
      <c r="I532">
        <v>-17.292051000000001</v>
      </c>
    </row>
    <row r="533" spans="2:9" x14ac:dyDescent="0.25">
      <c r="B533">
        <v>18579994400</v>
      </c>
      <c r="C533">
        <v>-31.433540000000001</v>
      </c>
      <c r="H533">
        <v>18579994400</v>
      </c>
      <c r="I533">
        <v>-17.397000999999999</v>
      </c>
    </row>
    <row r="534" spans="2:9" x14ac:dyDescent="0.25">
      <c r="B534">
        <v>18669994350</v>
      </c>
      <c r="C534">
        <v>-31.384986999999999</v>
      </c>
      <c r="H534">
        <v>18669994350</v>
      </c>
      <c r="I534">
        <v>-17.567208999999998</v>
      </c>
    </row>
    <row r="535" spans="2:9" x14ac:dyDescent="0.25">
      <c r="B535">
        <v>18759994300</v>
      </c>
      <c r="C535">
        <v>-31.392754</v>
      </c>
      <c r="H535">
        <v>18759994300</v>
      </c>
      <c r="I535">
        <v>-17.976074000000001</v>
      </c>
    </row>
    <row r="536" spans="2:9" x14ac:dyDescent="0.25">
      <c r="B536">
        <v>18849994250</v>
      </c>
      <c r="C536">
        <v>-31.523226000000001</v>
      </c>
      <c r="H536">
        <v>18849994250</v>
      </c>
      <c r="I536">
        <v>-17.970490999999999</v>
      </c>
    </row>
    <row r="537" spans="2:9" x14ac:dyDescent="0.25">
      <c r="B537">
        <v>18939994200</v>
      </c>
      <c r="C537">
        <v>-31.360838000000001</v>
      </c>
      <c r="H537">
        <v>18939994200</v>
      </c>
      <c r="I537">
        <v>-18.617023</v>
      </c>
    </row>
    <row r="538" spans="2:9" x14ac:dyDescent="0.25">
      <c r="B538">
        <v>19029994150</v>
      </c>
      <c r="C538">
        <v>-31.458884999999999</v>
      </c>
      <c r="H538">
        <v>19029994150</v>
      </c>
      <c r="I538">
        <v>-19.057617</v>
      </c>
    </row>
    <row r="539" spans="2:9" x14ac:dyDescent="0.25">
      <c r="B539">
        <v>19119994100</v>
      </c>
      <c r="C539">
        <v>-31.533442000000001</v>
      </c>
      <c r="H539">
        <v>19119994100</v>
      </c>
      <c r="I539">
        <v>-18.738052</v>
      </c>
    </row>
    <row r="540" spans="2:9" x14ac:dyDescent="0.25">
      <c r="B540">
        <v>19209994050</v>
      </c>
      <c r="C540">
        <v>-31.365448000000001</v>
      </c>
      <c r="H540">
        <v>19209994050</v>
      </c>
      <c r="I540">
        <v>-19.563483999999999</v>
      </c>
    </row>
    <row r="541" spans="2:9" x14ac:dyDescent="0.25">
      <c r="B541">
        <v>19299994000</v>
      </c>
      <c r="C541">
        <v>-31.507148999999998</v>
      </c>
      <c r="H541">
        <v>19299994000</v>
      </c>
      <c r="I541">
        <v>-20.295897</v>
      </c>
    </row>
    <row r="542" spans="2:9" x14ac:dyDescent="0.25">
      <c r="B542">
        <v>19389993950</v>
      </c>
      <c r="C542">
        <v>-31.615122</v>
      </c>
      <c r="H542">
        <v>19389993950</v>
      </c>
      <c r="I542">
        <v>-20.429252999999999</v>
      </c>
    </row>
    <row r="543" spans="2:9" x14ac:dyDescent="0.25">
      <c r="B543">
        <v>19479993900</v>
      </c>
      <c r="C543">
        <v>-31.659908000000001</v>
      </c>
      <c r="H543">
        <v>19479993900</v>
      </c>
      <c r="I543">
        <v>-20.943767999999999</v>
      </c>
    </row>
    <row r="544" spans="2:9" x14ac:dyDescent="0.25">
      <c r="B544">
        <v>19569993850</v>
      </c>
      <c r="C544">
        <v>-31.722023</v>
      </c>
      <c r="H544">
        <v>19569993850</v>
      </c>
      <c r="I544">
        <v>-20.967072999999999</v>
      </c>
    </row>
    <row r="545" spans="2:9" x14ac:dyDescent="0.25">
      <c r="B545">
        <v>19659993800</v>
      </c>
      <c r="C545">
        <v>-31.729713</v>
      </c>
      <c r="H545">
        <v>19659993800</v>
      </c>
      <c r="I545">
        <v>-21.252996</v>
      </c>
    </row>
    <row r="546" spans="2:9" x14ac:dyDescent="0.25">
      <c r="B546">
        <v>19749993750</v>
      </c>
      <c r="C546">
        <v>-31.809422999999999</v>
      </c>
      <c r="H546">
        <v>19749993750</v>
      </c>
      <c r="I546">
        <v>-21.432116000000001</v>
      </c>
    </row>
    <row r="547" spans="2:9" x14ac:dyDescent="0.25">
      <c r="B547">
        <v>19839993700</v>
      </c>
      <c r="C547">
        <v>-31.912507999999999</v>
      </c>
      <c r="H547">
        <v>19839993700</v>
      </c>
      <c r="I547">
        <v>-21.019290999999999</v>
      </c>
    </row>
    <row r="548" spans="2:9" x14ac:dyDescent="0.25">
      <c r="B548">
        <v>19929993650</v>
      </c>
      <c r="C548">
        <v>-31.913584</v>
      </c>
      <c r="H548">
        <v>19929993650</v>
      </c>
      <c r="I548">
        <v>-21.140270000000001</v>
      </c>
    </row>
    <row r="549" spans="2:9" x14ac:dyDescent="0.25">
      <c r="B549">
        <v>20019993600</v>
      </c>
      <c r="C549">
        <v>-31.991619</v>
      </c>
      <c r="H549">
        <v>20019993600</v>
      </c>
      <c r="I549">
        <v>-21.337242</v>
      </c>
    </row>
    <row r="550" spans="2:9" x14ac:dyDescent="0.25">
      <c r="B550">
        <v>20109993550</v>
      </c>
      <c r="C550">
        <v>-32.103614999999998</v>
      </c>
      <c r="H550">
        <v>20109993550</v>
      </c>
      <c r="I550">
        <v>-20.814796000000001</v>
      </c>
    </row>
    <row r="551" spans="2:9" x14ac:dyDescent="0.25">
      <c r="B551">
        <v>20199993500</v>
      </c>
      <c r="C551">
        <v>-32.065559</v>
      </c>
      <c r="H551">
        <v>20199993500</v>
      </c>
      <c r="I551">
        <v>-20.591812000000001</v>
      </c>
    </row>
    <row r="552" spans="2:9" x14ac:dyDescent="0.25">
      <c r="B552">
        <v>20289993450</v>
      </c>
      <c r="C552">
        <v>-32.121349000000002</v>
      </c>
      <c r="H552">
        <v>20289993450</v>
      </c>
      <c r="I552">
        <v>-20.725773</v>
      </c>
    </row>
    <row r="553" spans="2:9" x14ac:dyDescent="0.25">
      <c r="B553">
        <v>20379993400</v>
      </c>
      <c r="C553">
        <v>-32.149482999999996</v>
      </c>
      <c r="H553">
        <v>20379993400</v>
      </c>
      <c r="I553">
        <v>-20.270405</v>
      </c>
    </row>
    <row r="554" spans="2:9" x14ac:dyDescent="0.25">
      <c r="B554">
        <v>20469993350</v>
      </c>
      <c r="C554">
        <v>-32.066364</v>
      </c>
      <c r="H554">
        <v>20469993350</v>
      </c>
      <c r="I554">
        <v>-20.201695999999998</v>
      </c>
    </row>
    <row r="555" spans="2:9" x14ac:dyDescent="0.25">
      <c r="B555">
        <v>20559993300</v>
      </c>
      <c r="C555">
        <v>-32.037757999999997</v>
      </c>
      <c r="H555">
        <v>20559993300</v>
      </c>
      <c r="I555">
        <v>-20.719926999999998</v>
      </c>
    </row>
    <row r="556" spans="2:9" x14ac:dyDescent="0.25">
      <c r="B556">
        <v>20649993250</v>
      </c>
      <c r="C556">
        <v>-32.094521</v>
      </c>
      <c r="H556">
        <v>20649993250</v>
      </c>
      <c r="I556">
        <v>-20.788412000000001</v>
      </c>
    </row>
    <row r="557" spans="2:9" x14ac:dyDescent="0.25">
      <c r="B557">
        <v>20739993200</v>
      </c>
      <c r="C557">
        <v>-32.058605</v>
      </c>
      <c r="H557">
        <v>20739993200</v>
      </c>
      <c r="I557">
        <v>-20.616887999999999</v>
      </c>
    </row>
    <row r="558" spans="2:9" x14ac:dyDescent="0.25">
      <c r="B558">
        <v>20829993150</v>
      </c>
      <c r="C558">
        <v>-32.00074</v>
      </c>
      <c r="H558">
        <v>20829993150</v>
      </c>
      <c r="I558">
        <v>-20.861532</v>
      </c>
    </row>
    <row r="559" spans="2:9" x14ac:dyDescent="0.25">
      <c r="B559">
        <v>20919993100</v>
      </c>
      <c r="C559">
        <v>-32.021965000000002</v>
      </c>
      <c r="H559">
        <v>20919993100</v>
      </c>
      <c r="I559">
        <v>-21.142281000000001</v>
      </c>
    </row>
    <row r="560" spans="2:9" x14ac:dyDescent="0.25">
      <c r="B560">
        <v>21009993050</v>
      </c>
      <c r="C560">
        <v>-32.015652000000003</v>
      </c>
      <c r="H560">
        <v>21009993050</v>
      </c>
      <c r="I560">
        <v>-21.026599999999998</v>
      </c>
    </row>
    <row r="561" spans="2:9" x14ac:dyDescent="0.25">
      <c r="B561">
        <v>21099993000</v>
      </c>
      <c r="C561">
        <v>-31.940169999999998</v>
      </c>
      <c r="H561">
        <v>21099993000</v>
      </c>
      <c r="I561">
        <v>-21.576844999999999</v>
      </c>
    </row>
    <row r="562" spans="2:9" x14ac:dyDescent="0.25">
      <c r="B562">
        <v>21189992950</v>
      </c>
      <c r="C562">
        <v>-32.007454000000003</v>
      </c>
      <c r="H562">
        <v>21189992950</v>
      </c>
      <c r="I562">
        <v>-22.117419999999999</v>
      </c>
    </row>
    <row r="563" spans="2:9" x14ac:dyDescent="0.25">
      <c r="B563">
        <v>21279992900</v>
      </c>
      <c r="C563">
        <v>-31.936222000000001</v>
      </c>
      <c r="H563">
        <v>21279992900</v>
      </c>
      <c r="I563">
        <v>-22.552030999999999</v>
      </c>
    </row>
    <row r="564" spans="2:9" x14ac:dyDescent="0.25">
      <c r="B564">
        <v>21369992850</v>
      </c>
      <c r="C564">
        <v>-31.966598999999999</v>
      </c>
      <c r="H564">
        <v>21369992850</v>
      </c>
      <c r="I564">
        <v>-23.567170999999998</v>
      </c>
    </row>
    <row r="565" spans="2:9" x14ac:dyDescent="0.25">
      <c r="B565">
        <v>21459992800</v>
      </c>
      <c r="C565">
        <v>-32.010845000000003</v>
      </c>
      <c r="H565">
        <v>21459992800</v>
      </c>
      <c r="I565">
        <v>-23.494202000000001</v>
      </c>
    </row>
    <row r="566" spans="2:9" x14ac:dyDescent="0.25">
      <c r="B566">
        <v>21549992750</v>
      </c>
      <c r="C566">
        <v>-31.88485</v>
      </c>
      <c r="H566">
        <v>21549992750</v>
      </c>
      <c r="I566">
        <v>-24.075413000000001</v>
      </c>
    </row>
    <row r="567" spans="2:9" x14ac:dyDescent="0.25">
      <c r="B567">
        <v>21639992700</v>
      </c>
      <c r="C567">
        <v>-32.014194000000003</v>
      </c>
      <c r="H567">
        <v>21639992700</v>
      </c>
      <c r="I567">
        <v>-24.984497000000001</v>
      </c>
    </row>
    <row r="568" spans="2:9" x14ac:dyDescent="0.25">
      <c r="B568">
        <v>21729992650</v>
      </c>
      <c r="C568">
        <v>-32.028069000000002</v>
      </c>
      <c r="H568">
        <v>21729992650</v>
      </c>
      <c r="I568">
        <v>-24.467773000000001</v>
      </c>
    </row>
    <row r="569" spans="2:9" x14ac:dyDescent="0.25">
      <c r="B569">
        <v>21819992600</v>
      </c>
      <c r="C569">
        <v>-32.00029</v>
      </c>
      <c r="H569">
        <v>21819992600</v>
      </c>
      <c r="I569">
        <v>-25.215651999999999</v>
      </c>
    </row>
    <row r="570" spans="2:9" x14ac:dyDescent="0.25">
      <c r="B570">
        <v>21909992550</v>
      </c>
      <c r="C570">
        <v>-32.167960999999998</v>
      </c>
      <c r="H570">
        <v>21909992550</v>
      </c>
      <c r="I570">
        <v>-25.774336000000002</v>
      </c>
    </row>
    <row r="571" spans="2:9" x14ac:dyDescent="0.25">
      <c r="B571">
        <v>21999992500</v>
      </c>
      <c r="C571">
        <v>-32.161288999999996</v>
      </c>
      <c r="H571">
        <v>21999992500</v>
      </c>
      <c r="I571">
        <v>-25.235431999999999</v>
      </c>
    </row>
    <row r="572" spans="2:9" x14ac:dyDescent="0.25">
      <c r="B572">
        <v>22089992450</v>
      </c>
      <c r="C572">
        <v>-32.151054000000002</v>
      </c>
      <c r="H572">
        <v>22089992450</v>
      </c>
      <c r="I572">
        <v>-25.453430000000001</v>
      </c>
    </row>
    <row r="573" spans="2:9" x14ac:dyDescent="0.25">
      <c r="B573">
        <v>22179992400</v>
      </c>
      <c r="C573">
        <v>-32.145412</v>
      </c>
      <c r="H573">
        <v>22179992400</v>
      </c>
      <c r="I573">
        <v>-25.297825</v>
      </c>
    </row>
    <row r="574" spans="2:9" x14ac:dyDescent="0.25">
      <c r="B574">
        <v>22269992350</v>
      </c>
      <c r="C574">
        <v>-32.103755999999997</v>
      </c>
      <c r="H574">
        <v>22269992350</v>
      </c>
      <c r="I574">
        <v>-25.391493000000001</v>
      </c>
    </row>
    <row r="575" spans="2:9" x14ac:dyDescent="0.25">
      <c r="B575">
        <v>22359992300</v>
      </c>
      <c r="C575">
        <v>-32.136817999999998</v>
      </c>
      <c r="H575">
        <v>22359992300</v>
      </c>
      <c r="I575">
        <v>-26.031735999999999</v>
      </c>
    </row>
    <row r="576" spans="2:9" x14ac:dyDescent="0.25">
      <c r="B576">
        <v>22449992250</v>
      </c>
      <c r="C576">
        <v>-32.220847999999997</v>
      </c>
      <c r="H576">
        <v>22449992250</v>
      </c>
      <c r="I576">
        <v>-25.892229</v>
      </c>
    </row>
    <row r="577" spans="2:9" x14ac:dyDescent="0.25">
      <c r="B577">
        <v>22539992200</v>
      </c>
      <c r="C577">
        <v>-32.179985000000002</v>
      </c>
      <c r="H577">
        <v>22539992200</v>
      </c>
      <c r="I577">
        <v>-25.968067000000001</v>
      </c>
    </row>
    <row r="578" spans="2:9" x14ac:dyDescent="0.25">
      <c r="B578">
        <v>22629992150</v>
      </c>
      <c r="C578">
        <v>-32.288970999999997</v>
      </c>
      <c r="H578">
        <v>22629992150</v>
      </c>
      <c r="I578">
        <v>-26.944628000000002</v>
      </c>
    </row>
    <row r="579" spans="2:9" x14ac:dyDescent="0.25">
      <c r="B579">
        <v>22719992100</v>
      </c>
      <c r="C579">
        <v>-32.393456</v>
      </c>
      <c r="H579">
        <v>22719992100</v>
      </c>
      <c r="I579">
        <v>-26.596257999999999</v>
      </c>
    </row>
    <row r="580" spans="2:9" x14ac:dyDescent="0.25">
      <c r="B580">
        <v>22809992050</v>
      </c>
      <c r="C580">
        <v>-32.247540000000001</v>
      </c>
      <c r="H580">
        <v>22809992050</v>
      </c>
      <c r="I580">
        <v>-26.080162000000001</v>
      </c>
    </row>
    <row r="581" spans="2:9" x14ac:dyDescent="0.25">
      <c r="B581">
        <v>22899992000</v>
      </c>
      <c r="C581">
        <v>-32.335503000000003</v>
      </c>
      <c r="H581">
        <v>22899992000</v>
      </c>
      <c r="I581">
        <v>-26.84787</v>
      </c>
    </row>
    <row r="582" spans="2:9" x14ac:dyDescent="0.25">
      <c r="B582">
        <v>22989991950</v>
      </c>
      <c r="C582">
        <v>-32.390247000000002</v>
      </c>
      <c r="H582">
        <v>22989991950</v>
      </c>
      <c r="I582">
        <v>-26.839538999999998</v>
      </c>
    </row>
    <row r="583" spans="2:9" x14ac:dyDescent="0.25">
      <c r="B583">
        <v>23079991900</v>
      </c>
      <c r="C583">
        <v>-32.377003000000002</v>
      </c>
      <c r="H583">
        <v>23079991900</v>
      </c>
      <c r="I583">
        <v>-27.117526999999999</v>
      </c>
    </row>
    <row r="584" spans="2:9" x14ac:dyDescent="0.25">
      <c r="B584">
        <v>23169991850</v>
      </c>
      <c r="C584">
        <v>-32.400917</v>
      </c>
      <c r="H584">
        <v>23169991850</v>
      </c>
      <c r="I584">
        <v>-27.500025000000001</v>
      </c>
    </row>
    <row r="585" spans="2:9" x14ac:dyDescent="0.25">
      <c r="B585">
        <v>23259991800</v>
      </c>
      <c r="C585">
        <v>-32.410549000000003</v>
      </c>
      <c r="H585">
        <v>23259991800</v>
      </c>
      <c r="I585">
        <v>-27.826822</v>
      </c>
    </row>
    <row r="586" spans="2:9" x14ac:dyDescent="0.25">
      <c r="B586">
        <v>23349991750</v>
      </c>
      <c r="C586">
        <v>-32.468769000000002</v>
      </c>
      <c r="H586">
        <v>23349991750</v>
      </c>
      <c r="I586">
        <v>-28.364360999999999</v>
      </c>
    </row>
    <row r="587" spans="2:9" x14ac:dyDescent="0.25">
      <c r="B587">
        <v>23439991700</v>
      </c>
      <c r="C587">
        <v>-32.406802999999996</v>
      </c>
      <c r="H587">
        <v>23439991700</v>
      </c>
      <c r="I587">
        <v>-28.706181000000001</v>
      </c>
    </row>
    <row r="588" spans="2:9" x14ac:dyDescent="0.25">
      <c r="B588">
        <v>23529991650</v>
      </c>
      <c r="C588">
        <v>-32.356915000000001</v>
      </c>
      <c r="H588">
        <v>23529991650</v>
      </c>
      <c r="I588">
        <v>-29.165779000000001</v>
      </c>
    </row>
    <row r="589" spans="2:9" x14ac:dyDescent="0.25">
      <c r="B589">
        <v>23619991600</v>
      </c>
      <c r="C589">
        <v>-32.285187000000001</v>
      </c>
      <c r="H589">
        <v>23619991600</v>
      </c>
      <c r="I589">
        <v>-29.320070000000001</v>
      </c>
    </row>
    <row r="590" spans="2:9" x14ac:dyDescent="0.25">
      <c r="B590">
        <v>23709991550</v>
      </c>
      <c r="C590">
        <v>-32.237419000000003</v>
      </c>
      <c r="H590">
        <v>23709991550</v>
      </c>
      <c r="I590">
        <v>-29.944986</v>
      </c>
    </row>
    <row r="591" spans="2:9" x14ac:dyDescent="0.25">
      <c r="B591">
        <v>23799991500</v>
      </c>
      <c r="C591">
        <v>-32.142975</v>
      </c>
      <c r="H591">
        <v>23799991500</v>
      </c>
      <c r="I591">
        <v>-29.943200999999998</v>
      </c>
    </row>
    <row r="592" spans="2:9" x14ac:dyDescent="0.25">
      <c r="B592">
        <v>23889991450</v>
      </c>
      <c r="C592">
        <v>-31.881312999999999</v>
      </c>
      <c r="H592">
        <v>23889991450</v>
      </c>
      <c r="I592">
        <v>-28.801483000000001</v>
      </c>
    </row>
    <row r="593" spans="2:9" x14ac:dyDescent="0.25">
      <c r="B593">
        <v>23979991400</v>
      </c>
      <c r="C593">
        <v>-31.766317000000001</v>
      </c>
      <c r="H593">
        <v>23979991400</v>
      </c>
      <c r="I593">
        <v>-28.879047</v>
      </c>
    </row>
    <row r="594" spans="2:9" x14ac:dyDescent="0.25">
      <c r="B594">
        <v>24069991350</v>
      </c>
      <c r="C594">
        <v>-31.676774999999999</v>
      </c>
      <c r="H594">
        <v>24069991350</v>
      </c>
      <c r="I594">
        <v>-28.886123999999999</v>
      </c>
    </row>
    <row r="595" spans="2:9" x14ac:dyDescent="0.25">
      <c r="B595">
        <v>24159991300</v>
      </c>
      <c r="C595">
        <v>-31.495833999999999</v>
      </c>
      <c r="H595">
        <v>24159991300</v>
      </c>
      <c r="I595">
        <v>-28.466908</v>
      </c>
    </row>
    <row r="596" spans="2:9" x14ac:dyDescent="0.25">
      <c r="B596">
        <v>24249991250</v>
      </c>
      <c r="C596">
        <v>-31.415009000000001</v>
      </c>
      <c r="H596">
        <v>24249991250</v>
      </c>
      <c r="I596">
        <v>-28.715745999999999</v>
      </c>
    </row>
    <row r="597" spans="2:9" x14ac:dyDescent="0.25">
      <c r="B597">
        <v>24339991200</v>
      </c>
      <c r="C597">
        <v>-31.170473000000001</v>
      </c>
      <c r="H597">
        <v>24339991200</v>
      </c>
      <c r="I597">
        <v>-28.645492999999998</v>
      </c>
    </row>
    <row r="598" spans="2:9" x14ac:dyDescent="0.25">
      <c r="B598">
        <v>24429991150</v>
      </c>
      <c r="C598">
        <v>-31.164943999999998</v>
      </c>
      <c r="H598">
        <v>24429991150</v>
      </c>
      <c r="I598">
        <v>-29.183423999999999</v>
      </c>
    </row>
    <row r="599" spans="2:9" x14ac:dyDescent="0.25">
      <c r="B599">
        <v>24519991100</v>
      </c>
      <c r="C599">
        <v>-31.096181999999999</v>
      </c>
      <c r="H599">
        <v>24519991100</v>
      </c>
      <c r="I599">
        <v>-29.645571</v>
      </c>
    </row>
    <row r="600" spans="2:9" x14ac:dyDescent="0.25">
      <c r="B600">
        <v>24609991050</v>
      </c>
      <c r="C600">
        <v>-30.83465</v>
      </c>
      <c r="H600">
        <v>24609991050</v>
      </c>
      <c r="I600">
        <v>-29.2866</v>
      </c>
    </row>
    <row r="601" spans="2:9" x14ac:dyDescent="0.25">
      <c r="B601">
        <v>24699991000</v>
      </c>
      <c r="C601">
        <v>-30.794605000000001</v>
      </c>
      <c r="H601">
        <v>24699991000</v>
      </c>
      <c r="I601">
        <v>-29.648212000000001</v>
      </c>
    </row>
    <row r="602" spans="2:9" x14ac:dyDescent="0.25">
      <c r="B602">
        <v>24789990950</v>
      </c>
      <c r="C602">
        <v>-30.777645</v>
      </c>
      <c r="H602">
        <v>24789990950</v>
      </c>
      <c r="I602">
        <v>-30.453709</v>
      </c>
    </row>
    <row r="603" spans="2:9" x14ac:dyDescent="0.25">
      <c r="B603">
        <v>24879990900</v>
      </c>
      <c r="C603">
        <v>-30.719915</v>
      </c>
      <c r="H603">
        <v>24879990900</v>
      </c>
      <c r="I603">
        <v>-30.567297</v>
      </c>
    </row>
    <row r="604" spans="2:9" x14ac:dyDescent="0.25">
      <c r="B604">
        <v>24969990850</v>
      </c>
      <c r="C604">
        <v>-30.710512000000001</v>
      </c>
      <c r="H604">
        <v>24969990850</v>
      </c>
      <c r="I604">
        <v>-30.888268</v>
      </c>
    </row>
    <row r="605" spans="2:9" x14ac:dyDescent="0.25">
      <c r="B605">
        <v>25059990800</v>
      </c>
      <c r="C605">
        <v>-30.771393</v>
      </c>
      <c r="H605">
        <v>25059990800</v>
      </c>
      <c r="I605">
        <v>-31.685525999999999</v>
      </c>
    </row>
    <row r="606" spans="2:9" x14ac:dyDescent="0.25">
      <c r="B606">
        <v>25149990750</v>
      </c>
      <c r="C606">
        <v>-30.715776000000002</v>
      </c>
      <c r="H606">
        <v>25149990750</v>
      </c>
      <c r="I606">
        <v>-31.903381</v>
      </c>
    </row>
    <row r="607" spans="2:9" x14ac:dyDescent="0.25">
      <c r="B607">
        <v>25239990700</v>
      </c>
      <c r="C607">
        <v>-30.812093999999998</v>
      </c>
      <c r="H607">
        <v>25239990700</v>
      </c>
      <c r="I607">
        <v>-32.667309000000003</v>
      </c>
    </row>
    <row r="608" spans="2:9" x14ac:dyDescent="0.25">
      <c r="B608">
        <v>25329990650</v>
      </c>
      <c r="C608">
        <v>-30.757822000000001</v>
      </c>
      <c r="H608">
        <v>25329990650</v>
      </c>
      <c r="I608">
        <v>-32.951236999999999</v>
      </c>
    </row>
    <row r="609" spans="2:9" x14ac:dyDescent="0.25">
      <c r="B609">
        <v>25419990600</v>
      </c>
      <c r="C609">
        <v>-30.664937999999999</v>
      </c>
      <c r="H609">
        <v>25419990600</v>
      </c>
      <c r="I609">
        <v>-33.115504999999999</v>
      </c>
    </row>
    <row r="610" spans="2:9" x14ac:dyDescent="0.25">
      <c r="B610">
        <v>25509990550</v>
      </c>
      <c r="C610">
        <v>-30.703119000000001</v>
      </c>
      <c r="H610">
        <v>25509990550</v>
      </c>
      <c r="I610">
        <v>-33.798340000000003</v>
      </c>
    </row>
    <row r="611" spans="2:9" x14ac:dyDescent="0.25">
      <c r="B611">
        <v>25599990500</v>
      </c>
      <c r="C611">
        <v>-30.540697000000002</v>
      </c>
      <c r="H611">
        <v>25599990500</v>
      </c>
      <c r="I611">
        <v>-33.767307000000002</v>
      </c>
    </row>
    <row r="612" spans="2:9" x14ac:dyDescent="0.25">
      <c r="B612">
        <v>25689990450</v>
      </c>
      <c r="C612">
        <v>-30.544906999999998</v>
      </c>
      <c r="H612">
        <v>25689990450</v>
      </c>
      <c r="I612">
        <v>-33.856979000000003</v>
      </c>
    </row>
    <row r="613" spans="2:9" x14ac:dyDescent="0.25">
      <c r="B613">
        <v>25779990400</v>
      </c>
      <c r="C613">
        <v>-30.49925</v>
      </c>
      <c r="H613">
        <v>25779990400</v>
      </c>
      <c r="I613">
        <v>-34.082909000000001</v>
      </c>
    </row>
    <row r="614" spans="2:9" x14ac:dyDescent="0.25">
      <c r="B614">
        <v>25869990350</v>
      </c>
      <c r="C614">
        <v>-30.306685999999999</v>
      </c>
      <c r="H614">
        <v>25869990350</v>
      </c>
      <c r="I614">
        <v>-33.826138</v>
      </c>
    </row>
    <row r="615" spans="2:9" x14ac:dyDescent="0.25">
      <c r="B615">
        <v>25959990300</v>
      </c>
      <c r="C615">
        <v>-30.309823999999999</v>
      </c>
      <c r="H615">
        <v>25959990300</v>
      </c>
      <c r="I615">
        <v>-33.601387000000003</v>
      </c>
    </row>
    <row r="616" spans="2:9" x14ac:dyDescent="0.25">
      <c r="B616">
        <v>26049990250</v>
      </c>
      <c r="C616">
        <v>-30.358315000000001</v>
      </c>
      <c r="H616">
        <v>26049990250</v>
      </c>
      <c r="I616">
        <v>-33.409621999999999</v>
      </c>
    </row>
    <row r="617" spans="2:9" x14ac:dyDescent="0.25">
      <c r="B617">
        <v>26139990200</v>
      </c>
      <c r="C617">
        <v>-30.40119</v>
      </c>
      <c r="H617">
        <v>26139990200</v>
      </c>
      <c r="I617">
        <v>-33.463669000000003</v>
      </c>
    </row>
    <row r="618" spans="2:9" x14ac:dyDescent="0.25">
      <c r="B618">
        <v>26229990150</v>
      </c>
      <c r="C618">
        <v>-30.344954999999999</v>
      </c>
      <c r="H618">
        <v>26229990150</v>
      </c>
      <c r="I618">
        <v>-33.260223000000003</v>
      </c>
    </row>
    <row r="619" spans="2:9" x14ac:dyDescent="0.25">
      <c r="B619">
        <v>26319990100</v>
      </c>
      <c r="C619">
        <v>-30.517225</v>
      </c>
      <c r="H619">
        <v>26319990100</v>
      </c>
      <c r="I619">
        <v>-32.582481000000001</v>
      </c>
    </row>
    <row r="620" spans="2:9" x14ac:dyDescent="0.25">
      <c r="B620">
        <v>26409990050</v>
      </c>
      <c r="C620">
        <v>-30.616479999999999</v>
      </c>
      <c r="H620">
        <v>26409990050</v>
      </c>
      <c r="I620">
        <v>-32.171348999999999</v>
      </c>
    </row>
    <row r="621" spans="2:9" x14ac:dyDescent="0.25">
      <c r="B621">
        <v>26499990000</v>
      </c>
      <c r="C621">
        <v>-30.668613000000001</v>
      </c>
      <c r="H621">
        <v>26499990000</v>
      </c>
      <c r="I621">
        <v>-31.704063000000001</v>
      </c>
    </row>
    <row r="622" spans="2:9" x14ac:dyDescent="0.25">
      <c r="B622" t="s">
        <v>26</v>
      </c>
      <c r="H622" t="s">
        <v>26</v>
      </c>
    </row>
    <row r="625" spans="2:9" x14ac:dyDescent="0.25">
      <c r="B625" t="s">
        <v>29</v>
      </c>
      <c r="H625" t="s">
        <v>29</v>
      </c>
    </row>
    <row r="626" spans="2:9" x14ac:dyDescent="0.25">
      <c r="B626" t="s">
        <v>22</v>
      </c>
      <c r="C626" t="s">
        <v>260</v>
      </c>
      <c r="H626" t="s">
        <v>22</v>
      </c>
      <c r="I626" t="s">
        <v>260</v>
      </c>
    </row>
    <row r="627" spans="2:9" x14ac:dyDescent="0.25">
      <c r="B627">
        <v>8500000000</v>
      </c>
      <c r="C627">
        <v>-26.384803999999999</v>
      </c>
      <c r="H627">
        <v>8500000000</v>
      </c>
      <c r="I627">
        <v>-12.141569</v>
      </c>
    </row>
    <row r="628" spans="2:9" x14ac:dyDescent="0.25">
      <c r="B628">
        <v>8589999950</v>
      </c>
      <c r="C628">
        <v>-20.424219000000001</v>
      </c>
      <c r="H628">
        <v>8589999950</v>
      </c>
      <c r="I628">
        <v>-11.648788</v>
      </c>
    </row>
    <row r="629" spans="2:9" x14ac:dyDescent="0.25">
      <c r="B629">
        <v>8679999900</v>
      </c>
      <c r="C629">
        <v>-15.999953</v>
      </c>
      <c r="H629">
        <v>8679999900</v>
      </c>
      <c r="I629">
        <v>-11.389462</v>
      </c>
    </row>
    <row r="630" spans="2:9" x14ac:dyDescent="0.25">
      <c r="B630">
        <v>8769999850</v>
      </c>
      <c r="C630">
        <v>-13.299345000000001</v>
      </c>
      <c r="H630">
        <v>8769999850</v>
      </c>
      <c r="I630">
        <v>-11.259007</v>
      </c>
    </row>
    <row r="631" spans="2:9" x14ac:dyDescent="0.25">
      <c r="B631">
        <v>8859999800</v>
      </c>
      <c r="C631">
        <v>-12.322082</v>
      </c>
      <c r="H631">
        <v>8859999800</v>
      </c>
      <c r="I631">
        <v>-10.786194</v>
      </c>
    </row>
    <row r="632" spans="2:9" x14ac:dyDescent="0.25">
      <c r="B632">
        <v>8949999750</v>
      </c>
      <c r="C632">
        <v>-11.684785</v>
      </c>
      <c r="H632">
        <v>8949999750</v>
      </c>
      <c r="I632">
        <v>-10.96053</v>
      </c>
    </row>
    <row r="633" spans="2:9" x14ac:dyDescent="0.25">
      <c r="B633">
        <v>9039999700</v>
      </c>
      <c r="C633">
        <v>-11.109090999999999</v>
      </c>
      <c r="H633">
        <v>9039999700</v>
      </c>
      <c r="I633">
        <v>-10.841462999999999</v>
      </c>
    </row>
    <row r="634" spans="2:9" x14ac:dyDescent="0.25">
      <c r="B634">
        <v>9129999650</v>
      </c>
      <c r="C634">
        <v>-10.708735000000001</v>
      </c>
      <c r="H634">
        <v>9129999650</v>
      </c>
      <c r="I634">
        <v>-10.378296000000001</v>
      </c>
    </row>
    <row r="635" spans="2:9" x14ac:dyDescent="0.25">
      <c r="B635">
        <v>9219999600</v>
      </c>
      <c r="C635">
        <v>-10.316305</v>
      </c>
      <c r="H635">
        <v>9219999600</v>
      </c>
      <c r="I635">
        <v>-10.382096000000001</v>
      </c>
    </row>
    <row r="636" spans="2:9" x14ac:dyDescent="0.25">
      <c r="B636">
        <v>9309999550</v>
      </c>
      <c r="C636">
        <v>-10.190134</v>
      </c>
      <c r="H636">
        <v>9309999550</v>
      </c>
      <c r="I636">
        <v>-10.285659000000001</v>
      </c>
    </row>
    <row r="637" spans="2:9" x14ac:dyDescent="0.25">
      <c r="B637">
        <v>9399999500</v>
      </c>
      <c r="C637">
        <v>-10.111520000000001</v>
      </c>
      <c r="H637">
        <v>9399999500</v>
      </c>
      <c r="I637">
        <v>-10.249846</v>
      </c>
    </row>
    <row r="638" spans="2:9" x14ac:dyDescent="0.25">
      <c r="B638">
        <v>9489999450</v>
      </c>
      <c r="C638">
        <v>-9.6962013000000002</v>
      </c>
      <c r="H638">
        <v>9489999450</v>
      </c>
      <c r="I638">
        <v>-9.8933763999999993</v>
      </c>
    </row>
    <row r="639" spans="2:9" x14ac:dyDescent="0.25">
      <c r="B639">
        <v>9579999400</v>
      </c>
      <c r="C639">
        <v>-9.7668285000000008</v>
      </c>
      <c r="H639">
        <v>9579999400</v>
      </c>
      <c r="I639">
        <v>-10.031416</v>
      </c>
    </row>
    <row r="640" spans="2:9" x14ac:dyDescent="0.25">
      <c r="B640">
        <v>9669999350</v>
      </c>
      <c r="C640">
        <v>-9.8655415000000009</v>
      </c>
      <c r="H640">
        <v>9669999350</v>
      </c>
      <c r="I640">
        <v>-10.124385999999999</v>
      </c>
    </row>
    <row r="641" spans="2:9" x14ac:dyDescent="0.25">
      <c r="B641">
        <v>9759999300</v>
      </c>
      <c r="C641">
        <v>-9.8068018000000006</v>
      </c>
      <c r="H641">
        <v>9759999300</v>
      </c>
      <c r="I641">
        <v>-10.136424999999999</v>
      </c>
    </row>
    <row r="642" spans="2:9" x14ac:dyDescent="0.25">
      <c r="B642">
        <v>9849999250</v>
      </c>
      <c r="C642">
        <v>-9.9206237999999995</v>
      </c>
      <c r="H642">
        <v>9849999250</v>
      </c>
      <c r="I642">
        <v>-10.089786999999999</v>
      </c>
    </row>
    <row r="643" spans="2:9" x14ac:dyDescent="0.25">
      <c r="B643">
        <v>9939999200</v>
      </c>
      <c r="C643">
        <v>-9.9050808000000004</v>
      </c>
      <c r="H643">
        <v>9939999200</v>
      </c>
      <c r="I643">
        <v>-10.148726</v>
      </c>
    </row>
    <row r="644" spans="2:9" x14ac:dyDescent="0.25">
      <c r="B644">
        <v>10029999150</v>
      </c>
      <c r="C644">
        <v>-9.9900379000000008</v>
      </c>
      <c r="H644">
        <v>10029999150</v>
      </c>
      <c r="I644">
        <v>-10.216049</v>
      </c>
    </row>
    <row r="645" spans="2:9" x14ac:dyDescent="0.25">
      <c r="B645">
        <v>10119999100</v>
      </c>
      <c r="C645">
        <v>-10.398296999999999</v>
      </c>
      <c r="H645">
        <v>10119999100</v>
      </c>
      <c r="I645">
        <v>-10.243938999999999</v>
      </c>
    </row>
    <row r="646" spans="2:9" x14ac:dyDescent="0.25">
      <c r="B646">
        <v>10209999050</v>
      </c>
      <c r="C646">
        <v>-10.539495000000001</v>
      </c>
      <c r="H646">
        <v>10209999050</v>
      </c>
      <c r="I646">
        <v>-10.628074</v>
      </c>
    </row>
    <row r="647" spans="2:9" x14ac:dyDescent="0.25">
      <c r="B647">
        <v>10299999000</v>
      </c>
      <c r="C647">
        <v>-10.606462000000001</v>
      </c>
      <c r="H647">
        <v>10299999000</v>
      </c>
      <c r="I647">
        <v>-10.506990999999999</v>
      </c>
    </row>
    <row r="648" spans="2:9" x14ac:dyDescent="0.25">
      <c r="B648">
        <v>10389998950</v>
      </c>
      <c r="C648">
        <v>-10.899322</v>
      </c>
      <c r="H648">
        <v>10389998950</v>
      </c>
      <c r="I648">
        <v>-10.600121</v>
      </c>
    </row>
    <row r="649" spans="2:9" x14ac:dyDescent="0.25">
      <c r="B649">
        <v>10479998900</v>
      </c>
      <c r="C649">
        <v>-11.344901999999999</v>
      </c>
      <c r="H649">
        <v>10479998900</v>
      </c>
      <c r="I649">
        <v>-10.816525</v>
      </c>
    </row>
    <row r="650" spans="2:9" x14ac:dyDescent="0.25">
      <c r="B650">
        <v>10569998850</v>
      </c>
      <c r="C650">
        <v>-12.07166</v>
      </c>
      <c r="H650">
        <v>10569998850</v>
      </c>
      <c r="I650">
        <v>-11.116650999999999</v>
      </c>
    </row>
    <row r="651" spans="2:9" x14ac:dyDescent="0.25">
      <c r="B651">
        <v>10659998800</v>
      </c>
      <c r="C651">
        <v>-12.446744000000001</v>
      </c>
      <c r="H651">
        <v>10659998800</v>
      </c>
      <c r="I651">
        <v>-11.264676</v>
      </c>
    </row>
    <row r="652" spans="2:9" x14ac:dyDescent="0.25">
      <c r="B652">
        <v>10749998750</v>
      </c>
      <c r="C652">
        <v>-12.805082000000001</v>
      </c>
      <c r="H652">
        <v>10749998750</v>
      </c>
      <c r="I652">
        <v>-11.711739</v>
      </c>
    </row>
    <row r="653" spans="2:9" x14ac:dyDescent="0.25">
      <c r="B653">
        <v>10839998700</v>
      </c>
      <c r="C653">
        <v>-13.252305</v>
      </c>
      <c r="H653">
        <v>10839998700</v>
      </c>
      <c r="I653">
        <v>-11.688212</v>
      </c>
    </row>
    <row r="654" spans="2:9" x14ac:dyDescent="0.25">
      <c r="B654">
        <v>10929998650</v>
      </c>
      <c r="C654">
        <v>-14.934644</v>
      </c>
      <c r="H654">
        <v>10929998650</v>
      </c>
      <c r="I654">
        <v>-11.993534</v>
      </c>
    </row>
    <row r="655" spans="2:9" x14ac:dyDescent="0.25">
      <c r="B655">
        <v>11019998600</v>
      </c>
      <c r="C655">
        <v>-14.975253</v>
      </c>
      <c r="H655">
        <v>11019998600</v>
      </c>
      <c r="I655">
        <v>-12.956923</v>
      </c>
    </row>
    <row r="656" spans="2:9" x14ac:dyDescent="0.25">
      <c r="B656">
        <v>11109998550</v>
      </c>
      <c r="C656">
        <v>-16.151658999999999</v>
      </c>
      <c r="H656">
        <v>11109998550</v>
      </c>
      <c r="I656">
        <v>-12.612847</v>
      </c>
    </row>
    <row r="657" spans="2:9" x14ac:dyDescent="0.25">
      <c r="B657">
        <v>11199998500</v>
      </c>
      <c r="C657">
        <v>-18.116372999999999</v>
      </c>
      <c r="H657">
        <v>11199998500</v>
      </c>
      <c r="I657">
        <v>-14.503633000000001</v>
      </c>
    </row>
    <row r="658" spans="2:9" x14ac:dyDescent="0.25">
      <c r="B658">
        <v>11289998450</v>
      </c>
      <c r="C658">
        <v>-16.343067000000001</v>
      </c>
      <c r="H658">
        <v>11289998450</v>
      </c>
      <c r="I658">
        <v>-14.352401</v>
      </c>
    </row>
    <row r="659" spans="2:9" x14ac:dyDescent="0.25">
      <c r="B659">
        <v>11379998400</v>
      </c>
      <c r="C659">
        <v>-21.015968000000001</v>
      </c>
      <c r="H659">
        <v>11379998400</v>
      </c>
      <c r="I659">
        <v>-13.767904</v>
      </c>
    </row>
    <row r="660" spans="2:9" x14ac:dyDescent="0.25">
      <c r="B660">
        <v>11469998350</v>
      </c>
      <c r="C660">
        <v>-21.817905</v>
      </c>
      <c r="H660">
        <v>11469998350</v>
      </c>
      <c r="I660">
        <v>-17.150358000000001</v>
      </c>
    </row>
    <row r="661" spans="2:9" x14ac:dyDescent="0.25">
      <c r="B661">
        <v>11559998300</v>
      </c>
      <c r="C661">
        <v>-20.364201000000001</v>
      </c>
      <c r="H661">
        <v>11559998300</v>
      </c>
      <c r="I661">
        <v>-16.786532999999999</v>
      </c>
    </row>
    <row r="662" spans="2:9" x14ac:dyDescent="0.25">
      <c r="B662">
        <v>11649998250</v>
      </c>
      <c r="C662">
        <v>-22.916187000000001</v>
      </c>
      <c r="H662">
        <v>11649998250</v>
      </c>
      <c r="I662">
        <v>-18.091297000000001</v>
      </c>
    </row>
    <row r="663" spans="2:9" x14ac:dyDescent="0.25">
      <c r="B663">
        <v>11739998200</v>
      </c>
      <c r="C663">
        <v>-21.790648999999998</v>
      </c>
      <c r="H663">
        <v>11739998200</v>
      </c>
      <c r="I663">
        <v>-19.120066000000001</v>
      </c>
    </row>
    <row r="664" spans="2:9" x14ac:dyDescent="0.25">
      <c r="B664">
        <v>11829998150</v>
      </c>
      <c r="C664">
        <v>-25.146996999999999</v>
      </c>
      <c r="H664">
        <v>11829998150</v>
      </c>
      <c r="I664">
        <v>-17.503482999999999</v>
      </c>
    </row>
    <row r="665" spans="2:9" x14ac:dyDescent="0.25">
      <c r="B665">
        <v>11919998100</v>
      </c>
      <c r="C665">
        <v>-25.610904999999999</v>
      </c>
      <c r="H665">
        <v>11919998100</v>
      </c>
      <c r="I665">
        <v>-22.269354</v>
      </c>
    </row>
    <row r="666" spans="2:9" x14ac:dyDescent="0.25">
      <c r="B666">
        <v>12009998050</v>
      </c>
      <c r="C666">
        <v>-24.165291</v>
      </c>
      <c r="H666">
        <v>12009998050</v>
      </c>
      <c r="I666">
        <v>-23.251362</v>
      </c>
    </row>
    <row r="667" spans="2:9" x14ac:dyDescent="0.25">
      <c r="B667">
        <v>12099998000</v>
      </c>
      <c r="C667">
        <v>-25.607491</v>
      </c>
      <c r="H667">
        <v>12099998000</v>
      </c>
      <c r="I667">
        <v>-22.487373000000002</v>
      </c>
    </row>
    <row r="668" spans="2:9" x14ac:dyDescent="0.25">
      <c r="B668">
        <v>12189997950</v>
      </c>
      <c r="C668">
        <v>-26.207788000000001</v>
      </c>
      <c r="H668">
        <v>12189997950</v>
      </c>
      <c r="I668">
        <v>-22.803830999999999</v>
      </c>
    </row>
    <row r="669" spans="2:9" x14ac:dyDescent="0.25">
      <c r="B669">
        <v>12279997900</v>
      </c>
      <c r="C669">
        <v>-27.171412</v>
      </c>
      <c r="H669">
        <v>12279997900</v>
      </c>
      <c r="I669">
        <v>-23.756073000000001</v>
      </c>
    </row>
    <row r="670" spans="2:9" x14ac:dyDescent="0.25">
      <c r="B670">
        <v>12369997850</v>
      </c>
      <c r="C670">
        <v>-26.940619000000002</v>
      </c>
      <c r="H670">
        <v>12369997850</v>
      </c>
      <c r="I670">
        <v>-26.202797</v>
      </c>
    </row>
    <row r="671" spans="2:9" x14ac:dyDescent="0.25">
      <c r="B671">
        <v>12459997800</v>
      </c>
      <c r="C671">
        <v>-27.456845999999999</v>
      </c>
      <c r="H671">
        <v>12459997800</v>
      </c>
      <c r="I671">
        <v>-26.073038</v>
      </c>
    </row>
    <row r="672" spans="2:9" x14ac:dyDescent="0.25">
      <c r="B672">
        <v>12549997750</v>
      </c>
      <c r="C672">
        <v>-28.131913999999998</v>
      </c>
      <c r="H672">
        <v>12549997750</v>
      </c>
      <c r="I672">
        <v>-27.089914</v>
      </c>
    </row>
    <row r="673" spans="2:9" x14ac:dyDescent="0.25">
      <c r="B673">
        <v>12639997700</v>
      </c>
      <c r="C673">
        <v>-28.399483</v>
      </c>
      <c r="H673">
        <v>12639997700</v>
      </c>
      <c r="I673">
        <v>-27.405197000000001</v>
      </c>
    </row>
    <row r="674" spans="2:9" x14ac:dyDescent="0.25">
      <c r="B674">
        <v>12729997650</v>
      </c>
      <c r="C674">
        <v>-29.200882</v>
      </c>
      <c r="H674">
        <v>12729997650</v>
      </c>
      <c r="I674">
        <v>-26.788564999999998</v>
      </c>
    </row>
    <row r="675" spans="2:9" x14ac:dyDescent="0.25">
      <c r="B675">
        <v>12819997600</v>
      </c>
      <c r="C675">
        <v>-29.146576</v>
      </c>
      <c r="H675">
        <v>12819997600</v>
      </c>
      <c r="I675">
        <v>-29.159818999999999</v>
      </c>
    </row>
    <row r="676" spans="2:9" x14ac:dyDescent="0.25">
      <c r="B676">
        <v>12909997550</v>
      </c>
      <c r="C676">
        <v>-29.091272</v>
      </c>
      <c r="H676">
        <v>12909997550</v>
      </c>
      <c r="I676">
        <v>-30.118193000000002</v>
      </c>
    </row>
    <row r="677" spans="2:9" x14ac:dyDescent="0.25">
      <c r="B677">
        <v>12999997500</v>
      </c>
      <c r="C677">
        <v>-29.610368999999999</v>
      </c>
      <c r="H677">
        <v>12999997500</v>
      </c>
      <c r="I677">
        <v>-28.712534000000002</v>
      </c>
    </row>
    <row r="678" spans="2:9" x14ac:dyDescent="0.25">
      <c r="B678">
        <v>13089997450</v>
      </c>
      <c r="C678">
        <v>-29.759623000000001</v>
      </c>
      <c r="H678">
        <v>13089997450</v>
      </c>
      <c r="I678">
        <v>-29.376615999999999</v>
      </c>
    </row>
    <row r="679" spans="2:9" x14ac:dyDescent="0.25">
      <c r="B679">
        <v>13179997400</v>
      </c>
      <c r="C679">
        <v>-29.867986999999999</v>
      </c>
      <c r="H679">
        <v>13179997400</v>
      </c>
      <c r="I679">
        <v>-29.857178000000001</v>
      </c>
    </row>
    <row r="680" spans="2:9" x14ac:dyDescent="0.25">
      <c r="B680">
        <v>13269997350</v>
      </c>
      <c r="C680">
        <v>-30.043184</v>
      </c>
      <c r="H680">
        <v>13269997350</v>
      </c>
      <c r="I680">
        <v>-29.554196999999998</v>
      </c>
    </row>
    <row r="681" spans="2:9" x14ac:dyDescent="0.25">
      <c r="B681">
        <v>13359997300</v>
      </c>
      <c r="C681">
        <v>-29.986784</v>
      </c>
      <c r="H681">
        <v>13359997300</v>
      </c>
      <c r="I681">
        <v>-30.941607000000001</v>
      </c>
    </row>
    <row r="682" spans="2:9" x14ac:dyDescent="0.25">
      <c r="B682">
        <v>13449997250</v>
      </c>
      <c r="C682">
        <v>-30.451763</v>
      </c>
      <c r="H682">
        <v>13449997250</v>
      </c>
      <c r="I682">
        <v>-28.969398000000002</v>
      </c>
    </row>
    <row r="683" spans="2:9" x14ac:dyDescent="0.25">
      <c r="B683">
        <v>13539997200</v>
      </c>
      <c r="C683">
        <v>-30.6</v>
      </c>
      <c r="H683">
        <v>13539997200</v>
      </c>
      <c r="I683">
        <v>-29.028500000000001</v>
      </c>
    </row>
    <row r="684" spans="2:9" x14ac:dyDescent="0.25">
      <c r="B684">
        <v>13629997150</v>
      </c>
      <c r="C684">
        <v>-30.206804000000002</v>
      </c>
      <c r="H684">
        <v>13629997150</v>
      </c>
      <c r="I684">
        <v>-31.363771</v>
      </c>
    </row>
    <row r="685" spans="2:9" x14ac:dyDescent="0.25">
      <c r="B685">
        <v>13719997100</v>
      </c>
      <c r="C685">
        <v>-30.875966999999999</v>
      </c>
      <c r="H685">
        <v>13719997100</v>
      </c>
      <c r="I685">
        <v>-28.909451000000001</v>
      </c>
    </row>
    <row r="686" spans="2:9" x14ac:dyDescent="0.25">
      <c r="B686">
        <v>13809997050</v>
      </c>
      <c r="C686">
        <v>-30.784314999999999</v>
      </c>
      <c r="H686">
        <v>13809997050</v>
      </c>
      <c r="I686">
        <v>-30.158442999999998</v>
      </c>
    </row>
    <row r="687" spans="2:9" x14ac:dyDescent="0.25">
      <c r="B687">
        <v>13899997000</v>
      </c>
      <c r="C687">
        <v>-30.948771000000001</v>
      </c>
      <c r="H687">
        <v>13899997000</v>
      </c>
      <c r="I687">
        <v>-30.753515</v>
      </c>
    </row>
    <row r="688" spans="2:9" x14ac:dyDescent="0.25">
      <c r="B688">
        <v>13989996950</v>
      </c>
      <c r="C688">
        <v>-31.252344000000001</v>
      </c>
      <c r="H688">
        <v>13989996950</v>
      </c>
      <c r="I688">
        <v>-27.639084</v>
      </c>
    </row>
    <row r="689" spans="2:9" x14ac:dyDescent="0.25">
      <c r="B689">
        <v>14079996900</v>
      </c>
      <c r="C689">
        <v>-31.012803999999999</v>
      </c>
      <c r="H689">
        <v>14079996900</v>
      </c>
      <c r="I689">
        <v>-30.530152999999999</v>
      </c>
    </row>
    <row r="690" spans="2:9" x14ac:dyDescent="0.25">
      <c r="B690">
        <v>14169996850</v>
      </c>
      <c r="C690">
        <v>-31.219038000000001</v>
      </c>
      <c r="H690">
        <v>14169996850</v>
      </c>
      <c r="I690">
        <v>-30.664555</v>
      </c>
    </row>
    <row r="691" spans="2:9" x14ac:dyDescent="0.25">
      <c r="B691">
        <v>14259996800</v>
      </c>
      <c r="C691">
        <v>-31.352074000000002</v>
      </c>
      <c r="H691">
        <v>14259996800</v>
      </c>
      <c r="I691">
        <v>-30.101700000000001</v>
      </c>
    </row>
    <row r="692" spans="2:9" x14ac:dyDescent="0.25">
      <c r="B692">
        <v>14349996750</v>
      </c>
      <c r="C692">
        <v>-31.413184999999999</v>
      </c>
      <c r="H692">
        <v>14349996750</v>
      </c>
      <c r="I692">
        <v>-30.541542</v>
      </c>
    </row>
    <row r="693" spans="2:9" x14ac:dyDescent="0.25">
      <c r="B693">
        <v>14439996700</v>
      </c>
      <c r="C693">
        <v>-31.605454999999999</v>
      </c>
      <c r="H693">
        <v>14439996700</v>
      </c>
      <c r="I693">
        <v>-29.140250999999999</v>
      </c>
    </row>
    <row r="694" spans="2:9" x14ac:dyDescent="0.25">
      <c r="B694">
        <v>14529996650</v>
      </c>
      <c r="C694">
        <v>-31.544976999999999</v>
      </c>
      <c r="H694">
        <v>14529996650</v>
      </c>
      <c r="I694">
        <v>-30.110320999999999</v>
      </c>
    </row>
    <row r="695" spans="2:9" x14ac:dyDescent="0.25">
      <c r="B695">
        <v>14619996600</v>
      </c>
      <c r="C695">
        <v>-31.529375000000002</v>
      </c>
      <c r="H695">
        <v>14619996600</v>
      </c>
      <c r="I695">
        <v>-31.575403000000001</v>
      </c>
    </row>
    <row r="696" spans="2:9" x14ac:dyDescent="0.25">
      <c r="B696">
        <v>14709996550</v>
      </c>
      <c r="C696">
        <v>-31.921595</v>
      </c>
      <c r="H696">
        <v>14709996550</v>
      </c>
      <c r="I696">
        <v>-30.702186999999999</v>
      </c>
    </row>
    <row r="697" spans="2:9" x14ac:dyDescent="0.25">
      <c r="B697">
        <v>14799996500</v>
      </c>
      <c r="C697">
        <v>-31.994705</v>
      </c>
      <c r="H697">
        <v>14799996500</v>
      </c>
      <c r="I697">
        <v>-29.744430999999999</v>
      </c>
    </row>
    <row r="698" spans="2:9" x14ac:dyDescent="0.25">
      <c r="B698">
        <v>14889996450</v>
      </c>
      <c r="C698">
        <v>-31.938939999999999</v>
      </c>
      <c r="H698">
        <v>14889996450</v>
      </c>
      <c r="I698">
        <v>-31.198232999999998</v>
      </c>
    </row>
    <row r="699" spans="2:9" x14ac:dyDescent="0.25">
      <c r="B699">
        <v>14979996400</v>
      </c>
      <c r="C699">
        <v>-32.197384</v>
      </c>
      <c r="H699">
        <v>14979996400</v>
      </c>
      <c r="I699">
        <v>-30.889896</v>
      </c>
    </row>
    <row r="700" spans="2:9" x14ac:dyDescent="0.25">
      <c r="B700">
        <v>15069996350</v>
      </c>
      <c r="C700">
        <v>-32.090266999999997</v>
      </c>
      <c r="H700">
        <v>15069996350</v>
      </c>
      <c r="I700">
        <v>-30.771435</v>
      </c>
    </row>
    <row r="701" spans="2:9" x14ac:dyDescent="0.25">
      <c r="B701">
        <v>15159996300</v>
      </c>
      <c r="C701">
        <v>-32.195113999999997</v>
      </c>
      <c r="H701">
        <v>15159996300</v>
      </c>
      <c r="I701">
        <v>-30.852640000000001</v>
      </c>
    </row>
    <row r="702" spans="2:9" x14ac:dyDescent="0.25">
      <c r="B702">
        <v>15249996250</v>
      </c>
      <c r="C702">
        <v>-32.116734000000001</v>
      </c>
      <c r="H702">
        <v>15249996250</v>
      </c>
      <c r="I702">
        <v>-31.360071000000001</v>
      </c>
    </row>
    <row r="703" spans="2:9" x14ac:dyDescent="0.25">
      <c r="B703">
        <v>15339996200</v>
      </c>
      <c r="C703">
        <v>-32.490284000000003</v>
      </c>
      <c r="H703">
        <v>15339996200</v>
      </c>
      <c r="I703">
        <v>-31.160746</v>
      </c>
    </row>
    <row r="704" spans="2:9" x14ac:dyDescent="0.25">
      <c r="B704">
        <v>15429996150</v>
      </c>
      <c r="C704">
        <v>-32.649006</v>
      </c>
      <c r="H704">
        <v>15429996150</v>
      </c>
      <c r="I704">
        <v>-29.246002000000001</v>
      </c>
    </row>
    <row r="705" spans="2:9" x14ac:dyDescent="0.25">
      <c r="B705">
        <v>15519996100</v>
      </c>
      <c r="C705">
        <v>-32.213669000000003</v>
      </c>
      <c r="H705">
        <v>15519996100</v>
      </c>
      <c r="I705">
        <v>-32.125900000000001</v>
      </c>
    </row>
    <row r="706" spans="2:9" x14ac:dyDescent="0.25">
      <c r="B706">
        <v>15609996050</v>
      </c>
      <c r="C706">
        <v>-32.672168999999997</v>
      </c>
      <c r="H706">
        <v>15609996050</v>
      </c>
      <c r="I706">
        <v>-31.433851000000001</v>
      </c>
    </row>
    <row r="707" spans="2:9" x14ac:dyDescent="0.25">
      <c r="B707">
        <v>15699996000</v>
      </c>
      <c r="C707">
        <v>-32.798054</v>
      </c>
      <c r="H707">
        <v>15699996000</v>
      </c>
      <c r="I707">
        <v>-29.990231999999999</v>
      </c>
    </row>
    <row r="708" spans="2:9" x14ac:dyDescent="0.25">
      <c r="B708">
        <v>15789995950</v>
      </c>
      <c r="C708">
        <v>-32.853729000000001</v>
      </c>
      <c r="H708">
        <v>15789995950</v>
      </c>
      <c r="I708">
        <v>-30.991337000000001</v>
      </c>
    </row>
    <row r="709" spans="2:9" x14ac:dyDescent="0.25">
      <c r="B709">
        <v>15879995900</v>
      </c>
      <c r="C709">
        <v>-32.941830000000003</v>
      </c>
      <c r="H709">
        <v>15879995900</v>
      </c>
      <c r="I709">
        <v>-29.898060000000001</v>
      </c>
    </row>
    <row r="710" spans="2:9" x14ac:dyDescent="0.25">
      <c r="B710">
        <v>15969995850</v>
      </c>
      <c r="C710">
        <v>-32.532432999999997</v>
      </c>
      <c r="H710">
        <v>15969995850</v>
      </c>
      <c r="I710">
        <v>-32.374679999999998</v>
      </c>
    </row>
    <row r="711" spans="2:9" x14ac:dyDescent="0.25">
      <c r="B711">
        <v>16059995800</v>
      </c>
      <c r="C711">
        <v>-33.240279999999998</v>
      </c>
      <c r="H711">
        <v>16059995800</v>
      </c>
      <c r="I711">
        <v>-31.390799000000001</v>
      </c>
    </row>
    <row r="712" spans="2:9" x14ac:dyDescent="0.25">
      <c r="B712">
        <v>16149995750</v>
      </c>
      <c r="C712">
        <v>-33.278441999999998</v>
      </c>
      <c r="H712">
        <v>16149995750</v>
      </c>
      <c r="I712">
        <v>-29.300250999999999</v>
      </c>
    </row>
    <row r="713" spans="2:9" x14ac:dyDescent="0.25">
      <c r="B713">
        <v>16239995700</v>
      </c>
      <c r="C713">
        <v>-32.943367000000002</v>
      </c>
      <c r="H713">
        <v>16239995700</v>
      </c>
      <c r="I713">
        <v>-32.037449000000002</v>
      </c>
    </row>
    <row r="714" spans="2:9" x14ac:dyDescent="0.25">
      <c r="B714">
        <v>16329995650</v>
      </c>
      <c r="C714">
        <v>-33.341900000000003</v>
      </c>
      <c r="H714">
        <v>16329995650</v>
      </c>
      <c r="I714">
        <v>-29.958313</v>
      </c>
    </row>
    <row r="715" spans="2:9" x14ac:dyDescent="0.25">
      <c r="B715">
        <v>16419995600</v>
      </c>
      <c r="C715">
        <v>-32.995277000000002</v>
      </c>
      <c r="H715">
        <v>16419995600</v>
      </c>
      <c r="I715">
        <v>-31.265881</v>
      </c>
    </row>
    <row r="716" spans="2:9" x14ac:dyDescent="0.25">
      <c r="B716">
        <v>16509995550</v>
      </c>
      <c r="C716">
        <v>-33.044249999999998</v>
      </c>
      <c r="H716">
        <v>16509995550</v>
      </c>
      <c r="I716">
        <v>-32.425651999999999</v>
      </c>
    </row>
    <row r="717" spans="2:9" x14ac:dyDescent="0.25">
      <c r="B717">
        <v>16599995500</v>
      </c>
      <c r="C717">
        <v>-33.498660999999998</v>
      </c>
      <c r="H717">
        <v>16599995500</v>
      </c>
      <c r="I717">
        <v>-31.220980000000001</v>
      </c>
    </row>
    <row r="718" spans="2:9" x14ac:dyDescent="0.25">
      <c r="B718">
        <v>16689995450</v>
      </c>
      <c r="C718">
        <v>-33.594783999999997</v>
      </c>
      <c r="H718">
        <v>16689995450</v>
      </c>
      <c r="I718">
        <v>-30.416270999999998</v>
      </c>
    </row>
    <row r="719" spans="2:9" x14ac:dyDescent="0.25">
      <c r="B719">
        <v>16779995400</v>
      </c>
      <c r="C719">
        <v>-33.328358000000001</v>
      </c>
      <c r="H719">
        <v>16779995400</v>
      </c>
      <c r="I719">
        <v>-31.651888</v>
      </c>
    </row>
    <row r="720" spans="2:9" x14ac:dyDescent="0.25">
      <c r="B720">
        <v>16869995350</v>
      </c>
      <c r="C720">
        <v>-33.274734000000002</v>
      </c>
      <c r="H720">
        <v>16869995350</v>
      </c>
      <c r="I720">
        <v>-32.486319999999999</v>
      </c>
    </row>
    <row r="721" spans="2:9" x14ac:dyDescent="0.25">
      <c r="B721">
        <v>16959995300</v>
      </c>
      <c r="C721">
        <v>-33.411498999999999</v>
      </c>
      <c r="H721">
        <v>16959995300</v>
      </c>
      <c r="I721">
        <v>-32.375427000000002</v>
      </c>
    </row>
    <row r="722" spans="2:9" x14ac:dyDescent="0.25">
      <c r="B722">
        <v>17049995250</v>
      </c>
      <c r="C722">
        <v>-33.598305000000003</v>
      </c>
      <c r="H722">
        <v>17049995250</v>
      </c>
      <c r="I722">
        <v>-31.875257000000001</v>
      </c>
    </row>
    <row r="723" spans="2:9" x14ac:dyDescent="0.25">
      <c r="B723">
        <v>17139995200</v>
      </c>
      <c r="C723">
        <v>-33.607838000000001</v>
      </c>
      <c r="H723">
        <v>17139995200</v>
      </c>
      <c r="I723">
        <v>-31.645876000000001</v>
      </c>
    </row>
    <row r="724" spans="2:9" x14ac:dyDescent="0.25">
      <c r="B724">
        <v>17229995150</v>
      </c>
      <c r="C724">
        <v>-33.290774999999996</v>
      </c>
      <c r="H724">
        <v>17229995150</v>
      </c>
      <c r="I724">
        <v>-32.777133999999997</v>
      </c>
    </row>
    <row r="725" spans="2:9" x14ac:dyDescent="0.25">
      <c r="B725">
        <v>17319995100</v>
      </c>
      <c r="C725">
        <v>-33.817436000000001</v>
      </c>
      <c r="H725">
        <v>17319995100</v>
      </c>
      <c r="I725">
        <v>-32.713836999999998</v>
      </c>
    </row>
    <row r="726" spans="2:9" x14ac:dyDescent="0.25">
      <c r="B726">
        <v>17409995050</v>
      </c>
      <c r="C726">
        <v>-33.845165000000001</v>
      </c>
      <c r="H726">
        <v>17409995050</v>
      </c>
      <c r="I726">
        <v>-32.005409</v>
      </c>
    </row>
    <row r="727" spans="2:9" x14ac:dyDescent="0.25">
      <c r="B727">
        <v>17499995000</v>
      </c>
      <c r="C727">
        <v>-33.608314999999997</v>
      </c>
      <c r="H727">
        <v>17499995000</v>
      </c>
      <c r="I727">
        <v>-32.756222000000001</v>
      </c>
    </row>
    <row r="728" spans="2:9" x14ac:dyDescent="0.25">
      <c r="B728">
        <v>17589994950</v>
      </c>
      <c r="C728">
        <v>-34.009574999999998</v>
      </c>
      <c r="H728">
        <v>17589994950</v>
      </c>
      <c r="I728">
        <v>-32.532935999999999</v>
      </c>
    </row>
    <row r="729" spans="2:9" x14ac:dyDescent="0.25">
      <c r="B729">
        <v>17679994900</v>
      </c>
      <c r="C729">
        <v>-33.833221000000002</v>
      </c>
      <c r="H729">
        <v>17679994900</v>
      </c>
      <c r="I729">
        <v>-32.741481999999998</v>
      </c>
    </row>
    <row r="730" spans="2:9" x14ac:dyDescent="0.25">
      <c r="B730">
        <v>17769994850</v>
      </c>
      <c r="C730">
        <v>-34.097575999999997</v>
      </c>
      <c r="H730">
        <v>17769994850</v>
      </c>
      <c r="I730">
        <v>-32.551288999999997</v>
      </c>
    </row>
    <row r="731" spans="2:9" x14ac:dyDescent="0.25">
      <c r="B731">
        <v>17859994800</v>
      </c>
      <c r="C731">
        <v>-34.193108000000002</v>
      </c>
      <c r="H731">
        <v>17859994800</v>
      </c>
      <c r="I731">
        <v>-32.711674000000002</v>
      </c>
    </row>
    <row r="732" spans="2:9" x14ac:dyDescent="0.25">
      <c r="B732">
        <v>17949994750</v>
      </c>
      <c r="C732">
        <v>-34.371372000000001</v>
      </c>
      <c r="H732">
        <v>17949994750</v>
      </c>
      <c r="I732">
        <v>-32.944771000000003</v>
      </c>
    </row>
    <row r="733" spans="2:9" x14ac:dyDescent="0.25">
      <c r="B733">
        <v>18039994700</v>
      </c>
      <c r="C733">
        <v>-34.530098000000002</v>
      </c>
      <c r="H733">
        <v>18039994700</v>
      </c>
      <c r="I733">
        <v>-31.987621000000001</v>
      </c>
    </row>
    <row r="734" spans="2:9" x14ac:dyDescent="0.25">
      <c r="B734">
        <v>18129994650</v>
      </c>
      <c r="C734">
        <v>-34.185921</v>
      </c>
      <c r="H734">
        <v>18129994650</v>
      </c>
      <c r="I734">
        <v>-32.874583999999999</v>
      </c>
    </row>
    <row r="735" spans="2:9" x14ac:dyDescent="0.25">
      <c r="B735">
        <v>18219994600</v>
      </c>
      <c r="C735">
        <v>-34.555388999999998</v>
      </c>
      <c r="H735">
        <v>18219994600</v>
      </c>
      <c r="I735">
        <v>-32.783016000000003</v>
      </c>
    </row>
    <row r="736" spans="2:9" x14ac:dyDescent="0.25">
      <c r="B736">
        <v>18309994550</v>
      </c>
      <c r="C736">
        <v>-34.350074999999997</v>
      </c>
      <c r="H736">
        <v>18309994550</v>
      </c>
      <c r="I736">
        <v>-32.452480000000001</v>
      </c>
    </row>
    <row r="737" spans="2:9" x14ac:dyDescent="0.25">
      <c r="B737">
        <v>18399994500</v>
      </c>
      <c r="C737">
        <v>-34.508068000000002</v>
      </c>
      <c r="H737">
        <v>18399994500</v>
      </c>
      <c r="I737">
        <v>-33.053310000000003</v>
      </c>
    </row>
    <row r="738" spans="2:9" x14ac:dyDescent="0.25">
      <c r="B738">
        <v>18489994450</v>
      </c>
      <c r="C738">
        <v>-34.944701999999999</v>
      </c>
      <c r="H738">
        <v>18489994450</v>
      </c>
      <c r="I738">
        <v>-31.722548</v>
      </c>
    </row>
    <row r="739" spans="2:9" x14ac:dyDescent="0.25">
      <c r="B739">
        <v>18579994400</v>
      </c>
      <c r="C739">
        <v>-34.190258</v>
      </c>
      <c r="H739">
        <v>18579994400</v>
      </c>
      <c r="I739">
        <v>-32.657550999999998</v>
      </c>
    </row>
    <row r="740" spans="2:9" x14ac:dyDescent="0.25">
      <c r="B740">
        <v>18669994350</v>
      </c>
      <c r="C740">
        <v>-34.606051999999998</v>
      </c>
      <c r="H740">
        <v>18669994350</v>
      </c>
      <c r="I740">
        <v>-33.239238999999998</v>
      </c>
    </row>
    <row r="741" spans="2:9" x14ac:dyDescent="0.25">
      <c r="B741">
        <v>18759994300</v>
      </c>
      <c r="C741">
        <v>-34.711894999999998</v>
      </c>
      <c r="H741">
        <v>18759994300</v>
      </c>
      <c r="I741">
        <v>-32.652045999999999</v>
      </c>
    </row>
    <row r="742" spans="2:9" x14ac:dyDescent="0.25">
      <c r="B742">
        <v>18849994250</v>
      </c>
      <c r="C742">
        <v>-34.517975</v>
      </c>
      <c r="H742">
        <v>18849994250</v>
      </c>
      <c r="I742">
        <v>-33.241076999999997</v>
      </c>
    </row>
    <row r="743" spans="2:9" x14ac:dyDescent="0.25">
      <c r="B743">
        <v>18939994200</v>
      </c>
      <c r="C743">
        <v>-34.832709999999999</v>
      </c>
      <c r="H743">
        <v>18939994200</v>
      </c>
      <c r="I743">
        <v>-32.825553999999997</v>
      </c>
    </row>
    <row r="744" spans="2:9" x14ac:dyDescent="0.25">
      <c r="B744">
        <v>19029994150</v>
      </c>
      <c r="C744">
        <v>-34.399590000000003</v>
      </c>
      <c r="H744">
        <v>19029994150</v>
      </c>
      <c r="I744">
        <v>-32.713200000000001</v>
      </c>
    </row>
    <row r="745" spans="2:9" x14ac:dyDescent="0.25">
      <c r="B745">
        <v>19119994100</v>
      </c>
      <c r="C745">
        <v>-34.425044999999997</v>
      </c>
      <c r="H745">
        <v>19119994100</v>
      </c>
      <c r="I745">
        <v>-33.852786999999999</v>
      </c>
    </row>
    <row r="746" spans="2:9" x14ac:dyDescent="0.25">
      <c r="B746">
        <v>19209994050</v>
      </c>
      <c r="C746">
        <v>-35.009402999999999</v>
      </c>
      <c r="H746">
        <v>19209994050</v>
      </c>
      <c r="I746">
        <v>-33.372387000000003</v>
      </c>
    </row>
    <row r="747" spans="2:9" x14ac:dyDescent="0.25">
      <c r="B747">
        <v>19299994000</v>
      </c>
      <c r="C747">
        <v>-34.727179999999997</v>
      </c>
      <c r="H747">
        <v>19299994000</v>
      </c>
      <c r="I747">
        <v>-33.084685999999998</v>
      </c>
    </row>
    <row r="748" spans="2:9" x14ac:dyDescent="0.25">
      <c r="B748">
        <v>19389993950</v>
      </c>
      <c r="C748">
        <v>-34.499859000000001</v>
      </c>
      <c r="H748">
        <v>19389993950</v>
      </c>
      <c r="I748">
        <v>-33.725845</v>
      </c>
    </row>
    <row r="749" spans="2:9" x14ac:dyDescent="0.25">
      <c r="B749">
        <v>19479993900</v>
      </c>
      <c r="C749">
        <v>-34.760925</v>
      </c>
      <c r="H749">
        <v>19479993900</v>
      </c>
      <c r="I749">
        <v>-33.599471999999999</v>
      </c>
    </row>
    <row r="750" spans="2:9" x14ac:dyDescent="0.25">
      <c r="B750">
        <v>19569993850</v>
      </c>
      <c r="C750">
        <v>-34.661648</v>
      </c>
      <c r="H750">
        <v>19569993850</v>
      </c>
      <c r="I750">
        <v>-34.081634999999999</v>
      </c>
    </row>
    <row r="751" spans="2:9" x14ac:dyDescent="0.25">
      <c r="B751">
        <v>19659993800</v>
      </c>
      <c r="C751">
        <v>-35.014442000000003</v>
      </c>
      <c r="H751">
        <v>19659993800</v>
      </c>
      <c r="I751">
        <v>-33.862690000000001</v>
      </c>
    </row>
    <row r="752" spans="2:9" x14ac:dyDescent="0.25">
      <c r="B752">
        <v>19749993750</v>
      </c>
      <c r="C752">
        <v>-34.889130000000002</v>
      </c>
      <c r="H752">
        <v>19749993750</v>
      </c>
      <c r="I752">
        <v>-33.161544999999997</v>
      </c>
    </row>
    <row r="753" spans="2:9" x14ac:dyDescent="0.25">
      <c r="B753">
        <v>19839993700</v>
      </c>
      <c r="C753">
        <v>-34.713810000000002</v>
      </c>
      <c r="H753">
        <v>19839993700</v>
      </c>
      <c r="I753">
        <v>-34.112217000000001</v>
      </c>
    </row>
    <row r="754" spans="2:9" x14ac:dyDescent="0.25">
      <c r="B754">
        <v>19929993650</v>
      </c>
      <c r="C754">
        <v>-35.123192000000003</v>
      </c>
      <c r="H754">
        <v>19929993650</v>
      </c>
      <c r="I754">
        <v>-33.895287000000003</v>
      </c>
    </row>
    <row r="755" spans="2:9" x14ac:dyDescent="0.25">
      <c r="B755">
        <v>20019993600</v>
      </c>
      <c r="C755">
        <v>-35.038604999999997</v>
      </c>
      <c r="H755">
        <v>20019993600</v>
      </c>
      <c r="I755">
        <v>-33.870144000000003</v>
      </c>
    </row>
    <row r="756" spans="2:9" x14ac:dyDescent="0.25">
      <c r="B756">
        <v>20109993550</v>
      </c>
      <c r="C756">
        <v>-35.221935000000002</v>
      </c>
      <c r="H756">
        <v>20109993550</v>
      </c>
      <c r="I756">
        <v>-34.101253999999997</v>
      </c>
    </row>
    <row r="757" spans="2:9" x14ac:dyDescent="0.25">
      <c r="B757">
        <v>20199993500</v>
      </c>
      <c r="C757">
        <v>-35.256706000000001</v>
      </c>
      <c r="H757">
        <v>20199993500</v>
      </c>
      <c r="I757">
        <v>-33.496723000000003</v>
      </c>
    </row>
    <row r="758" spans="2:9" x14ac:dyDescent="0.25">
      <c r="B758">
        <v>20289993450</v>
      </c>
      <c r="C758">
        <v>-35.075339999999997</v>
      </c>
      <c r="H758">
        <v>20289993450</v>
      </c>
      <c r="I758">
        <v>-33.777141999999998</v>
      </c>
    </row>
    <row r="759" spans="2:9" x14ac:dyDescent="0.25">
      <c r="B759">
        <v>20379993400</v>
      </c>
      <c r="C759">
        <v>-35.298530999999997</v>
      </c>
      <c r="H759">
        <v>20379993400</v>
      </c>
      <c r="I759">
        <v>-33.796005000000001</v>
      </c>
    </row>
    <row r="760" spans="2:9" x14ac:dyDescent="0.25">
      <c r="B760">
        <v>20469993350</v>
      </c>
      <c r="C760">
        <v>-35.061115000000001</v>
      </c>
      <c r="H760">
        <v>20469993350</v>
      </c>
      <c r="I760">
        <v>-34.200806</v>
      </c>
    </row>
    <row r="761" spans="2:9" x14ac:dyDescent="0.25">
      <c r="B761">
        <v>20559993300</v>
      </c>
      <c r="C761">
        <v>-35.379528000000001</v>
      </c>
      <c r="H761">
        <v>20559993300</v>
      </c>
      <c r="I761">
        <v>-34.083163999999996</v>
      </c>
    </row>
    <row r="762" spans="2:9" x14ac:dyDescent="0.25">
      <c r="B762">
        <v>20649993250</v>
      </c>
      <c r="C762">
        <v>-34.992218000000001</v>
      </c>
      <c r="H762">
        <v>20649993250</v>
      </c>
      <c r="I762">
        <v>-33.612617</v>
      </c>
    </row>
    <row r="763" spans="2:9" x14ac:dyDescent="0.25">
      <c r="B763">
        <v>20739993200</v>
      </c>
      <c r="C763">
        <v>-34.984264000000003</v>
      </c>
      <c r="H763">
        <v>20739993200</v>
      </c>
      <c r="I763">
        <v>-34.302849000000002</v>
      </c>
    </row>
    <row r="764" spans="2:9" x14ac:dyDescent="0.25">
      <c r="B764">
        <v>20829993150</v>
      </c>
      <c r="C764">
        <v>-35.191279999999999</v>
      </c>
      <c r="H764">
        <v>20829993150</v>
      </c>
      <c r="I764">
        <v>-34.091605999999999</v>
      </c>
    </row>
    <row r="765" spans="2:9" x14ac:dyDescent="0.25">
      <c r="B765">
        <v>20919993100</v>
      </c>
      <c r="C765">
        <v>-35.086018000000003</v>
      </c>
      <c r="H765">
        <v>20919993100</v>
      </c>
      <c r="I765">
        <v>-34.229168000000001</v>
      </c>
    </row>
    <row r="766" spans="2:9" x14ac:dyDescent="0.25">
      <c r="B766">
        <v>21009993050</v>
      </c>
      <c r="C766">
        <v>-35.353901</v>
      </c>
      <c r="H766">
        <v>21009993050</v>
      </c>
      <c r="I766">
        <v>-34.327140999999997</v>
      </c>
    </row>
    <row r="767" spans="2:9" x14ac:dyDescent="0.25">
      <c r="B767">
        <v>21099993000</v>
      </c>
      <c r="C767">
        <v>-35.238892</v>
      </c>
      <c r="H767">
        <v>21099993000</v>
      </c>
      <c r="I767">
        <v>-34.134417999999997</v>
      </c>
    </row>
    <row r="768" spans="2:9" x14ac:dyDescent="0.25">
      <c r="B768">
        <v>21189992950</v>
      </c>
      <c r="C768">
        <v>-35.046824999999998</v>
      </c>
      <c r="H768">
        <v>21189992950</v>
      </c>
      <c r="I768">
        <v>-34.411715999999998</v>
      </c>
    </row>
    <row r="769" spans="2:9" x14ac:dyDescent="0.25">
      <c r="B769">
        <v>21279992900</v>
      </c>
      <c r="C769">
        <v>-35.206108</v>
      </c>
      <c r="H769">
        <v>21279992900</v>
      </c>
      <c r="I769">
        <v>-34.397635999999999</v>
      </c>
    </row>
    <row r="770" spans="2:9" x14ac:dyDescent="0.25">
      <c r="B770">
        <v>21369992850</v>
      </c>
      <c r="C770">
        <v>-35.309413999999997</v>
      </c>
      <c r="H770">
        <v>21369992850</v>
      </c>
      <c r="I770">
        <v>-34.432281000000003</v>
      </c>
    </row>
    <row r="771" spans="2:9" x14ac:dyDescent="0.25">
      <c r="B771">
        <v>21459992800</v>
      </c>
      <c r="C771">
        <v>-35.299205999999998</v>
      </c>
      <c r="H771">
        <v>21459992800</v>
      </c>
      <c r="I771">
        <v>-34.566806999999997</v>
      </c>
    </row>
    <row r="772" spans="2:9" x14ac:dyDescent="0.25">
      <c r="B772">
        <v>21549992750</v>
      </c>
      <c r="C772">
        <v>-35.273677999999997</v>
      </c>
      <c r="H772">
        <v>21549992750</v>
      </c>
      <c r="I772">
        <v>-34.726348999999999</v>
      </c>
    </row>
    <row r="773" spans="2:9" x14ac:dyDescent="0.25">
      <c r="B773">
        <v>21639992700</v>
      </c>
      <c r="C773">
        <v>-35.167332000000002</v>
      </c>
      <c r="H773">
        <v>21639992700</v>
      </c>
      <c r="I773">
        <v>-34.201735999999997</v>
      </c>
    </row>
    <row r="774" spans="2:9" x14ac:dyDescent="0.25">
      <c r="B774">
        <v>21729992650</v>
      </c>
      <c r="C774">
        <v>-34.956867000000003</v>
      </c>
      <c r="H774">
        <v>21729992650</v>
      </c>
      <c r="I774">
        <v>-34.867713999999999</v>
      </c>
    </row>
    <row r="775" spans="2:9" x14ac:dyDescent="0.25">
      <c r="B775">
        <v>21819992600</v>
      </c>
      <c r="C775">
        <v>-35.596386000000003</v>
      </c>
      <c r="H775">
        <v>21819992600</v>
      </c>
      <c r="I775">
        <v>-34.910763000000003</v>
      </c>
    </row>
    <row r="776" spans="2:9" x14ac:dyDescent="0.25">
      <c r="B776">
        <v>21909992550</v>
      </c>
      <c r="C776">
        <v>-35.211784000000002</v>
      </c>
      <c r="H776">
        <v>21909992550</v>
      </c>
      <c r="I776">
        <v>-34.199837000000002</v>
      </c>
    </row>
    <row r="777" spans="2:9" x14ac:dyDescent="0.25">
      <c r="B777">
        <v>21999992500</v>
      </c>
      <c r="C777">
        <v>-35.134548000000002</v>
      </c>
      <c r="H777">
        <v>21999992500</v>
      </c>
      <c r="I777">
        <v>-35.296805999999997</v>
      </c>
    </row>
    <row r="778" spans="2:9" x14ac:dyDescent="0.25">
      <c r="B778">
        <v>22089992450</v>
      </c>
      <c r="C778">
        <v>-35.393276</v>
      </c>
      <c r="H778">
        <v>22089992450</v>
      </c>
      <c r="I778">
        <v>-34.675972000000002</v>
      </c>
    </row>
    <row r="779" spans="2:9" x14ac:dyDescent="0.25">
      <c r="B779">
        <v>22179992400</v>
      </c>
      <c r="C779">
        <v>-34.991821000000002</v>
      </c>
      <c r="H779">
        <v>22179992400</v>
      </c>
      <c r="I779">
        <v>-34.604984000000002</v>
      </c>
    </row>
    <row r="780" spans="2:9" x14ac:dyDescent="0.25">
      <c r="B780">
        <v>22269992350</v>
      </c>
      <c r="C780">
        <v>-35.642482999999999</v>
      </c>
      <c r="H780">
        <v>22269992350</v>
      </c>
      <c r="I780">
        <v>-35.283442999999998</v>
      </c>
    </row>
    <row r="781" spans="2:9" x14ac:dyDescent="0.25">
      <c r="B781">
        <v>22359992300</v>
      </c>
      <c r="C781">
        <v>-35.07338</v>
      </c>
      <c r="H781">
        <v>22359992300</v>
      </c>
      <c r="I781">
        <v>-34.065384000000002</v>
      </c>
    </row>
    <row r="782" spans="2:9" x14ac:dyDescent="0.25">
      <c r="B782">
        <v>22449992250</v>
      </c>
      <c r="C782">
        <v>-34.948582000000002</v>
      </c>
      <c r="H782">
        <v>22449992250</v>
      </c>
      <c r="I782">
        <v>-35.265202000000002</v>
      </c>
    </row>
    <row r="783" spans="2:9" x14ac:dyDescent="0.25">
      <c r="B783">
        <v>22539992200</v>
      </c>
      <c r="C783">
        <v>-35.497642999999997</v>
      </c>
      <c r="H783">
        <v>22539992200</v>
      </c>
      <c r="I783">
        <v>-35.016292999999997</v>
      </c>
    </row>
    <row r="784" spans="2:9" x14ac:dyDescent="0.25">
      <c r="B784">
        <v>22629992150</v>
      </c>
      <c r="C784">
        <v>-34.928061999999997</v>
      </c>
      <c r="H784">
        <v>22629992150</v>
      </c>
      <c r="I784">
        <v>-34.481026</v>
      </c>
    </row>
    <row r="785" spans="2:9" x14ac:dyDescent="0.25">
      <c r="B785">
        <v>22719992100</v>
      </c>
      <c r="C785">
        <v>-35.348770000000002</v>
      </c>
      <c r="H785">
        <v>22719992100</v>
      </c>
      <c r="I785">
        <v>-35.237408000000002</v>
      </c>
    </row>
    <row r="786" spans="2:9" x14ac:dyDescent="0.25">
      <c r="B786">
        <v>22809992050</v>
      </c>
      <c r="C786">
        <v>-35.195675000000001</v>
      </c>
      <c r="H786">
        <v>22809992050</v>
      </c>
      <c r="I786">
        <v>-34.839816999999996</v>
      </c>
    </row>
    <row r="787" spans="2:9" x14ac:dyDescent="0.25">
      <c r="B787">
        <v>22899992000</v>
      </c>
      <c r="C787">
        <v>-35.059806999999999</v>
      </c>
      <c r="H787">
        <v>22899992000</v>
      </c>
      <c r="I787">
        <v>-35.043987000000001</v>
      </c>
    </row>
    <row r="788" spans="2:9" x14ac:dyDescent="0.25">
      <c r="B788">
        <v>22989991950</v>
      </c>
      <c r="C788">
        <v>-35.180511000000003</v>
      </c>
      <c r="H788">
        <v>22989991950</v>
      </c>
      <c r="I788">
        <v>-34.678210999999997</v>
      </c>
    </row>
    <row r="789" spans="2:9" x14ac:dyDescent="0.25">
      <c r="B789">
        <v>23079991900</v>
      </c>
      <c r="C789">
        <v>-35.068019999999997</v>
      </c>
      <c r="H789">
        <v>23079991900</v>
      </c>
      <c r="I789">
        <v>-34.878844999999998</v>
      </c>
    </row>
    <row r="790" spans="2:9" x14ac:dyDescent="0.25">
      <c r="B790">
        <v>23169991850</v>
      </c>
      <c r="C790">
        <v>-35.377322999999997</v>
      </c>
      <c r="H790">
        <v>23169991850</v>
      </c>
      <c r="I790">
        <v>-35.294643000000001</v>
      </c>
    </row>
    <row r="791" spans="2:9" x14ac:dyDescent="0.25">
      <c r="B791">
        <v>23259991800</v>
      </c>
      <c r="C791">
        <v>-35.150233999999998</v>
      </c>
      <c r="H791">
        <v>23259991800</v>
      </c>
      <c r="I791">
        <v>-34.922530999999999</v>
      </c>
    </row>
    <row r="792" spans="2:9" x14ac:dyDescent="0.25">
      <c r="B792">
        <v>23349991750</v>
      </c>
      <c r="C792">
        <v>-35.060867000000002</v>
      </c>
      <c r="H792">
        <v>23349991750</v>
      </c>
      <c r="I792">
        <v>-35.229385000000001</v>
      </c>
    </row>
    <row r="793" spans="2:9" x14ac:dyDescent="0.25">
      <c r="B793">
        <v>23439991700</v>
      </c>
      <c r="C793">
        <v>-35.162109000000001</v>
      </c>
      <c r="H793">
        <v>23439991700</v>
      </c>
      <c r="I793">
        <v>-35.021934999999999</v>
      </c>
    </row>
    <row r="794" spans="2:9" x14ac:dyDescent="0.25">
      <c r="B794">
        <v>23529991650</v>
      </c>
      <c r="C794">
        <v>-35.027061000000003</v>
      </c>
      <c r="H794">
        <v>23529991650</v>
      </c>
      <c r="I794">
        <v>-35.467094000000003</v>
      </c>
    </row>
    <row r="795" spans="2:9" x14ac:dyDescent="0.25">
      <c r="B795">
        <v>23619991600</v>
      </c>
      <c r="C795">
        <v>-35.031818000000001</v>
      </c>
      <c r="H795">
        <v>23619991600</v>
      </c>
      <c r="I795">
        <v>-35.588180999999999</v>
      </c>
    </row>
    <row r="796" spans="2:9" x14ac:dyDescent="0.25">
      <c r="B796">
        <v>23709991550</v>
      </c>
      <c r="C796">
        <v>-34.889225000000003</v>
      </c>
      <c r="H796">
        <v>23709991550</v>
      </c>
      <c r="I796">
        <v>-35.465561000000001</v>
      </c>
    </row>
    <row r="797" spans="2:9" x14ac:dyDescent="0.25">
      <c r="B797">
        <v>23799991500</v>
      </c>
      <c r="C797">
        <v>-34.775433</v>
      </c>
      <c r="H797">
        <v>23799991500</v>
      </c>
      <c r="I797">
        <v>-35.517876000000001</v>
      </c>
    </row>
    <row r="798" spans="2:9" x14ac:dyDescent="0.25">
      <c r="B798">
        <v>23889991450</v>
      </c>
      <c r="C798">
        <v>-34.761485999999998</v>
      </c>
      <c r="H798">
        <v>23889991450</v>
      </c>
      <c r="I798">
        <v>-35.491092999999999</v>
      </c>
    </row>
    <row r="799" spans="2:9" x14ac:dyDescent="0.25">
      <c r="B799">
        <v>23979991400</v>
      </c>
      <c r="C799">
        <v>-34.676730999999997</v>
      </c>
      <c r="H799">
        <v>23979991400</v>
      </c>
      <c r="I799">
        <v>-35.375774</v>
      </c>
    </row>
    <row r="800" spans="2:9" x14ac:dyDescent="0.25">
      <c r="B800">
        <v>24069991350</v>
      </c>
      <c r="C800">
        <v>-34.231720000000003</v>
      </c>
      <c r="H800">
        <v>24069991350</v>
      </c>
      <c r="I800">
        <v>-34.915131000000002</v>
      </c>
    </row>
    <row r="801" spans="2:9" x14ac:dyDescent="0.25">
      <c r="B801">
        <v>24159991300</v>
      </c>
      <c r="C801">
        <v>-34.467700999999998</v>
      </c>
      <c r="H801">
        <v>24159991300</v>
      </c>
      <c r="I801">
        <v>-35.339230000000001</v>
      </c>
    </row>
    <row r="802" spans="2:9" x14ac:dyDescent="0.25">
      <c r="B802">
        <v>24249991250</v>
      </c>
      <c r="C802">
        <v>-34.526057999999999</v>
      </c>
      <c r="H802">
        <v>24249991250</v>
      </c>
      <c r="I802">
        <v>-35.648837999999998</v>
      </c>
    </row>
    <row r="803" spans="2:9" x14ac:dyDescent="0.25">
      <c r="B803">
        <v>24339991200</v>
      </c>
      <c r="C803">
        <v>-34.155842</v>
      </c>
      <c r="H803">
        <v>24339991200</v>
      </c>
      <c r="I803">
        <v>-35.324024000000001</v>
      </c>
    </row>
    <row r="804" spans="2:9" x14ac:dyDescent="0.25">
      <c r="B804">
        <v>24429991150</v>
      </c>
      <c r="C804">
        <v>-34.410426999999999</v>
      </c>
      <c r="H804">
        <v>24429991150</v>
      </c>
      <c r="I804">
        <v>-35.948414</v>
      </c>
    </row>
    <row r="805" spans="2:9" x14ac:dyDescent="0.25">
      <c r="B805">
        <v>24519991100</v>
      </c>
      <c r="C805">
        <v>-33.783169000000001</v>
      </c>
      <c r="H805">
        <v>24519991100</v>
      </c>
      <c r="I805">
        <v>-35.074043000000003</v>
      </c>
    </row>
    <row r="806" spans="2:9" x14ac:dyDescent="0.25">
      <c r="B806">
        <v>24609991050</v>
      </c>
      <c r="C806">
        <v>-34.333331999999999</v>
      </c>
      <c r="H806">
        <v>24609991050</v>
      </c>
      <c r="I806">
        <v>-36.153613999999997</v>
      </c>
    </row>
    <row r="807" spans="2:9" x14ac:dyDescent="0.25">
      <c r="B807">
        <v>24699991000</v>
      </c>
      <c r="C807">
        <v>-34.177055000000003</v>
      </c>
      <c r="H807">
        <v>24699991000</v>
      </c>
      <c r="I807">
        <v>-36.179957999999999</v>
      </c>
    </row>
    <row r="808" spans="2:9" x14ac:dyDescent="0.25">
      <c r="B808">
        <v>24789990950</v>
      </c>
      <c r="C808">
        <v>-33.708095999999998</v>
      </c>
      <c r="H808">
        <v>24789990950</v>
      </c>
      <c r="I808">
        <v>-35.319149000000003</v>
      </c>
    </row>
    <row r="809" spans="2:9" x14ac:dyDescent="0.25">
      <c r="B809">
        <v>24879990900</v>
      </c>
      <c r="C809">
        <v>-34.133015</v>
      </c>
      <c r="H809">
        <v>24879990900</v>
      </c>
      <c r="I809">
        <v>-36.556072</v>
      </c>
    </row>
    <row r="810" spans="2:9" x14ac:dyDescent="0.25">
      <c r="B810">
        <v>24969990850</v>
      </c>
      <c r="C810">
        <v>-33.551189000000001</v>
      </c>
      <c r="H810">
        <v>24969990850</v>
      </c>
      <c r="I810">
        <v>-35.782673000000003</v>
      </c>
    </row>
    <row r="811" spans="2:9" x14ac:dyDescent="0.25">
      <c r="B811">
        <v>25059990800</v>
      </c>
      <c r="C811">
        <v>-33.891018000000003</v>
      </c>
      <c r="H811">
        <v>25059990800</v>
      </c>
      <c r="I811">
        <v>-36.562618000000001</v>
      </c>
    </row>
    <row r="812" spans="2:9" x14ac:dyDescent="0.25">
      <c r="B812">
        <v>25149990750</v>
      </c>
      <c r="C812">
        <v>-34.119774</v>
      </c>
      <c r="H812">
        <v>25149990750</v>
      </c>
      <c r="I812">
        <v>-37.124034999999999</v>
      </c>
    </row>
    <row r="813" spans="2:9" x14ac:dyDescent="0.25">
      <c r="B813">
        <v>25239990700</v>
      </c>
      <c r="C813">
        <v>-33.576042000000001</v>
      </c>
      <c r="H813">
        <v>25239990700</v>
      </c>
      <c r="I813">
        <v>-36.308562999999999</v>
      </c>
    </row>
    <row r="814" spans="2:9" x14ac:dyDescent="0.25">
      <c r="B814">
        <v>25329990650</v>
      </c>
      <c r="C814">
        <v>-33.911147999999997</v>
      </c>
      <c r="H814">
        <v>25329990650</v>
      </c>
      <c r="I814">
        <v>-36.910107000000004</v>
      </c>
    </row>
    <row r="815" spans="2:9" x14ac:dyDescent="0.25">
      <c r="B815">
        <v>25419990600</v>
      </c>
      <c r="C815">
        <v>-33.562354999999997</v>
      </c>
      <c r="H815">
        <v>25419990600</v>
      </c>
      <c r="I815">
        <v>-36.996780000000001</v>
      </c>
    </row>
    <row r="816" spans="2:9" x14ac:dyDescent="0.25">
      <c r="B816">
        <v>25509990550</v>
      </c>
      <c r="C816">
        <v>-33.876227999999998</v>
      </c>
      <c r="H816">
        <v>25509990550</v>
      </c>
      <c r="I816">
        <v>-37.240462999999998</v>
      </c>
    </row>
    <row r="817" spans="2:9" x14ac:dyDescent="0.25">
      <c r="B817">
        <v>25599990500</v>
      </c>
      <c r="C817">
        <v>-33.875537999999999</v>
      </c>
      <c r="H817">
        <v>25599990500</v>
      </c>
      <c r="I817">
        <v>-38.016598000000002</v>
      </c>
    </row>
    <row r="818" spans="2:9" x14ac:dyDescent="0.25">
      <c r="B818">
        <v>25689990450</v>
      </c>
      <c r="C818">
        <v>-33.520187</v>
      </c>
      <c r="H818">
        <v>25689990450</v>
      </c>
      <c r="I818">
        <v>-37.600715999999998</v>
      </c>
    </row>
    <row r="819" spans="2:9" x14ac:dyDescent="0.25">
      <c r="B819">
        <v>25779990400</v>
      </c>
      <c r="C819">
        <v>-33.592491000000003</v>
      </c>
      <c r="H819">
        <v>25779990400</v>
      </c>
      <c r="I819">
        <v>-37.583140999999998</v>
      </c>
    </row>
    <row r="820" spans="2:9" x14ac:dyDescent="0.25">
      <c r="B820">
        <v>25869990350</v>
      </c>
      <c r="C820">
        <v>-33.397385</v>
      </c>
      <c r="H820">
        <v>25869990350</v>
      </c>
      <c r="I820">
        <v>-37.847351000000003</v>
      </c>
    </row>
    <row r="821" spans="2:9" x14ac:dyDescent="0.25">
      <c r="B821">
        <v>25959990300</v>
      </c>
      <c r="C821">
        <v>-33.735073</v>
      </c>
      <c r="H821">
        <v>25959990300</v>
      </c>
      <c r="I821">
        <v>-38.350676999999997</v>
      </c>
    </row>
    <row r="822" spans="2:9" x14ac:dyDescent="0.25">
      <c r="B822">
        <v>26049990250</v>
      </c>
      <c r="C822">
        <v>-33.407691999999997</v>
      </c>
      <c r="H822">
        <v>26049990250</v>
      </c>
      <c r="I822">
        <v>-38.238346</v>
      </c>
    </row>
    <row r="823" spans="2:9" x14ac:dyDescent="0.25">
      <c r="B823">
        <v>26139990200</v>
      </c>
      <c r="C823">
        <v>-33.469912999999998</v>
      </c>
      <c r="H823">
        <v>26139990200</v>
      </c>
      <c r="I823">
        <v>-38.078677999999996</v>
      </c>
    </row>
    <row r="824" spans="2:9" x14ac:dyDescent="0.25">
      <c r="B824">
        <v>26229990150</v>
      </c>
      <c r="C824">
        <v>-33.602950999999997</v>
      </c>
      <c r="H824">
        <v>26229990150</v>
      </c>
      <c r="I824">
        <v>-38.600079000000001</v>
      </c>
    </row>
    <row r="825" spans="2:9" x14ac:dyDescent="0.25">
      <c r="B825">
        <v>26319990100</v>
      </c>
      <c r="C825">
        <v>-33.596825000000003</v>
      </c>
      <c r="H825">
        <v>26319990100</v>
      </c>
      <c r="I825">
        <v>-38.620688999999999</v>
      </c>
    </row>
    <row r="826" spans="2:9" x14ac:dyDescent="0.25">
      <c r="B826">
        <v>26409990050</v>
      </c>
      <c r="C826">
        <v>-33.533371000000002</v>
      </c>
      <c r="H826">
        <v>26409990050</v>
      </c>
      <c r="I826">
        <v>-38.903927000000003</v>
      </c>
    </row>
    <row r="827" spans="2:9" x14ac:dyDescent="0.25">
      <c r="B827">
        <v>26499990000</v>
      </c>
      <c r="C827">
        <v>-33.636650000000003</v>
      </c>
      <c r="H827">
        <v>26499990000</v>
      </c>
      <c r="I827">
        <v>-38.621414000000001</v>
      </c>
    </row>
    <row r="828" spans="2:9" x14ac:dyDescent="0.25">
      <c r="B828" t="s">
        <v>26</v>
      </c>
      <c r="H828" t="s">
        <v>26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828"/>
  <sheetViews>
    <sheetView zoomScaleNormal="100" workbookViewId="0">
      <selection activeCell="L1" sqref="L1:M1048576"/>
    </sheetView>
  </sheetViews>
  <sheetFormatPr defaultRowHeight="15" x14ac:dyDescent="0.25"/>
  <cols>
    <col min="1" max="1" width="13.7109375" style="31" customWidth="1"/>
    <col min="4" max="4" width="2" style="16" customWidth="1"/>
    <col min="5" max="5" width="10.7109375" style="2" customWidth="1"/>
    <col min="6" max="7" width="10.7109375" style="3" customWidth="1"/>
    <col min="8" max="8" width="10.7109375" style="2" customWidth="1"/>
    <col min="9" max="9" width="10.7109375" style="3" customWidth="1"/>
    <col min="10" max="10" width="10.7109375" style="2" customWidth="1"/>
    <col min="11" max="11" width="13.7109375" style="31" customWidth="1"/>
    <col min="14" max="14" width="2" style="16" customWidth="1"/>
    <col min="15" max="15" width="10.7109375" style="2" customWidth="1"/>
    <col min="16" max="17" width="10.7109375" style="3" customWidth="1"/>
    <col min="18" max="18" width="10.7109375" style="2" customWidth="1"/>
    <col min="19" max="19" width="10.7109375" style="3" customWidth="1"/>
    <col min="20" max="20" width="10.7109375" style="2" customWidth="1"/>
    <col min="21" max="21" width="2" style="16" customWidth="1"/>
    <col min="22" max="16384" width="9.140625" style="1"/>
  </cols>
  <sheetData>
    <row r="1" spans="1:21" x14ac:dyDescent="0.25">
      <c r="B1" t="s">
        <v>104</v>
      </c>
      <c r="E1" s="2" t="s">
        <v>1</v>
      </c>
      <c r="I1" s="25" t="s">
        <v>16</v>
      </c>
      <c r="L1" t="s">
        <v>104</v>
      </c>
      <c r="O1" s="2" t="s">
        <v>1</v>
      </c>
      <c r="S1" s="25" t="s">
        <v>16</v>
      </c>
    </row>
    <row r="2" spans="1:21" x14ac:dyDescent="0.25">
      <c r="A2" s="30" t="s">
        <v>117</v>
      </c>
      <c r="B2" t="s">
        <v>248</v>
      </c>
      <c r="C2" t="s">
        <v>254</v>
      </c>
      <c r="F2" s="3" t="s">
        <v>19</v>
      </c>
      <c r="G2" s="3" t="s">
        <v>247</v>
      </c>
      <c r="H2" s="3" t="s">
        <v>230</v>
      </c>
      <c r="I2" s="3" t="s">
        <v>231</v>
      </c>
      <c r="J2" s="3" t="s">
        <v>18</v>
      </c>
      <c r="K2" s="30" t="s">
        <v>118</v>
      </c>
      <c r="L2" t="s">
        <v>248</v>
      </c>
      <c r="M2" t="s">
        <v>254</v>
      </c>
      <c r="P2" s="3" t="s">
        <v>19</v>
      </c>
      <c r="Q2" s="3" t="s">
        <v>247</v>
      </c>
      <c r="R2" s="3" t="s">
        <v>230</v>
      </c>
      <c r="S2" s="3" t="s">
        <v>231</v>
      </c>
      <c r="T2" s="3" t="s">
        <v>18</v>
      </c>
    </row>
    <row r="3" spans="1:21" x14ac:dyDescent="0.25">
      <c r="B3" t="s">
        <v>239</v>
      </c>
      <c r="C3" t="s">
        <v>256</v>
      </c>
      <c r="F3" s="35" t="str">
        <f>C8</f>
        <v>+20dBm CL Log Mag(dB)</v>
      </c>
      <c r="G3" s="35" t="str">
        <f>C214</f>
        <v>+18 dBm LO Log Mag(dB)</v>
      </c>
      <c r="H3" s="35" t="str">
        <f>C420</f>
        <v>+16 dBm LO Log Mag(dB)</v>
      </c>
      <c r="I3" s="35" t="str">
        <f>C626</f>
        <v>+14 dBm LO Log Mag(dB)</v>
      </c>
      <c r="J3" s="35">
        <f>C832</f>
        <v>0</v>
      </c>
      <c r="L3" t="s">
        <v>239</v>
      </c>
      <c r="M3" t="s">
        <v>256</v>
      </c>
      <c r="P3" s="35" t="str">
        <f>M8</f>
        <v>+20dBm CL Log Mag(dB)</v>
      </c>
      <c r="Q3" s="35" t="str">
        <f>M214</f>
        <v>+18 dBm LO Log Mag(dB)</v>
      </c>
      <c r="R3" s="35" t="str">
        <f>M420</f>
        <v>+16 dBm LO Log Mag(dB)</v>
      </c>
      <c r="S3" s="35" t="str">
        <f>M626</f>
        <v>+14 dBm LO Log Mag(dB)</v>
      </c>
      <c r="T3" s="35">
        <f>M832</f>
        <v>0</v>
      </c>
    </row>
    <row r="4" spans="1:21" x14ac:dyDescent="0.25">
      <c r="B4" t="s">
        <v>105</v>
      </c>
      <c r="H4" s="3"/>
      <c r="J4" s="3"/>
      <c r="L4" t="s">
        <v>105</v>
      </c>
      <c r="R4" s="3"/>
      <c r="T4" s="3"/>
    </row>
    <row r="5" spans="1:21" x14ac:dyDescent="0.25">
      <c r="D5" s="17"/>
      <c r="E5" s="3">
        <f>B9/1000000000</f>
        <v>8.5</v>
      </c>
      <c r="F5" s="3">
        <f>C9</f>
        <v>-8.8249005999999994</v>
      </c>
      <c r="G5" s="35">
        <f>C215</f>
        <v>-9.9605379000000003</v>
      </c>
      <c r="H5" s="35">
        <f>C421</f>
        <v>-12.691738000000001</v>
      </c>
      <c r="I5" s="35">
        <f>C627</f>
        <v>-26.384803999999999</v>
      </c>
      <c r="J5" s="35">
        <f>C833</f>
        <v>0</v>
      </c>
      <c r="N5" s="17"/>
      <c r="O5" s="3">
        <f>L9/1000000000</f>
        <v>8.5</v>
      </c>
      <c r="P5" s="3">
        <f>M9</f>
        <v>-8.7079305999999992</v>
      </c>
      <c r="Q5" s="35">
        <f>M215</f>
        <v>-9.3181695999999992</v>
      </c>
      <c r="R5" s="35">
        <f>M421</f>
        <v>-10.210709</v>
      </c>
      <c r="S5" s="35">
        <f>M627</f>
        <v>-12.141569</v>
      </c>
      <c r="T5" s="35">
        <f>M833</f>
        <v>0</v>
      </c>
      <c r="U5" s="17"/>
    </row>
    <row r="6" spans="1:21" x14ac:dyDescent="0.25">
      <c r="D6" s="17"/>
      <c r="E6" s="3">
        <f t="shared" ref="E6:E69" si="0">B10/1000000000</f>
        <v>8.5899999499999993</v>
      </c>
      <c r="F6" s="3">
        <f t="shared" ref="F6:F69" si="1">C10</f>
        <v>-8.7323132000000001</v>
      </c>
      <c r="G6" s="35">
        <f t="shared" ref="G6:G69" si="2">C216</f>
        <v>-9.7851228999999993</v>
      </c>
      <c r="H6" s="35">
        <f t="shared" ref="H6:H69" si="3">C422</f>
        <v>-12.118307</v>
      </c>
      <c r="I6" s="35">
        <f t="shared" ref="I6:I69" si="4">C628</f>
        <v>-20.424219000000001</v>
      </c>
      <c r="J6" s="35">
        <f t="shared" ref="J6:J69" si="5">C834</f>
        <v>0</v>
      </c>
      <c r="N6" s="17"/>
      <c r="O6" s="3">
        <f t="shared" ref="O6:O69" si="6">L10/1000000000</f>
        <v>8.5899999499999993</v>
      </c>
      <c r="P6" s="3">
        <f t="shared" ref="P6:P69" si="7">M10</f>
        <v>-8.6857814999999992</v>
      </c>
      <c r="Q6" s="35">
        <f t="shared" ref="Q6:Q69" si="8">M216</f>
        <v>-9.2817249000000004</v>
      </c>
      <c r="R6" s="35">
        <f t="shared" ref="R6:R69" si="9">M422</f>
        <v>-10.150385999999999</v>
      </c>
      <c r="S6" s="35">
        <f t="shared" ref="S6:S69" si="10">M628</f>
        <v>-11.648788</v>
      </c>
      <c r="T6" s="35">
        <f t="shared" ref="T6:T69" si="11">M834</f>
        <v>0</v>
      </c>
      <c r="U6" s="17"/>
    </row>
    <row r="7" spans="1:21" x14ac:dyDescent="0.25">
      <c r="B7" t="s">
        <v>106</v>
      </c>
      <c r="D7" s="17"/>
      <c r="E7" s="3">
        <f t="shared" si="0"/>
        <v>8.6799999000000003</v>
      </c>
      <c r="F7" s="3">
        <f t="shared" si="1"/>
        <v>-8.5667925</v>
      </c>
      <c r="G7" s="35">
        <f t="shared" si="2"/>
        <v>-9.5298090000000002</v>
      </c>
      <c r="H7" s="35">
        <f t="shared" si="3"/>
        <v>-11.449673000000001</v>
      </c>
      <c r="I7" s="35">
        <f t="shared" si="4"/>
        <v>-15.999953</v>
      </c>
      <c r="J7" s="35">
        <f t="shared" si="5"/>
        <v>0</v>
      </c>
      <c r="L7" t="s">
        <v>106</v>
      </c>
      <c r="N7" s="17"/>
      <c r="O7" s="3">
        <f t="shared" si="6"/>
        <v>8.6799999000000003</v>
      </c>
      <c r="P7" s="3">
        <f t="shared" si="7"/>
        <v>-8.5956249000000007</v>
      </c>
      <c r="Q7" s="35">
        <f t="shared" si="8"/>
        <v>-9.1679554000000003</v>
      </c>
      <c r="R7" s="35">
        <f t="shared" si="9"/>
        <v>-10.003098</v>
      </c>
      <c r="S7" s="35">
        <f t="shared" si="10"/>
        <v>-11.389462</v>
      </c>
      <c r="T7" s="35">
        <f t="shared" si="11"/>
        <v>0</v>
      </c>
      <c r="U7" s="17"/>
    </row>
    <row r="8" spans="1:21" x14ac:dyDescent="0.25">
      <c r="B8" t="s">
        <v>22</v>
      </c>
      <c r="C8" t="s">
        <v>257</v>
      </c>
      <c r="D8" s="17"/>
      <c r="E8" s="3">
        <f t="shared" si="0"/>
        <v>8.7699998499999996</v>
      </c>
      <c r="F8" s="3">
        <f t="shared" si="1"/>
        <v>-8.3850622000000001</v>
      </c>
      <c r="G8" s="35">
        <f t="shared" si="2"/>
        <v>-9.2421626999999997</v>
      </c>
      <c r="H8" s="35">
        <f t="shared" si="3"/>
        <v>-10.720452</v>
      </c>
      <c r="I8" s="35">
        <f t="shared" si="4"/>
        <v>-13.299345000000001</v>
      </c>
      <c r="J8" s="35">
        <f t="shared" si="5"/>
        <v>0</v>
      </c>
      <c r="L8" t="s">
        <v>22</v>
      </c>
      <c r="M8" t="s">
        <v>257</v>
      </c>
      <c r="N8" s="17"/>
      <c r="O8" s="3">
        <f t="shared" si="6"/>
        <v>8.7699998499999996</v>
      </c>
      <c r="P8" s="3">
        <f t="shared" si="7"/>
        <v>-8.5346536999999998</v>
      </c>
      <c r="Q8" s="35">
        <f t="shared" si="8"/>
        <v>-9.0911740999999999</v>
      </c>
      <c r="R8" s="35">
        <f t="shared" si="9"/>
        <v>-9.8983077999999995</v>
      </c>
      <c r="S8" s="35">
        <f t="shared" si="10"/>
        <v>-11.259007</v>
      </c>
      <c r="T8" s="35">
        <f t="shared" si="11"/>
        <v>0</v>
      </c>
      <c r="U8" s="17"/>
    </row>
    <row r="9" spans="1:21" x14ac:dyDescent="0.25">
      <c r="B9">
        <v>8500000000</v>
      </c>
      <c r="C9">
        <v>-8.8249005999999994</v>
      </c>
      <c r="D9" s="17"/>
      <c r="E9" s="3">
        <f t="shared" si="0"/>
        <v>8.8599998000000006</v>
      </c>
      <c r="F9" s="3">
        <f t="shared" si="1"/>
        <v>-8.2545184999999996</v>
      </c>
      <c r="G9" s="35">
        <f t="shared" si="2"/>
        <v>-9.0287828000000001</v>
      </c>
      <c r="H9" s="35">
        <f t="shared" si="3"/>
        <v>-10.265573</v>
      </c>
      <c r="I9" s="35">
        <f t="shared" si="4"/>
        <v>-12.322082</v>
      </c>
      <c r="J9" s="35">
        <f t="shared" si="5"/>
        <v>0</v>
      </c>
      <c r="L9">
        <v>8500000000</v>
      </c>
      <c r="M9">
        <v>-8.7079305999999992</v>
      </c>
      <c r="N9" s="17"/>
      <c r="O9" s="3">
        <f t="shared" si="6"/>
        <v>8.8599998000000006</v>
      </c>
      <c r="P9" s="3">
        <f t="shared" si="7"/>
        <v>-8.5412064000000001</v>
      </c>
      <c r="Q9" s="35">
        <f t="shared" si="8"/>
        <v>-9.0881270999999995</v>
      </c>
      <c r="R9" s="35">
        <f t="shared" si="9"/>
        <v>-9.8640614000000006</v>
      </c>
      <c r="S9" s="35">
        <f t="shared" si="10"/>
        <v>-10.786194</v>
      </c>
      <c r="T9" s="35">
        <f t="shared" si="11"/>
        <v>0</v>
      </c>
      <c r="U9" s="17"/>
    </row>
    <row r="10" spans="1:21" x14ac:dyDescent="0.25">
      <c r="B10">
        <v>8589999950</v>
      </c>
      <c r="C10">
        <v>-8.7323132000000001</v>
      </c>
      <c r="D10" s="17"/>
      <c r="E10" s="3">
        <f t="shared" si="0"/>
        <v>8.9499997499999999</v>
      </c>
      <c r="F10" s="3">
        <f t="shared" si="1"/>
        <v>-8.1704865000000009</v>
      </c>
      <c r="G10" s="35">
        <f t="shared" si="2"/>
        <v>-8.8763828</v>
      </c>
      <c r="H10" s="35">
        <f t="shared" si="3"/>
        <v>-9.9477042999999998</v>
      </c>
      <c r="I10" s="35">
        <f t="shared" si="4"/>
        <v>-11.684785</v>
      </c>
      <c r="J10" s="35">
        <f t="shared" si="5"/>
        <v>0</v>
      </c>
      <c r="L10">
        <v>8589999950</v>
      </c>
      <c r="M10">
        <v>-8.6857814999999992</v>
      </c>
      <c r="N10" s="17"/>
      <c r="O10" s="3">
        <f t="shared" si="6"/>
        <v>8.9499997499999999</v>
      </c>
      <c r="P10" s="3">
        <f t="shared" si="7"/>
        <v>-8.4691877000000009</v>
      </c>
      <c r="Q10" s="35">
        <f t="shared" si="8"/>
        <v>-8.9975824000000006</v>
      </c>
      <c r="R10" s="35">
        <f t="shared" si="9"/>
        <v>-9.7462672999999995</v>
      </c>
      <c r="S10" s="35">
        <f t="shared" si="10"/>
        <v>-10.96053</v>
      </c>
      <c r="T10" s="35">
        <f t="shared" si="11"/>
        <v>0</v>
      </c>
      <c r="U10" s="17"/>
    </row>
    <row r="11" spans="1:21" x14ac:dyDescent="0.25">
      <c r="B11">
        <v>8679999900</v>
      </c>
      <c r="C11">
        <v>-8.5667925</v>
      </c>
      <c r="D11" s="17"/>
      <c r="E11" s="3">
        <f t="shared" si="0"/>
        <v>9.0399996999999992</v>
      </c>
      <c r="F11" s="3">
        <f t="shared" si="1"/>
        <v>-8.0145035</v>
      </c>
      <c r="G11" s="35">
        <f t="shared" si="2"/>
        <v>-8.6632155999999991</v>
      </c>
      <c r="H11" s="35">
        <f t="shared" si="3"/>
        <v>-9.6449890000000007</v>
      </c>
      <c r="I11" s="35">
        <f t="shared" si="4"/>
        <v>-11.109090999999999</v>
      </c>
      <c r="J11" s="35">
        <f t="shared" si="5"/>
        <v>0</v>
      </c>
      <c r="L11">
        <v>8679999900</v>
      </c>
      <c r="M11">
        <v>-8.5956249000000007</v>
      </c>
      <c r="N11" s="17"/>
      <c r="O11" s="3">
        <f t="shared" si="6"/>
        <v>9.0399996999999992</v>
      </c>
      <c r="P11" s="3">
        <f t="shared" si="7"/>
        <v>-8.3820867999999997</v>
      </c>
      <c r="Q11" s="35">
        <f t="shared" si="8"/>
        <v>-8.9000587000000007</v>
      </c>
      <c r="R11" s="35">
        <f t="shared" si="9"/>
        <v>-9.6288195000000005</v>
      </c>
      <c r="S11" s="35">
        <f t="shared" si="10"/>
        <v>-10.841462999999999</v>
      </c>
      <c r="T11" s="35">
        <f t="shared" si="11"/>
        <v>0</v>
      </c>
      <c r="U11" s="17"/>
    </row>
    <row r="12" spans="1:21" x14ac:dyDescent="0.25">
      <c r="B12">
        <v>8769999850</v>
      </c>
      <c r="C12">
        <v>-8.3850622000000001</v>
      </c>
      <c r="D12" s="17"/>
      <c r="E12" s="3">
        <f t="shared" si="0"/>
        <v>9.1299996500000002</v>
      </c>
      <c r="F12" s="3">
        <f t="shared" si="1"/>
        <v>-7.9494271000000003</v>
      </c>
      <c r="G12" s="35">
        <f t="shared" si="2"/>
        <v>-8.5470667000000002</v>
      </c>
      <c r="H12" s="35">
        <f t="shared" si="3"/>
        <v>-9.4416446999999994</v>
      </c>
      <c r="I12" s="35">
        <f t="shared" si="4"/>
        <v>-10.708735000000001</v>
      </c>
      <c r="J12" s="35">
        <f t="shared" si="5"/>
        <v>0</v>
      </c>
      <c r="L12">
        <v>8769999850</v>
      </c>
      <c r="M12">
        <v>-8.5346536999999998</v>
      </c>
      <c r="N12" s="17"/>
      <c r="O12" s="3">
        <f t="shared" si="6"/>
        <v>9.1299996500000002</v>
      </c>
      <c r="P12" s="3">
        <f t="shared" si="7"/>
        <v>-8.3799171000000001</v>
      </c>
      <c r="Q12" s="35">
        <f t="shared" si="8"/>
        <v>-8.8934469000000007</v>
      </c>
      <c r="R12" s="35">
        <f t="shared" si="9"/>
        <v>-9.6009512000000008</v>
      </c>
      <c r="S12" s="35">
        <f t="shared" si="10"/>
        <v>-10.378296000000001</v>
      </c>
      <c r="T12" s="35">
        <f t="shared" si="11"/>
        <v>0</v>
      </c>
      <c r="U12" s="17"/>
    </row>
    <row r="13" spans="1:21" x14ac:dyDescent="0.25">
      <c r="B13">
        <v>8859999800</v>
      </c>
      <c r="C13">
        <v>-8.2545184999999996</v>
      </c>
      <c r="D13" s="17"/>
      <c r="E13" s="3">
        <f t="shared" si="0"/>
        <v>9.2199995999999995</v>
      </c>
      <c r="F13" s="3">
        <f t="shared" si="1"/>
        <v>-7.9120711999999997</v>
      </c>
      <c r="G13" s="35">
        <f t="shared" si="2"/>
        <v>-8.4805317000000002</v>
      </c>
      <c r="H13" s="35">
        <f t="shared" si="3"/>
        <v>-9.3056468999999993</v>
      </c>
      <c r="I13" s="35">
        <f t="shared" si="4"/>
        <v>-10.316305</v>
      </c>
      <c r="J13" s="35">
        <f t="shared" si="5"/>
        <v>0</v>
      </c>
      <c r="L13">
        <v>8859999800</v>
      </c>
      <c r="M13">
        <v>-8.5412064000000001</v>
      </c>
      <c r="N13" s="17"/>
      <c r="O13" s="3">
        <f t="shared" si="6"/>
        <v>9.2199995999999995</v>
      </c>
      <c r="P13" s="3">
        <f t="shared" si="7"/>
        <v>-8.3672360999999995</v>
      </c>
      <c r="Q13" s="35">
        <f t="shared" si="8"/>
        <v>-8.8656568999999994</v>
      </c>
      <c r="R13" s="35">
        <f t="shared" si="9"/>
        <v>-9.5342207000000005</v>
      </c>
      <c r="S13" s="35">
        <f t="shared" si="10"/>
        <v>-10.382096000000001</v>
      </c>
      <c r="T13" s="35">
        <f t="shared" si="11"/>
        <v>0</v>
      </c>
      <c r="U13" s="17"/>
    </row>
    <row r="14" spans="1:21" x14ac:dyDescent="0.25">
      <c r="B14">
        <v>8949999750</v>
      </c>
      <c r="C14">
        <v>-8.1704865000000009</v>
      </c>
      <c r="D14" s="17"/>
      <c r="E14" s="3">
        <f t="shared" si="0"/>
        <v>9.3099995500000006</v>
      </c>
      <c r="F14" s="3">
        <f t="shared" si="1"/>
        <v>-7.7893138000000004</v>
      </c>
      <c r="G14" s="35">
        <f t="shared" si="2"/>
        <v>-8.3191585999999997</v>
      </c>
      <c r="H14" s="35">
        <f t="shared" si="3"/>
        <v>-9.0946750999999999</v>
      </c>
      <c r="I14" s="35">
        <f t="shared" si="4"/>
        <v>-10.190134</v>
      </c>
      <c r="J14" s="35">
        <f t="shared" si="5"/>
        <v>0</v>
      </c>
      <c r="L14">
        <v>8949999750</v>
      </c>
      <c r="M14">
        <v>-8.4691877000000009</v>
      </c>
      <c r="N14" s="17"/>
      <c r="O14" s="3">
        <f t="shared" si="6"/>
        <v>9.3099995500000006</v>
      </c>
      <c r="P14" s="3">
        <f t="shared" si="7"/>
        <v>-8.2608937999999998</v>
      </c>
      <c r="Q14" s="35">
        <f t="shared" si="8"/>
        <v>-8.7371922000000009</v>
      </c>
      <c r="R14" s="35">
        <f t="shared" si="9"/>
        <v>-9.3744105999999991</v>
      </c>
      <c r="S14" s="35">
        <f t="shared" si="10"/>
        <v>-10.285659000000001</v>
      </c>
      <c r="T14" s="35">
        <f t="shared" si="11"/>
        <v>0</v>
      </c>
      <c r="U14" s="17"/>
    </row>
    <row r="15" spans="1:21" x14ac:dyDescent="0.25">
      <c r="B15">
        <v>9039999700</v>
      </c>
      <c r="C15">
        <v>-8.0145035</v>
      </c>
      <c r="D15" s="17"/>
      <c r="E15" s="3">
        <f t="shared" si="0"/>
        <v>9.3999994999999998</v>
      </c>
      <c r="F15" s="3">
        <f t="shared" si="1"/>
        <v>-7.7402005000000003</v>
      </c>
      <c r="G15" s="35">
        <f t="shared" si="2"/>
        <v>-8.2370520000000003</v>
      </c>
      <c r="H15" s="35">
        <f t="shared" si="3"/>
        <v>-8.9659863000000009</v>
      </c>
      <c r="I15" s="35">
        <f t="shared" si="4"/>
        <v>-10.111520000000001</v>
      </c>
      <c r="J15" s="35">
        <f t="shared" si="5"/>
        <v>0</v>
      </c>
      <c r="L15">
        <v>9039999700</v>
      </c>
      <c r="M15">
        <v>-8.3820867999999997</v>
      </c>
      <c r="N15" s="17"/>
      <c r="O15" s="3">
        <f t="shared" si="6"/>
        <v>9.3999994999999998</v>
      </c>
      <c r="P15" s="3">
        <f t="shared" si="7"/>
        <v>-8.2625332</v>
      </c>
      <c r="Q15" s="35">
        <f t="shared" si="8"/>
        <v>-8.7250671000000004</v>
      </c>
      <c r="R15" s="35">
        <f t="shared" si="9"/>
        <v>-9.3328524000000002</v>
      </c>
      <c r="S15" s="35">
        <f t="shared" si="10"/>
        <v>-10.249846</v>
      </c>
      <c r="T15" s="35">
        <f t="shared" si="11"/>
        <v>0</v>
      </c>
      <c r="U15" s="17"/>
    </row>
    <row r="16" spans="1:21" x14ac:dyDescent="0.25">
      <c r="B16">
        <v>9129999650</v>
      </c>
      <c r="C16">
        <v>-7.9494271000000003</v>
      </c>
      <c r="D16" s="17"/>
      <c r="E16" s="3">
        <f t="shared" si="0"/>
        <v>9.4899994499999991</v>
      </c>
      <c r="F16" s="3">
        <f t="shared" si="1"/>
        <v>-7.7395605999999999</v>
      </c>
      <c r="G16" s="35">
        <f t="shared" si="2"/>
        <v>-8.2246036999999994</v>
      </c>
      <c r="H16" s="35">
        <f t="shared" si="3"/>
        <v>-8.9197053999999998</v>
      </c>
      <c r="I16" s="35">
        <f t="shared" si="4"/>
        <v>-9.6962013000000002</v>
      </c>
      <c r="J16" s="35">
        <f t="shared" si="5"/>
        <v>0</v>
      </c>
      <c r="L16">
        <v>9129999650</v>
      </c>
      <c r="M16">
        <v>-8.3799171000000001</v>
      </c>
      <c r="N16" s="17"/>
      <c r="O16" s="3">
        <f t="shared" si="6"/>
        <v>9.4899994499999991</v>
      </c>
      <c r="P16" s="3">
        <f t="shared" si="7"/>
        <v>-8.2711182000000001</v>
      </c>
      <c r="Q16" s="35">
        <f t="shared" si="8"/>
        <v>-8.7171707000000005</v>
      </c>
      <c r="R16" s="35">
        <f t="shared" si="9"/>
        <v>-9.2976417999999992</v>
      </c>
      <c r="S16" s="35">
        <f t="shared" si="10"/>
        <v>-9.8933763999999993</v>
      </c>
      <c r="T16" s="35">
        <f t="shared" si="11"/>
        <v>0</v>
      </c>
      <c r="U16" s="17"/>
    </row>
    <row r="17" spans="2:21" x14ac:dyDescent="0.25">
      <c r="B17">
        <v>9219999600</v>
      </c>
      <c r="C17">
        <v>-7.9120711999999997</v>
      </c>
      <c r="D17" s="17"/>
      <c r="E17" s="3">
        <f t="shared" si="0"/>
        <v>9.5799994000000002</v>
      </c>
      <c r="F17" s="3">
        <f t="shared" si="1"/>
        <v>-7.6984405999999996</v>
      </c>
      <c r="G17" s="35">
        <f t="shared" si="2"/>
        <v>-8.1631899000000008</v>
      </c>
      <c r="H17" s="35">
        <f t="shared" si="3"/>
        <v>-8.8414087000000006</v>
      </c>
      <c r="I17" s="35">
        <f t="shared" si="4"/>
        <v>-9.7668285000000008</v>
      </c>
      <c r="J17" s="35">
        <f t="shared" si="5"/>
        <v>0</v>
      </c>
      <c r="L17">
        <v>9219999600</v>
      </c>
      <c r="M17">
        <v>-8.3672360999999995</v>
      </c>
      <c r="N17" s="17"/>
      <c r="O17" s="3">
        <f t="shared" si="6"/>
        <v>9.5799994000000002</v>
      </c>
      <c r="P17" s="3">
        <f t="shared" si="7"/>
        <v>-8.2485465999999992</v>
      </c>
      <c r="Q17" s="35">
        <f t="shared" si="8"/>
        <v>-8.6784324999999995</v>
      </c>
      <c r="R17" s="35">
        <f t="shared" si="9"/>
        <v>-9.2475386000000004</v>
      </c>
      <c r="S17" s="35">
        <f t="shared" si="10"/>
        <v>-10.031416</v>
      </c>
      <c r="T17" s="35">
        <f t="shared" si="11"/>
        <v>0</v>
      </c>
      <c r="U17" s="17"/>
    </row>
    <row r="18" spans="2:21" x14ac:dyDescent="0.25">
      <c r="B18">
        <v>9309999550</v>
      </c>
      <c r="C18">
        <v>-7.7893138000000004</v>
      </c>
      <c r="D18" s="17"/>
      <c r="E18" s="3">
        <f t="shared" si="0"/>
        <v>9.6699993499999994</v>
      </c>
      <c r="F18" s="3">
        <f t="shared" si="1"/>
        <v>-7.6535710999999997</v>
      </c>
      <c r="G18" s="35">
        <f t="shared" si="2"/>
        <v>-8.0936222000000004</v>
      </c>
      <c r="H18" s="35">
        <f t="shared" si="3"/>
        <v>-8.7672997000000006</v>
      </c>
      <c r="I18" s="35">
        <f t="shared" si="4"/>
        <v>-9.8655415000000009</v>
      </c>
      <c r="J18" s="35">
        <f t="shared" si="5"/>
        <v>0</v>
      </c>
      <c r="L18">
        <v>9309999550</v>
      </c>
      <c r="M18">
        <v>-8.2608937999999998</v>
      </c>
      <c r="N18" s="17"/>
      <c r="O18" s="3">
        <f t="shared" si="6"/>
        <v>9.6699993499999994</v>
      </c>
      <c r="P18" s="3">
        <f t="shared" si="7"/>
        <v>-8.2057628999999999</v>
      </c>
      <c r="Q18" s="35">
        <f t="shared" si="8"/>
        <v>-8.6189222000000001</v>
      </c>
      <c r="R18" s="35">
        <f t="shared" si="9"/>
        <v>-9.1868552999999995</v>
      </c>
      <c r="S18" s="35">
        <f t="shared" si="10"/>
        <v>-10.124385999999999</v>
      </c>
      <c r="T18" s="35">
        <f t="shared" si="11"/>
        <v>0</v>
      </c>
      <c r="U18" s="17"/>
    </row>
    <row r="19" spans="2:21" x14ac:dyDescent="0.25">
      <c r="B19">
        <v>9399999500</v>
      </c>
      <c r="C19">
        <v>-7.7402005000000003</v>
      </c>
      <c r="D19" s="17"/>
      <c r="E19" s="3">
        <f t="shared" si="0"/>
        <v>9.7599993000000005</v>
      </c>
      <c r="F19" s="3">
        <f t="shared" si="1"/>
        <v>-7.6653456999999996</v>
      </c>
      <c r="G19" s="35">
        <f t="shared" si="2"/>
        <v>-8.0914134999999998</v>
      </c>
      <c r="H19" s="35">
        <f t="shared" si="3"/>
        <v>-8.7624502</v>
      </c>
      <c r="I19" s="35">
        <f t="shared" si="4"/>
        <v>-9.8068018000000006</v>
      </c>
      <c r="J19" s="35">
        <f t="shared" si="5"/>
        <v>0</v>
      </c>
      <c r="L19">
        <v>9399999500</v>
      </c>
      <c r="M19">
        <v>-8.2625332</v>
      </c>
      <c r="N19" s="17"/>
      <c r="O19" s="3">
        <f t="shared" si="6"/>
        <v>9.7599993000000005</v>
      </c>
      <c r="P19" s="3">
        <f t="shared" si="7"/>
        <v>-8.2248076999999995</v>
      </c>
      <c r="Q19" s="35">
        <f t="shared" si="8"/>
        <v>-8.6248055000000008</v>
      </c>
      <c r="R19" s="35">
        <f t="shared" si="9"/>
        <v>-9.2011032000000004</v>
      </c>
      <c r="S19" s="35">
        <f t="shared" si="10"/>
        <v>-10.136424999999999</v>
      </c>
      <c r="T19" s="35">
        <f t="shared" si="11"/>
        <v>0</v>
      </c>
      <c r="U19" s="17"/>
    </row>
    <row r="20" spans="2:21" x14ac:dyDescent="0.25">
      <c r="B20">
        <v>9489999450</v>
      </c>
      <c r="C20">
        <v>-7.7395605999999999</v>
      </c>
      <c r="D20" s="17"/>
      <c r="E20" s="3">
        <f t="shared" si="0"/>
        <v>9.8499992499999998</v>
      </c>
      <c r="F20" s="3">
        <f t="shared" si="1"/>
        <v>-7.6673340999999997</v>
      </c>
      <c r="G20" s="35">
        <f t="shared" si="2"/>
        <v>-8.0807199000000001</v>
      </c>
      <c r="H20" s="35">
        <f t="shared" si="3"/>
        <v>-8.7554884000000008</v>
      </c>
      <c r="I20" s="35">
        <f t="shared" si="4"/>
        <v>-9.9206237999999995</v>
      </c>
      <c r="J20" s="35">
        <f t="shared" si="5"/>
        <v>0</v>
      </c>
      <c r="L20">
        <v>9489999450</v>
      </c>
      <c r="M20">
        <v>-8.2711182000000001</v>
      </c>
      <c r="N20" s="17"/>
      <c r="O20" s="3">
        <f t="shared" si="6"/>
        <v>9.8499992499999998</v>
      </c>
      <c r="P20" s="3">
        <f t="shared" si="7"/>
        <v>-8.2346859000000006</v>
      </c>
      <c r="Q20" s="35">
        <f t="shared" si="8"/>
        <v>-8.6248988999999998</v>
      </c>
      <c r="R20" s="35">
        <f t="shared" si="9"/>
        <v>-9.2106705000000009</v>
      </c>
      <c r="S20" s="35">
        <f t="shared" si="10"/>
        <v>-10.089786999999999</v>
      </c>
      <c r="T20" s="35">
        <f t="shared" si="11"/>
        <v>0</v>
      </c>
      <c r="U20" s="17"/>
    </row>
    <row r="21" spans="2:21" x14ac:dyDescent="0.25">
      <c r="B21">
        <v>9579999400</v>
      </c>
      <c r="C21">
        <v>-7.6984405999999996</v>
      </c>
      <c r="D21" s="17"/>
      <c r="E21" s="3">
        <f t="shared" si="0"/>
        <v>9.9399992000000008</v>
      </c>
      <c r="F21" s="3">
        <f t="shared" si="1"/>
        <v>-7.6773834000000001</v>
      </c>
      <c r="G21" s="35">
        <f t="shared" si="2"/>
        <v>-8.0773782999999995</v>
      </c>
      <c r="H21" s="35">
        <f t="shared" si="3"/>
        <v>-8.7717752000000004</v>
      </c>
      <c r="I21" s="35">
        <f t="shared" si="4"/>
        <v>-9.9050808000000004</v>
      </c>
      <c r="J21" s="35">
        <f t="shared" si="5"/>
        <v>0</v>
      </c>
      <c r="L21">
        <v>9579999400</v>
      </c>
      <c r="M21">
        <v>-8.2485465999999992</v>
      </c>
      <c r="N21" s="17"/>
      <c r="O21" s="3">
        <f t="shared" si="6"/>
        <v>9.9399992000000008</v>
      </c>
      <c r="P21" s="3">
        <f t="shared" si="7"/>
        <v>-8.2343978999999994</v>
      </c>
      <c r="Q21" s="35">
        <f t="shared" si="8"/>
        <v>-8.6090344999999999</v>
      </c>
      <c r="R21" s="35">
        <f t="shared" si="9"/>
        <v>-9.2027464000000005</v>
      </c>
      <c r="S21" s="35">
        <f t="shared" si="10"/>
        <v>-10.148726</v>
      </c>
      <c r="T21" s="35">
        <f t="shared" si="11"/>
        <v>0</v>
      </c>
      <c r="U21" s="17"/>
    </row>
    <row r="22" spans="2:21" x14ac:dyDescent="0.25">
      <c r="B22">
        <v>9669999350</v>
      </c>
      <c r="C22">
        <v>-7.6535710999999997</v>
      </c>
      <c r="D22" s="17"/>
      <c r="E22" s="3">
        <f t="shared" si="0"/>
        <v>10.02999915</v>
      </c>
      <c r="F22" s="3">
        <f t="shared" si="1"/>
        <v>-7.7114915999999996</v>
      </c>
      <c r="G22" s="35">
        <f t="shared" si="2"/>
        <v>-8.1047925999999997</v>
      </c>
      <c r="H22" s="35">
        <f t="shared" si="3"/>
        <v>-8.8167857999999999</v>
      </c>
      <c r="I22" s="35">
        <f t="shared" si="4"/>
        <v>-9.9900379000000008</v>
      </c>
      <c r="J22" s="35">
        <f t="shared" si="5"/>
        <v>0</v>
      </c>
      <c r="L22">
        <v>9669999350</v>
      </c>
      <c r="M22">
        <v>-8.2057628999999999</v>
      </c>
      <c r="N22" s="17"/>
      <c r="O22" s="3">
        <f t="shared" si="6"/>
        <v>10.02999915</v>
      </c>
      <c r="P22" s="3">
        <f t="shared" si="7"/>
        <v>-8.2858362000000003</v>
      </c>
      <c r="Q22" s="35">
        <f t="shared" si="8"/>
        <v>-8.6628407999999997</v>
      </c>
      <c r="R22" s="35">
        <f t="shared" si="9"/>
        <v>-9.2749062000000002</v>
      </c>
      <c r="S22" s="35">
        <f t="shared" si="10"/>
        <v>-10.216049</v>
      </c>
      <c r="T22" s="35">
        <f t="shared" si="11"/>
        <v>0</v>
      </c>
      <c r="U22" s="17"/>
    </row>
    <row r="23" spans="2:21" x14ac:dyDescent="0.25">
      <c r="B23">
        <v>9759999300</v>
      </c>
      <c r="C23">
        <v>-7.6653456999999996</v>
      </c>
      <c r="D23" s="17"/>
      <c r="E23" s="3">
        <f t="shared" si="0"/>
        <v>10.119999099999999</v>
      </c>
      <c r="F23" s="3">
        <f t="shared" si="1"/>
        <v>-7.7370200000000002</v>
      </c>
      <c r="G23" s="35">
        <f t="shared" si="2"/>
        <v>-8.1232986</v>
      </c>
      <c r="H23" s="35">
        <f t="shared" si="3"/>
        <v>-8.8578548000000001</v>
      </c>
      <c r="I23" s="35">
        <f t="shared" si="4"/>
        <v>-10.398296999999999</v>
      </c>
      <c r="J23" s="35">
        <f t="shared" si="5"/>
        <v>0</v>
      </c>
      <c r="L23">
        <v>9759999300</v>
      </c>
      <c r="M23">
        <v>-8.2248076999999995</v>
      </c>
      <c r="N23" s="17"/>
      <c r="O23" s="3">
        <f t="shared" si="6"/>
        <v>10.119999099999999</v>
      </c>
      <c r="P23" s="3">
        <f t="shared" si="7"/>
        <v>-8.3141680000000004</v>
      </c>
      <c r="Q23" s="35">
        <f t="shared" si="8"/>
        <v>-8.6816177000000003</v>
      </c>
      <c r="R23" s="35">
        <f t="shared" si="9"/>
        <v>-9.3065157000000003</v>
      </c>
      <c r="S23" s="35">
        <f t="shared" si="10"/>
        <v>-10.243938999999999</v>
      </c>
      <c r="T23" s="35">
        <f t="shared" si="11"/>
        <v>0</v>
      </c>
      <c r="U23" s="17"/>
    </row>
    <row r="24" spans="2:21" x14ac:dyDescent="0.25">
      <c r="B24">
        <v>9849999250</v>
      </c>
      <c r="C24">
        <v>-7.6673340999999997</v>
      </c>
      <c r="D24" s="17"/>
      <c r="E24" s="3">
        <f t="shared" si="0"/>
        <v>10.20999905</v>
      </c>
      <c r="F24" s="3">
        <f t="shared" si="1"/>
        <v>-7.7944817999999998</v>
      </c>
      <c r="G24" s="35">
        <f t="shared" si="2"/>
        <v>-8.1756039000000005</v>
      </c>
      <c r="H24" s="35">
        <f t="shared" si="3"/>
        <v>-8.9388371000000006</v>
      </c>
      <c r="I24" s="35">
        <f t="shared" si="4"/>
        <v>-10.539495000000001</v>
      </c>
      <c r="J24" s="35">
        <f t="shared" si="5"/>
        <v>0</v>
      </c>
      <c r="L24">
        <v>9849999250</v>
      </c>
      <c r="M24">
        <v>-8.2346859000000006</v>
      </c>
      <c r="N24" s="17"/>
      <c r="O24" s="3">
        <f t="shared" si="6"/>
        <v>10.20999905</v>
      </c>
      <c r="P24" s="3">
        <f t="shared" si="7"/>
        <v>-8.3858232000000008</v>
      </c>
      <c r="Q24" s="35">
        <f t="shared" si="8"/>
        <v>-8.748189</v>
      </c>
      <c r="R24" s="35">
        <f t="shared" si="9"/>
        <v>-9.3729724999999995</v>
      </c>
      <c r="S24" s="35">
        <f t="shared" si="10"/>
        <v>-10.628074</v>
      </c>
      <c r="T24" s="35">
        <f t="shared" si="11"/>
        <v>0</v>
      </c>
      <c r="U24" s="17"/>
    </row>
    <row r="25" spans="2:21" x14ac:dyDescent="0.25">
      <c r="B25">
        <v>9939999200</v>
      </c>
      <c r="C25">
        <v>-7.6773834000000001</v>
      </c>
      <c r="D25" s="17"/>
      <c r="E25" s="3">
        <f t="shared" si="0"/>
        <v>10.299999</v>
      </c>
      <c r="F25" s="3">
        <f t="shared" si="1"/>
        <v>-7.8519629999999996</v>
      </c>
      <c r="G25" s="35">
        <f t="shared" si="2"/>
        <v>-8.2383938000000008</v>
      </c>
      <c r="H25" s="35">
        <f t="shared" si="3"/>
        <v>-9.0429516000000003</v>
      </c>
      <c r="I25" s="35">
        <f t="shared" si="4"/>
        <v>-10.606462000000001</v>
      </c>
      <c r="J25" s="35">
        <f t="shared" si="5"/>
        <v>0</v>
      </c>
      <c r="L25">
        <v>9939999200</v>
      </c>
      <c r="M25">
        <v>-8.2343978999999994</v>
      </c>
      <c r="N25" s="17"/>
      <c r="O25" s="3">
        <f t="shared" si="6"/>
        <v>10.299999</v>
      </c>
      <c r="P25" s="3">
        <f t="shared" si="7"/>
        <v>-8.4642096000000002</v>
      </c>
      <c r="Q25" s="35">
        <f t="shared" si="8"/>
        <v>-8.8224830999999995</v>
      </c>
      <c r="R25" s="35">
        <f t="shared" si="9"/>
        <v>-9.4512520000000002</v>
      </c>
      <c r="S25" s="35">
        <f t="shared" si="10"/>
        <v>-10.506990999999999</v>
      </c>
      <c r="T25" s="35">
        <f t="shared" si="11"/>
        <v>0</v>
      </c>
      <c r="U25" s="17"/>
    </row>
    <row r="26" spans="2:21" x14ac:dyDescent="0.25">
      <c r="B26">
        <v>10029999150</v>
      </c>
      <c r="C26">
        <v>-7.7114915999999996</v>
      </c>
      <c r="D26" s="17"/>
      <c r="E26" s="3">
        <f t="shared" si="0"/>
        <v>10.389998950000001</v>
      </c>
      <c r="F26" s="3">
        <f t="shared" si="1"/>
        <v>-7.9368376999999999</v>
      </c>
      <c r="G26" s="35">
        <f t="shared" si="2"/>
        <v>-8.3301190999999992</v>
      </c>
      <c r="H26" s="35">
        <f t="shared" si="3"/>
        <v>-9.1811304000000007</v>
      </c>
      <c r="I26" s="35">
        <f t="shared" si="4"/>
        <v>-10.899322</v>
      </c>
      <c r="J26" s="35">
        <f t="shared" si="5"/>
        <v>0</v>
      </c>
      <c r="L26">
        <v>10029999150</v>
      </c>
      <c r="M26">
        <v>-8.2858362000000003</v>
      </c>
      <c r="N26" s="17"/>
      <c r="O26" s="3">
        <f t="shared" si="6"/>
        <v>10.389998950000001</v>
      </c>
      <c r="P26" s="3">
        <f t="shared" si="7"/>
        <v>-8.5679703000000007</v>
      </c>
      <c r="Q26" s="35">
        <f t="shared" si="8"/>
        <v>-8.9155779000000006</v>
      </c>
      <c r="R26" s="35">
        <f t="shared" si="9"/>
        <v>-9.5528755000000007</v>
      </c>
      <c r="S26" s="35">
        <f t="shared" si="10"/>
        <v>-10.600121</v>
      </c>
      <c r="T26" s="35">
        <f t="shared" si="11"/>
        <v>0</v>
      </c>
      <c r="U26" s="17"/>
    </row>
    <row r="27" spans="2:21" x14ac:dyDescent="0.25">
      <c r="B27">
        <v>10119999100</v>
      </c>
      <c r="C27">
        <v>-7.7370200000000002</v>
      </c>
      <c r="D27" s="17"/>
      <c r="E27" s="3">
        <f t="shared" si="0"/>
        <v>10.4799989</v>
      </c>
      <c r="F27" s="3">
        <f t="shared" si="1"/>
        <v>-8.0320920999999998</v>
      </c>
      <c r="G27" s="35">
        <f t="shared" si="2"/>
        <v>-8.4445485999999992</v>
      </c>
      <c r="H27" s="35">
        <f t="shared" si="3"/>
        <v>-9.3512020000000007</v>
      </c>
      <c r="I27" s="35">
        <f t="shared" si="4"/>
        <v>-11.344901999999999</v>
      </c>
      <c r="J27" s="35">
        <f t="shared" si="5"/>
        <v>0</v>
      </c>
      <c r="L27">
        <v>10119999100</v>
      </c>
      <c r="M27">
        <v>-8.3141680000000004</v>
      </c>
      <c r="N27" s="17"/>
      <c r="O27" s="3">
        <f t="shared" si="6"/>
        <v>10.4799989</v>
      </c>
      <c r="P27" s="3">
        <f t="shared" si="7"/>
        <v>-8.6548691000000009</v>
      </c>
      <c r="Q27" s="35">
        <f t="shared" si="8"/>
        <v>-8.9818467999999996</v>
      </c>
      <c r="R27" s="35">
        <f t="shared" si="9"/>
        <v>-9.6127719999999997</v>
      </c>
      <c r="S27" s="35">
        <f t="shared" si="10"/>
        <v>-10.816525</v>
      </c>
      <c r="T27" s="35">
        <f t="shared" si="11"/>
        <v>0</v>
      </c>
      <c r="U27" s="17"/>
    </row>
    <row r="28" spans="2:21" x14ac:dyDescent="0.25">
      <c r="B28">
        <v>10209999050</v>
      </c>
      <c r="C28">
        <v>-7.7944817999999998</v>
      </c>
      <c r="D28" s="17"/>
      <c r="E28" s="3">
        <f t="shared" si="0"/>
        <v>10.569998849999999</v>
      </c>
      <c r="F28" s="3">
        <f t="shared" si="1"/>
        <v>-8.1518344999999997</v>
      </c>
      <c r="G28" s="35">
        <f t="shared" si="2"/>
        <v>-8.5948209999999996</v>
      </c>
      <c r="H28" s="35">
        <f t="shared" si="3"/>
        <v>-9.5667352999999995</v>
      </c>
      <c r="I28" s="35">
        <f t="shared" si="4"/>
        <v>-12.07166</v>
      </c>
      <c r="J28" s="35">
        <f t="shared" si="5"/>
        <v>0</v>
      </c>
      <c r="L28">
        <v>10209999050</v>
      </c>
      <c r="M28">
        <v>-8.3858232000000008</v>
      </c>
      <c r="N28" s="17"/>
      <c r="O28" s="3">
        <f t="shared" si="6"/>
        <v>10.569998849999999</v>
      </c>
      <c r="P28" s="3">
        <f t="shared" si="7"/>
        <v>-8.7778338999999992</v>
      </c>
      <c r="Q28" s="35">
        <f t="shared" si="8"/>
        <v>-9.1000136999999999</v>
      </c>
      <c r="R28" s="35">
        <f t="shared" si="9"/>
        <v>-9.7457027000000007</v>
      </c>
      <c r="S28" s="35">
        <f t="shared" si="10"/>
        <v>-11.116650999999999</v>
      </c>
      <c r="T28" s="35">
        <f t="shared" si="11"/>
        <v>0</v>
      </c>
      <c r="U28" s="17"/>
    </row>
    <row r="29" spans="2:21" x14ac:dyDescent="0.25">
      <c r="B29">
        <v>10299999000</v>
      </c>
      <c r="C29">
        <v>-7.8519629999999996</v>
      </c>
      <c r="D29" s="17"/>
      <c r="E29" s="3">
        <f t="shared" si="0"/>
        <v>10.6599988</v>
      </c>
      <c r="F29" s="3">
        <f t="shared" si="1"/>
        <v>-8.2978144</v>
      </c>
      <c r="G29" s="35">
        <f t="shared" si="2"/>
        <v>-8.7749901000000001</v>
      </c>
      <c r="H29" s="35">
        <f t="shared" si="3"/>
        <v>-9.8170500000000001</v>
      </c>
      <c r="I29" s="35">
        <f t="shared" si="4"/>
        <v>-12.446744000000001</v>
      </c>
      <c r="J29" s="35">
        <f t="shared" si="5"/>
        <v>0</v>
      </c>
      <c r="L29">
        <v>10299999000</v>
      </c>
      <c r="M29">
        <v>-8.4642096000000002</v>
      </c>
      <c r="N29" s="17"/>
      <c r="O29" s="3">
        <f t="shared" si="6"/>
        <v>10.6599988</v>
      </c>
      <c r="P29" s="3">
        <f t="shared" si="7"/>
        <v>-8.9299134999999996</v>
      </c>
      <c r="Q29" s="35">
        <f t="shared" si="8"/>
        <v>-9.2451611000000007</v>
      </c>
      <c r="R29" s="35">
        <f t="shared" si="9"/>
        <v>-9.9014196000000005</v>
      </c>
      <c r="S29" s="35">
        <f t="shared" si="10"/>
        <v>-11.264676</v>
      </c>
      <c r="T29" s="35">
        <f t="shared" si="11"/>
        <v>0</v>
      </c>
      <c r="U29" s="17"/>
    </row>
    <row r="30" spans="2:21" x14ac:dyDescent="0.25">
      <c r="B30">
        <v>10389998950</v>
      </c>
      <c r="C30">
        <v>-7.9368376999999999</v>
      </c>
      <c r="D30" s="17"/>
      <c r="E30" s="3">
        <f t="shared" si="0"/>
        <v>10.74999875</v>
      </c>
      <c r="F30" s="3">
        <f t="shared" si="1"/>
        <v>-8.4383000999999993</v>
      </c>
      <c r="G30" s="35">
        <f t="shared" si="2"/>
        <v>-8.9565991999999994</v>
      </c>
      <c r="H30" s="35">
        <f t="shared" si="3"/>
        <v>-10.09207</v>
      </c>
      <c r="I30" s="35">
        <f t="shared" si="4"/>
        <v>-12.805082000000001</v>
      </c>
      <c r="J30" s="35">
        <f t="shared" si="5"/>
        <v>0</v>
      </c>
      <c r="L30">
        <v>10389998950</v>
      </c>
      <c r="M30">
        <v>-8.5679703000000007</v>
      </c>
      <c r="N30" s="17"/>
      <c r="O30" s="3">
        <f t="shared" si="6"/>
        <v>10.74999875</v>
      </c>
      <c r="P30" s="3">
        <f t="shared" si="7"/>
        <v>-9.0655155000000001</v>
      </c>
      <c r="Q30" s="35">
        <f t="shared" si="8"/>
        <v>-9.3627442999999992</v>
      </c>
      <c r="R30" s="35">
        <f t="shared" si="9"/>
        <v>-10.024238</v>
      </c>
      <c r="S30" s="35">
        <f t="shared" si="10"/>
        <v>-11.711739</v>
      </c>
      <c r="T30" s="35">
        <f t="shared" si="11"/>
        <v>0</v>
      </c>
      <c r="U30" s="17"/>
    </row>
    <row r="31" spans="2:21" x14ac:dyDescent="0.25">
      <c r="B31">
        <v>10479998900</v>
      </c>
      <c r="C31">
        <v>-8.0320920999999998</v>
      </c>
      <c r="D31" s="17"/>
      <c r="E31" s="3">
        <f t="shared" si="0"/>
        <v>10.839998700000001</v>
      </c>
      <c r="F31" s="3">
        <f t="shared" si="1"/>
        <v>-8.5588551000000006</v>
      </c>
      <c r="G31" s="35">
        <f t="shared" si="2"/>
        <v>-9.1334324000000002</v>
      </c>
      <c r="H31" s="35">
        <f t="shared" si="3"/>
        <v>-10.353342</v>
      </c>
      <c r="I31" s="35">
        <f t="shared" si="4"/>
        <v>-13.252305</v>
      </c>
      <c r="J31" s="35">
        <f t="shared" si="5"/>
        <v>0</v>
      </c>
      <c r="L31">
        <v>10479998900</v>
      </c>
      <c r="M31">
        <v>-8.6548691000000009</v>
      </c>
      <c r="N31" s="17"/>
      <c r="O31" s="3">
        <f t="shared" si="6"/>
        <v>10.839998700000001</v>
      </c>
      <c r="P31" s="3">
        <f t="shared" si="7"/>
        <v>-9.1895732999999993</v>
      </c>
      <c r="Q31" s="35">
        <f t="shared" si="8"/>
        <v>-9.4993086000000009</v>
      </c>
      <c r="R31" s="35">
        <f t="shared" si="9"/>
        <v>-10.200787999999999</v>
      </c>
      <c r="S31" s="35">
        <f t="shared" si="10"/>
        <v>-11.688212</v>
      </c>
      <c r="T31" s="35">
        <f t="shared" si="11"/>
        <v>0</v>
      </c>
      <c r="U31" s="17"/>
    </row>
    <row r="32" spans="2:21" x14ac:dyDescent="0.25">
      <c r="B32">
        <v>10569998850</v>
      </c>
      <c r="C32">
        <v>-8.1518344999999997</v>
      </c>
      <c r="D32" s="17"/>
      <c r="E32" s="3">
        <f t="shared" si="0"/>
        <v>10.92999865</v>
      </c>
      <c r="F32" s="3">
        <f t="shared" si="1"/>
        <v>-8.6950359000000006</v>
      </c>
      <c r="G32" s="35">
        <f t="shared" si="2"/>
        <v>-9.3382740000000002</v>
      </c>
      <c r="H32" s="35">
        <f t="shared" si="3"/>
        <v>-10.65809</v>
      </c>
      <c r="I32" s="35">
        <f t="shared" si="4"/>
        <v>-14.934644</v>
      </c>
      <c r="J32" s="35">
        <f t="shared" si="5"/>
        <v>0</v>
      </c>
      <c r="L32">
        <v>10569998850</v>
      </c>
      <c r="M32">
        <v>-8.7778338999999992</v>
      </c>
      <c r="N32" s="17"/>
      <c r="O32" s="3">
        <f t="shared" si="6"/>
        <v>10.92999865</v>
      </c>
      <c r="P32" s="3">
        <f t="shared" si="7"/>
        <v>-9.3142834000000008</v>
      </c>
      <c r="Q32" s="35">
        <f t="shared" si="8"/>
        <v>-9.6392784000000002</v>
      </c>
      <c r="R32" s="35">
        <f t="shared" si="9"/>
        <v>-10.369776999999999</v>
      </c>
      <c r="S32" s="35">
        <f t="shared" si="10"/>
        <v>-11.993534</v>
      </c>
      <c r="T32" s="35">
        <f t="shared" si="11"/>
        <v>0</v>
      </c>
      <c r="U32" s="17"/>
    </row>
    <row r="33" spans="2:21" x14ac:dyDescent="0.25">
      <c r="B33">
        <v>10659998800</v>
      </c>
      <c r="C33">
        <v>-8.2978144</v>
      </c>
      <c r="D33" s="17"/>
      <c r="E33" s="3">
        <f t="shared" si="0"/>
        <v>11.019998599999999</v>
      </c>
      <c r="F33" s="3">
        <f t="shared" si="1"/>
        <v>-8.8641986999999993</v>
      </c>
      <c r="G33" s="35">
        <f t="shared" si="2"/>
        <v>-9.5932837000000006</v>
      </c>
      <c r="H33" s="35">
        <f t="shared" si="3"/>
        <v>-11.031700000000001</v>
      </c>
      <c r="I33" s="35">
        <f t="shared" si="4"/>
        <v>-14.975253</v>
      </c>
      <c r="J33" s="35">
        <f t="shared" si="5"/>
        <v>0</v>
      </c>
      <c r="L33">
        <v>10659998800</v>
      </c>
      <c r="M33">
        <v>-8.9299134999999996</v>
      </c>
      <c r="N33" s="17"/>
      <c r="O33" s="3">
        <f t="shared" si="6"/>
        <v>11.019998599999999</v>
      </c>
      <c r="P33" s="3">
        <f t="shared" si="7"/>
        <v>-9.4703797999999999</v>
      </c>
      <c r="Q33" s="35">
        <f t="shared" si="8"/>
        <v>-9.8313655999999998</v>
      </c>
      <c r="R33" s="35">
        <f t="shared" si="9"/>
        <v>-10.645765000000001</v>
      </c>
      <c r="S33" s="35">
        <f t="shared" si="10"/>
        <v>-12.956923</v>
      </c>
      <c r="T33" s="35">
        <f t="shared" si="11"/>
        <v>0</v>
      </c>
      <c r="U33" s="17"/>
    </row>
    <row r="34" spans="2:21" x14ac:dyDescent="0.25">
      <c r="B34">
        <v>10749998750</v>
      </c>
      <c r="C34">
        <v>-8.4383000999999993</v>
      </c>
      <c r="D34" s="17"/>
      <c r="E34" s="3">
        <f t="shared" si="0"/>
        <v>11.10999855</v>
      </c>
      <c r="F34" s="3">
        <f t="shared" si="1"/>
        <v>-9.0057039000000003</v>
      </c>
      <c r="G34" s="35">
        <f t="shared" si="2"/>
        <v>-9.8117999999999999</v>
      </c>
      <c r="H34" s="35">
        <f t="shared" si="3"/>
        <v>-11.316636000000001</v>
      </c>
      <c r="I34" s="35">
        <f t="shared" si="4"/>
        <v>-16.151658999999999</v>
      </c>
      <c r="J34" s="35">
        <f t="shared" si="5"/>
        <v>0</v>
      </c>
      <c r="L34">
        <v>10749998750</v>
      </c>
      <c r="M34">
        <v>-9.0655155000000001</v>
      </c>
      <c r="N34" s="17"/>
      <c r="O34" s="3">
        <f t="shared" si="6"/>
        <v>11.10999855</v>
      </c>
      <c r="P34" s="3">
        <f t="shared" si="7"/>
        <v>-9.5801753999999999</v>
      </c>
      <c r="Q34" s="35">
        <f t="shared" si="8"/>
        <v>-9.9807749000000001</v>
      </c>
      <c r="R34" s="35">
        <f t="shared" si="9"/>
        <v>-10.879659</v>
      </c>
      <c r="S34" s="35">
        <f t="shared" si="10"/>
        <v>-12.612847</v>
      </c>
      <c r="T34" s="35">
        <f t="shared" si="11"/>
        <v>0</v>
      </c>
      <c r="U34" s="17"/>
    </row>
    <row r="35" spans="2:21" x14ac:dyDescent="0.25">
      <c r="B35">
        <v>10839998700</v>
      </c>
      <c r="C35">
        <v>-8.5588551000000006</v>
      </c>
      <c r="D35" s="17"/>
      <c r="E35" s="3">
        <f t="shared" si="0"/>
        <v>11.1999985</v>
      </c>
      <c r="F35" s="3">
        <f t="shared" si="1"/>
        <v>-9.1729593000000005</v>
      </c>
      <c r="G35" s="35">
        <f t="shared" si="2"/>
        <v>-10.076793</v>
      </c>
      <c r="H35" s="35">
        <f t="shared" si="3"/>
        <v>-11.681501000000001</v>
      </c>
      <c r="I35" s="35">
        <f t="shared" si="4"/>
        <v>-18.116372999999999</v>
      </c>
      <c r="J35" s="35">
        <f t="shared" si="5"/>
        <v>0</v>
      </c>
      <c r="L35">
        <v>10839998700</v>
      </c>
      <c r="M35">
        <v>-9.1895732999999993</v>
      </c>
      <c r="N35" s="17"/>
      <c r="O35" s="3">
        <f t="shared" si="6"/>
        <v>11.1999985</v>
      </c>
      <c r="P35" s="3">
        <f t="shared" si="7"/>
        <v>-9.6891698999999996</v>
      </c>
      <c r="Q35" s="35">
        <f t="shared" si="8"/>
        <v>-10.139364</v>
      </c>
      <c r="R35" s="35">
        <f t="shared" si="9"/>
        <v>-11.11609</v>
      </c>
      <c r="S35" s="35">
        <f t="shared" si="10"/>
        <v>-14.503633000000001</v>
      </c>
      <c r="T35" s="35">
        <f t="shared" si="11"/>
        <v>0</v>
      </c>
      <c r="U35" s="17"/>
    </row>
    <row r="36" spans="2:21" x14ac:dyDescent="0.25">
      <c r="B36">
        <v>10929998650</v>
      </c>
      <c r="C36">
        <v>-8.6950359000000006</v>
      </c>
      <c r="D36" s="17"/>
      <c r="E36" s="3">
        <f t="shared" si="0"/>
        <v>11.289998450000001</v>
      </c>
      <c r="F36" s="3">
        <f t="shared" si="1"/>
        <v>-9.3060559999999999</v>
      </c>
      <c r="G36" s="35">
        <f t="shared" si="2"/>
        <v>-10.30631</v>
      </c>
      <c r="H36" s="35">
        <f t="shared" si="3"/>
        <v>-12.015283999999999</v>
      </c>
      <c r="I36" s="35">
        <f t="shared" si="4"/>
        <v>-16.343067000000001</v>
      </c>
      <c r="J36" s="35">
        <f t="shared" si="5"/>
        <v>0</v>
      </c>
      <c r="L36">
        <v>10929998650</v>
      </c>
      <c r="M36">
        <v>-9.3142834000000008</v>
      </c>
      <c r="N36" s="17"/>
      <c r="O36" s="3">
        <f t="shared" si="6"/>
        <v>11.289998450000001</v>
      </c>
      <c r="P36" s="3">
        <f t="shared" si="7"/>
        <v>-9.7913627999999999</v>
      </c>
      <c r="Q36" s="35">
        <f t="shared" si="8"/>
        <v>-10.319615000000001</v>
      </c>
      <c r="R36" s="35">
        <f t="shared" si="9"/>
        <v>-11.449592000000001</v>
      </c>
      <c r="S36" s="35">
        <f t="shared" si="10"/>
        <v>-14.352401</v>
      </c>
      <c r="T36" s="35">
        <f t="shared" si="11"/>
        <v>0</v>
      </c>
      <c r="U36" s="17"/>
    </row>
    <row r="37" spans="2:21" x14ac:dyDescent="0.25">
      <c r="B37">
        <v>11019998600</v>
      </c>
      <c r="C37">
        <v>-8.8641986999999993</v>
      </c>
      <c r="D37" s="17"/>
      <c r="E37" s="3">
        <f t="shared" si="0"/>
        <v>11.3799984</v>
      </c>
      <c r="F37" s="3">
        <f t="shared" si="1"/>
        <v>-9.4089984999999992</v>
      </c>
      <c r="G37" s="35">
        <f t="shared" si="2"/>
        <v>-10.475623000000001</v>
      </c>
      <c r="H37" s="35">
        <f t="shared" si="3"/>
        <v>-12.239057000000001</v>
      </c>
      <c r="I37" s="35">
        <f t="shared" si="4"/>
        <v>-21.015968000000001</v>
      </c>
      <c r="J37" s="35">
        <f t="shared" si="5"/>
        <v>0</v>
      </c>
      <c r="L37">
        <v>11019998600</v>
      </c>
      <c r="M37">
        <v>-9.4703797999999999</v>
      </c>
      <c r="N37" s="17"/>
      <c r="O37" s="3">
        <f t="shared" si="6"/>
        <v>11.3799984</v>
      </c>
      <c r="P37" s="3">
        <f t="shared" si="7"/>
        <v>-9.8781052000000003</v>
      </c>
      <c r="Q37" s="35">
        <f t="shared" si="8"/>
        <v>-10.484764</v>
      </c>
      <c r="R37" s="35">
        <f t="shared" si="9"/>
        <v>-11.783987</v>
      </c>
      <c r="S37" s="35">
        <f t="shared" si="10"/>
        <v>-13.767904</v>
      </c>
      <c r="T37" s="35">
        <f t="shared" si="11"/>
        <v>0</v>
      </c>
      <c r="U37" s="17"/>
    </row>
    <row r="38" spans="2:21" x14ac:dyDescent="0.25">
      <c r="B38">
        <v>11109998550</v>
      </c>
      <c r="C38">
        <v>-9.0057039000000003</v>
      </c>
      <c r="D38" s="17"/>
      <c r="E38" s="3">
        <f t="shared" si="0"/>
        <v>11.469998349999999</v>
      </c>
      <c r="F38" s="3">
        <f t="shared" si="1"/>
        <v>-9.5002718000000002</v>
      </c>
      <c r="G38" s="35">
        <f t="shared" si="2"/>
        <v>-10.619061</v>
      </c>
      <c r="H38" s="35">
        <f t="shared" si="3"/>
        <v>-12.433305000000001</v>
      </c>
      <c r="I38" s="35">
        <f t="shared" si="4"/>
        <v>-21.817905</v>
      </c>
      <c r="J38" s="35">
        <f t="shared" si="5"/>
        <v>0</v>
      </c>
      <c r="L38">
        <v>11109998550</v>
      </c>
      <c r="M38">
        <v>-9.5801753999999999</v>
      </c>
      <c r="N38" s="17"/>
      <c r="O38" s="3">
        <f t="shared" si="6"/>
        <v>11.469998349999999</v>
      </c>
      <c r="P38" s="3">
        <f t="shared" si="7"/>
        <v>-9.9354525000000002</v>
      </c>
      <c r="Q38" s="35">
        <f t="shared" si="8"/>
        <v>-10.625781</v>
      </c>
      <c r="R38" s="35">
        <f t="shared" si="9"/>
        <v>-12.087063000000001</v>
      </c>
      <c r="S38" s="35">
        <f t="shared" si="10"/>
        <v>-17.150358000000001</v>
      </c>
      <c r="T38" s="35">
        <f t="shared" si="11"/>
        <v>0</v>
      </c>
      <c r="U38" s="17"/>
    </row>
    <row r="39" spans="2:21" x14ac:dyDescent="0.25">
      <c r="B39">
        <v>11199998500</v>
      </c>
      <c r="C39">
        <v>-9.1729593000000005</v>
      </c>
      <c r="D39" s="17"/>
      <c r="E39" s="3">
        <f t="shared" si="0"/>
        <v>11.5599983</v>
      </c>
      <c r="F39" s="3">
        <f t="shared" si="1"/>
        <v>-9.6085978000000001</v>
      </c>
      <c r="G39" s="35">
        <f t="shared" si="2"/>
        <v>-10.782511</v>
      </c>
      <c r="H39" s="35">
        <f t="shared" si="3"/>
        <v>-12.674598</v>
      </c>
      <c r="I39" s="35">
        <f t="shared" si="4"/>
        <v>-20.364201000000001</v>
      </c>
      <c r="J39" s="35">
        <f t="shared" si="5"/>
        <v>0</v>
      </c>
      <c r="L39">
        <v>11199998500</v>
      </c>
      <c r="M39">
        <v>-9.6891698999999996</v>
      </c>
      <c r="N39" s="17"/>
      <c r="O39" s="3">
        <f t="shared" si="6"/>
        <v>11.5599983</v>
      </c>
      <c r="P39" s="3">
        <f t="shared" si="7"/>
        <v>-10.004027000000001</v>
      </c>
      <c r="Q39" s="35">
        <f t="shared" si="8"/>
        <v>-10.807105</v>
      </c>
      <c r="R39" s="35">
        <f t="shared" si="9"/>
        <v>-12.477695000000001</v>
      </c>
      <c r="S39" s="35">
        <f t="shared" si="10"/>
        <v>-16.786532999999999</v>
      </c>
      <c r="T39" s="35">
        <f t="shared" si="11"/>
        <v>0</v>
      </c>
      <c r="U39" s="17"/>
    </row>
    <row r="40" spans="2:21" x14ac:dyDescent="0.25">
      <c r="B40">
        <v>11289998450</v>
      </c>
      <c r="C40">
        <v>-9.3060559999999999</v>
      </c>
      <c r="D40" s="17"/>
      <c r="E40" s="3">
        <f t="shared" si="0"/>
        <v>11.649998249999999</v>
      </c>
      <c r="F40" s="3">
        <f t="shared" si="1"/>
        <v>-9.6774807000000003</v>
      </c>
      <c r="G40" s="35">
        <f t="shared" si="2"/>
        <v>-10.884459</v>
      </c>
      <c r="H40" s="35">
        <f t="shared" si="3"/>
        <v>-12.857151999999999</v>
      </c>
      <c r="I40" s="35">
        <f t="shared" si="4"/>
        <v>-22.916187000000001</v>
      </c>
      <c r="J40" s="35">
        <f t="shared" si="5"/>
        <v>0</v>
      </c>
      <c r="L40">
        <v>11289998450</v>
      </c>
      <c r="M40">
        <v>-9.7913627999999999</v>
      </c>
      <c r="N40" s="17"/>
      <c r="O40" s="3">
        <f t="shared" si="6"/>
        <v>11.649998249999999</v>
      </c>
      <c r="P40" s="3">
        <f t="shared" si="7"/>
        <v>-10.061602000000001</v>
      </c>
      <c r="Q40" s="35">
        <f t="shared" si="8"/>
        <v>-10.967748</v>
      </c>
      <c r="R40" s="35">
        <f t="shared" si="9"/>
        <v>-12.828529</v>
      </c>
      <c r="S40" s="35">
        <f t="shared" si="10"/>
        <v>-18.091297000000001</v>
      </c>
      <c r="T40" s="35">
        <f t="shared" si="11"/>
        <v>0</v>
      </c>
      <c r="U40" s="17"/>
    </row>
    <row r="41" spans="2:21" x14ac:dyDescent="0.25">
      <c r="B41">
        <v>11379998400</v>
      </c>
      <c r="C41">
        <v>-9.4089984999999992</v>
      </c>
      <c r="D41" s="17"/>
      <c r="E41" s="3">
        <f t="shared" si="0"/>
        <v>11.7399982</v>
      </c>
      <c r="F41" s="3">
        <f t="shared" si="1"/>
        <v>-9.7592601999999999</v>
      </c>
      <c r="G41" s="35">
        <f t="shared" si="2"/>
        <v>-10.984303000000001</v>
      </c>
      <c r="H41" s="35">
        <f t="shared" si="3"/>
        <v>-13.042801000000001</v>
      </c>
      <c r="I41" s="35">
        <f t="shared" si="4"/>
        <v>-21.790648999999998</v>
      </c>
      <c r="J41" s="35">
        <f t="shared" si="5"/>
        <v>0</v>
      </c>
      <c r="L41">
        <v>11379998400</v>
      </c>
      <c r="M41">
        <v>-9.8781052000000003</v>
      </c>
      <c r="N41" s="17"/>
      <c r="O41" s="3">
        <f t="shared" si="6"/>
        <v>11.7399982</v>
      </c>
      <c r="P41" s="3">
        <f t="shared" si="7"/>
        <v>-10.166124999999999</v>
      </c>
      <c r="Q41" s="35">
        <f t="shared" si="8"/>
        <v>-11.194016</v>
      </c>
      <c r="R41" s="35">
        <f t="shared" si="9"/>
        <v>-13.223554999999999</v>
      </c>
      <c r="S41" s="35">
        <f t="shared" si="10"/>
        <v>-19.120066000000001</v>
      </c>
      <c r="T41" s="35">
        <f t="shared" si="11"/>
        <v>0</v>
      </c>
      <c r="U41" s="17"/>
    </row>
    <row r="42" spans="2:21" x14ac:dyDescent="0.25">
      <c r="B42">
        <v>11469998350</v>
      </c>
      <c r="C42">
        <v>-9.5002718000000002</v>
      </c>
      <c r="D42" s="17"/>
      <c r="E42" s="3">
        <f t="shared" si="0"/>
        <v>11.82999815</v>
      </c>
      <c r="F42" s="3">
        <f t="shared" si="1"/>
        <v>-9.8297606000000002</v>
      </c>
      <c r="G42" s="35">
        <f t="shared" si="2"/>
        <v>-11.054879</v>
      </c>
      <c r="H42" s="35">
        <f t="shared" si="3"/>
        <v>-13.184240000000001</v>
      </c>
      <c r="I42" s="35">
        <f t="shared" si="4"/>
        <v>-25.146996999999999</v>
      </c>
      <c r="J42" s="35">
        <f t="shared" si="5"/>
        <v>0</v>
      </c>
      <c r="L42">
        <v>11469998350</v>
      </c>
      <c r="M42">
        <v>-9.9354525000000002</v>
      </c>
      <c r="N42" s="17"/>
      <c r="O42" s="3">
        <f t="shared" si="6"/>
        <v>11.82999815</v>
      </c>
      <c r="P42" s="3">
        <f t="shared" si="7"/>
        <v>-10.270609</v>
      </c>
      <c r="Q42" s="35">
        <f t="shared" si="8"/>
        <v>-11.409044</v>
      </c>
      <c r="R42" s="35">
        <f t="shared" si="9"/>
        <v>-13.621562000000001</v>
      </c>
      <c r="S42" s="35">
        <f t="shared" si="10"/>
        <v>-17.503482999999999</v>
      </c>
      <c r="T42" s="35">
        <f t="shared" si="11"/>
        <v>0</v>
      </c>
      <c r="U42" s="17"/>
    </row>
    <row r="43" spans="2:21" x14ac:dyDescent="0.25">
      <c r="B43">
        <v>11559998300</v>
      </c>
      <c r="C43">
        <v>-9.6085978000000001</v>
      </c>
      <c r="D43" s="17"/>
      <c r="E43" s="3">
        <f t="shared" si="0"/>
        <v>11.919998100000001</v>
      </c>
      <c r="F43" s="3">
        <f t="shared" si="1"/>
        <v>-9.8256578000000001</v>
      </c>
      <c r="G43" s="35">
        <f t="shared" si="2"/>
        <v>-11.041480999999999</v>
      </c>
      <c r="H43" s="35">
        <f t="shared" si="3"/>
        <v>-13.259736</v>
      </c>
      <c r="I43" s="35">
        <f t="shared" si="4"/>
        <v>-25.610904999999999</v>
      </c>
      <c r="J43" s="35">
        <f t="shared" si="5"/>
        <v>0</v>
      </c>
      <c r="L43">
        <v>11559998300</v>
      </c>
      <c r="M43">
        <v>-10.004027000000001</v>
      </c>
      <c r="N43" s="17"/>
      <c r="O43" s="3">
        <f t="shared" si="6"/>
        <v>11.919998100000001</v>
      </c>
      <c r="P43" s="3">
        <f t="shared" si="7"/>
        <v>-10.360415</v>
      </c>
      <c r="Q43" s="35">
        <f t="shared" si="8"/>
        <v>-11.571491</v>
      </c>
      <c r="R43" s="35">
        <f t="shared" si="9"/>
        <v>-13.879735999999999</v>
      </c>
      <c r="S43" s="35">
        <f t="shared" si="10"/>
        <v>-22.269354</v>
      </c>
      <c r="T43" s="35">
        <f t="shared" si="11"/>
        <v>0</v>
      </c>
      <c r="U43" s="17"/>
    </row>
    <row r="44" spans="2:21" x14ac:dyDescent="0.25">
      <c r="B44">
        <v>11649998250</v>
      </c>
      <c r="C44">
        <v>-9.6774807000000003</v>
      </c>
      <c r="D44" s="17"/>
      <c r="E44" s="3">
        <f t="shared" si="0"/>
        <v>12.00999805</v>
      </c>
      <c r="F44" s="3">
        <f t="shared" si="1"/>
        <v>-9.7816296000000005</v>
      </c>
      <c r="G44" s="35">
        <f t="shared" si="2"/>
        <v>-11.012331</v>
      </c>
      <c r="H44" s="35">
        <f t="shared" si="3"/>
        <v>-13.371492999999999</v>
      </c>
      <c r="I44" s="35">
        <f t="shared" si="4"/>
        <v>-24.165291</v>
      </c>
      <c r="J44" s="35">
        <f t="shared" si="5"/>
        <v>0</v>
      </c>
      <c r="L44">
        <v>11649998250</v>
      </c>
      <c r="M44">
        <v>-10.061602000000001</v>
      </c>
      <c r="N44" s="17"/>
      <c r="O44" s="3">
        <f t="shared" si="6"/>
        <v>12.00999805</v>
      </c>
      <c r="P44" s="3">
        <f t="shared" si="7"/>
        <v>-10.447701</v>
      </c>
      <c r="Q44" s="35">
        <f t="shared" si="8"/>
        <v>-11.708786</v>
      </c>
      <c r="R44" s="35">
        <f t="shared" si="9"/>
        <v>-14.048779</v>
      </c>
      <c r="S44" s="35">
        <f t="shared" si="10"/>
        <v>-23.251362</v>
      </c>
      <c r="T44" s="35">
        <f t="shared" si="11"/>
        <v>0</v>
      </c>
      <c r="U44" s="17"/>
    </row>
    <row r="45" spans="2:21" x14ac:dyDescent="0.25">
      <c r="B45">
        <v>11739998200</v>
      </c>
      <c r="C45">
        <v>-9.7592601999999999</v>
      </c>
      <c r="D45" s="17"/>
      <c r="E45" s="3">
        <f t="shared" si="0"/>
        <v>12.099997999999999</v>
      </c>
      <c r="F45" s="3">
        <f t="shared" si="1"/>
        <v>-9.7186108000000004</v>
      </c>
      <c r="G45" s="35">
        <f t="shared" si="2"/>
        <v>-10.953144999999999</v>
      </c>
      <c r="H45" s="35">
        <f t="shared" si="3"/>
        <v>-13.428699999999999</v>
      </c>
      <c r="I45" s="35">
        <f t="shared" si="4"/>
        <v>-25.607491</v>
      </c>
      <c r="J45" s="35">
        <f t="shared" si="5"/>
        <v>0</v>
      </c>
      <c r="L45">
        <v>11739998200</v>
      </c>
      <c r="M45">
        <v>-10.166124999999999</v>
      </c>
      <c r="N45" s="17"/>
      <c r="O45" s="3">
        <f t="shared" si="6"/>
        <v>12.099997999999999</v>
      </c>
      <c r="P45" s="3">
        <f t="shared" si="7"/>
        <v>-10.535392</v>
      </c>
      <c r="Q45" s="35">
        <f t="shared" si="8"/>
        <v>-11.850301999999999</v>
      </c>
      <c r="R45" s="35">
        <f t="shared" si="9"/>
        <v>-14.28256</v>
      </c>
      <c r="S45" s="35">
        <f t="shared" si="10"/>
        <v>-22.487373000000002</v>
      </c>
      <c r="T45" s="35">
        <f t="shared" si="11"/>
        <v>0</v>
      </c>
      <c r="U45" s="17"/>
    </row>
    <row r="46" spans="2:21" x14ac:dyDescent="0.25">
      <c r="B46">
        <v>11829998150</v>
      </c>
      <c r="C46">
        <v>-9.8297606000000002</v>
      </c>
      <c r="D46" s="17"/>
      <c r="E46" s="3">
        <f t="shared" si="0"/>
        <v>12.18999795</v>
      </c>
      <c r="F46" s="3">
        <f t="shared" si="1"/>
        <v>-9.6248816999999995</v>
      </c>
      <c r="G46" s="35">
        <f t="shared" si="2"/>
        <v>-10.872458</v>
      </c>
      <c r="H46" s="35">
        <f t="shared" si="3"/>
        <v>-13.456023999999999</v>
      </c>
      <c r="I46" s="35">
        <f t="shared" si="4"/>
        <v>-26.207788000000001</v>
      </c>
      <c r="J46" s="35">
        <f t="shared" si="5"/>
        <v>0</v>
      </c>
      <c r="L46">
        <v>11829998150</v>
      </c>
      <c r="M46">
        <v>-10.270609</v>
      </c>
      <c r="N46" s="17"/>
      <c r="O46" s="3">
        <f t="shared" si="6"/>
        <v>12.18999795</v>
      </c>
      <c r="P46" s="3">
        <f t="shared" si="7"/>
        <v>-10.591996</v>
      </c>
      <c r="Q46" s="35">
        <f t="shared" si="8"/>
        <v>-11.933211999999999</v>
      </c>
      <c r="R46" s="35">
        <f t="shared" si="9"/>
        <v>-14.363338000000001</v>
      </c>
      <c r="S46" s="35">
        <f t="shared" si="10"/>
        <v>-22.803830999999999</v>
      </c>
      <c r="T46" s="35">
        <f t="shared" si="11"/>
        <v>0</v>
      </c>
      <c r="U46" s="17"/>
    </row>
    <row r="47" spans="2:21" x14ac:dyDescent="0.25">
      <c r="B47">
        <v>11919998100</v>
      </c>
      <c r="C47">
        <v>-9.8256578000000001</v>
      </c>
      <c r="D47" s="17"/>
      <c r="E47" s="3">
        <f t="shared" si="0"/>
        <v>12.2799979</v>
      </c>
      <c r="F47" s="3">
        <f t="shared" si="1"/>
        <v>-9.5373297000000008</v>
      </c>
      <c r="G47" s="35">
        <f t="shared" si="2"/>
        <v>-10.832784999999999</v>
      </c>
      <c r="H47" s="35">
        <f t="shared" si="3"/>
        <v>-13.604032</v>
      </c>
      <c r="I47" s="35">
        <f t="shared" si="4"/>
        <v>-27.171412</v>
      </c>
      <c r="J47" s="35">
        <f t="shared" si="5"/>
        <v>0</v>
      </c>
      <c r="L47">
        <v>11919998100</v>
      </c>
      <c r="M47">
        <v>-10.360415</v>
      </c>
      <c r="N47" s="17"/>
      <c r="O47" s="3">
        <f t="shared" si="6"/>
        <v>12.2799979</v>
      </c>
      <c r="P47" s="3">
        <f t="shared" si="7"/>
        <v>-10.594364000000001</v>
      </c>
      <c r="Q47" s="35">
        <f t="shared" si="8"/>
        <v>-11.956137999999999</v>
      </c>
      <c r="R47" s="35">
        <f t="shared" si="9"/>
        <v>-14.381069</v>
      </c>
      <c r="S47" s="35">
        <f t="shared" si="10"/>
        <v>-23.756073000000001</v>
      </c>
      <c r="T47" s="35">
        <f t="shared" si="11"/>
        <v>0</v>
      </c>
      <c r="U47" s="17"/>
    </row>
    <row r="48" spans="2:21" x14ac:dyDescent="0.25">
      <c r="B48">
        <v>12009998050</v>
      </c>
      <c r="C48">
        <v>-9.7816296000000005</v>
      </c>
      <c r="D48" s="17"/>
      <c r="E48" s="3">
        <f t="shared" si="0"/>
        <v>12.369997850000001</v>
      </c>
      <c r="F48" s="3">
        <f t="shared" si="1"/>
        <v>-9.4974442000000003</v>
      </c>
      <c r="G48" s="35">
        <f t="shared" si="2"/>
        <v>-10.834823999999999</v>
      </c>
      <c r="H48" s="35">
        <f t="shared" si="3"/>
        <v>-13.791706</v>
      </c>
      <c r="I48" s="35">
        <f t="shared" si="4"/>
        <v>-26.940619000000002</v>
      </c>
      <c r="J48" s="35">
        <f t="shared" si="5"/>
        <v>0</v>
      </c>
      <c r="L48">
        <v>12009998050</v>
      </c>
      <c r="M48">
        <v>-10.447701</v>
      </c>
      <c r="N48" s="17"/>
      <c r="O48" s="3">
        <f t="shared" si="6"/>
        <v>12.369997850000001</v>
      </c>
      <c r="P48" s="3">
        <f t="shared" si="7"/>
        <v>-10.656845000000001</v>
      </c>
      <c r="Q48" s="35">
        <f t="shared" si="8"/>
        <v>-12.065545999999999</v>
      </c>
      <c r="R48" s="35">
        <f t="shared" si="9"/>
        <v>-14.475569999999999</v>
      </c>
      <c r="S48" s="35">
        <f t="shared" si="10"/>
        <v>-26.202797</v>
      </c>
      <c r="T48" s="35">
        <f t="shared" si="11"/>
        <v>0</v>
      </c>
      <c r="U48" s="17"/>
    </row>
    <row r="49" spans="2:21" x14ac:dyDescent="0.25">
      <c r="B49">
        <v>12099998000</v>
      </c>
      <c r="C49">
        <v>-9.7186108000000004</v>
      </c>
      <c r="D49" s="17"/>
      <c r="E49" s="3">
        <f t="shared" si="0"/>
        <v>12.4599978</v>
      </c>
      <c r="F49" s="3">
        <f t="shared" si="1"/>
        <v>-9.4579725000000003</v>
      </c>
      <c r="G49" s="35">
        <f t="shared" si="2"/>
        <v>-10.821989</v>
      </c>
      <c r="H49" s="35">
        <f t="shared" si="3"/>
        <v>-13.959510999999999</v>
      </c>
      <c r="I49" s="35">
        <f t="shared" si="4"/>
        <v>-27.456845999999999</v>
      </c>
      <c r="J49" s="35">
        <f t="shared" si="5"/>
        <v>0</v>
      </c>
      <c r="L49">
        <v>12099998000</v>
      </c>
      <c r="M49">
        <v>-10.535392</v>
      </c>
      <c r="N49" s="17"/>
      <c r="O49" s="3">
        <f t="shared" si="6"/>
        <v>12.4599978</v>
      </c>
      <c r="P49" s="3">
        <f t="shared" si="7"/>
        <v>-10.683177000000001</v>
      </c>
      <c r="Q49" s="35">
        <f t="shared" si="8"/>
        <v>-12.144906000000001</v>
      </c>
      <c r="R49" s="35">
        <f t="shared" si="9"/>
        <v>-14.578759</v>
      </c>
      <c r="S49" s="35">
        <f t="shared" si="10"/>
        <v>-26.073038</v>
      </c>
      <c r="T49" s="35">
        <f t="shared" si="11"/>
        <v>0</v>
      </c>
      <c r="U49" s="17"/>
    </row>
    <row r="50" spans="2:21" x14ac:dyDescent="0.25">
      <c r="B50">
        <v>12189997950</v>
      </c>
      <c r="C50">
        <v>-9.6248816999999995</v>
      </c>
      <c r="D50" s="17"/>
      <c r="E50" s="3">
        <f t="shared" si="0"/>
        <v>12.549997749999999</v>
      </c>
      <c r="F50" s="3">
        <f t="shared" si="1"/>
        <v>-9.4354066999999997</v>
      </c>
      <c r="G50" s="35">
        <f t="shared" si="2"/>
        <v>-10.829964</v>
      </c>
      <c r="H50" s="35">
        <f t="shared" si="3"/>
        <v>-14.170260000000001</v>
      </c>
      <c r="I50" s="35">
        <f t="shared" si="4"/>
        <v>-28.131913999999998</v>
      </c>
      <c r="J50" s="35">
        <f t="shared" si="5"/>
        <v>0</v>
      </c>
      <c r="L50">
        <v>12189997950</v>
      </c>
      <c r="M50">
        <v>-10.591996</v>
      </c>
      <c r="N50" s="17"/>
      <c r="O50" s="3">
        <f t="shared" si="6"/>
        <v>12.549997749999999</v>
      </c>
      <c r="P50" s="3">
        <f t="shared" si="7"/>
        <v>-10.714942000000001</v>
      </c>
      <c r="Q50" s="35">
        <f t="shared" si="8"/>
        <v>-12.203434</v>
      </c>
      <c r="R50" s="35">
        <f t="shared" si="9"/>
        <v>-14.595971</v>
      </c>
      <c r="S50" s="35">
        <f t="shared" si="10"/>
        <v>-27.089914</v>
      </c>
      <c r="T50" s="35">
        <f t="shared" si="11"/>
        <v>0</v>
      </c>
      <c r="U50" s="17"/>
    </row>
    <row r="51" spans="2:21" x14ac:dyDescent="0.25">
      <c r="B51">
        <v>12279997900</v>
      </c>
      <c r="C51">
        <v>-9.5373297000000008</v>
      </c>
      <c r="D51" s="17"/>
      <c r="E51" s="3">
        <f t="shared" si="0"/>
        <v>12.6399977</v>
      </c>
      <c r="F51" s="3">
        <f t="shared" si="1"/>
        <v>-9.4399651999999996</v>
      </c>
      <c r="G51" s="35">
        <f t="shared" si="2"/>
        <v>-10.859854</v>
      </c>
      <c r="H51" s="35">
        <f t="shared" si="3"/>
        <v>-14.355657000000001</v>
      </c>
      <c r="I51" s="35">
        <f t="shared" si="4"/>
        <v>-28.399483</v>
      </c>
      <c r="J51" s="35">
        <f t="shared" si="5"/>
        <v>0</v>
      </c>
      <c r="L51">
        <v>12279997900</v>
      </c>
      <c r="M51">
        <v>-10.594364000000001</v>
      </c>
      <c r="N51" s="17"/>
      <c r="O51" s="3">
        <f t="shared" si="6"/>
        <v>12.6399977</v>
      </c>
      <c r="P51" s="3">
        <f t="shared" si="7"/>
        <v>-10.722511000000001</v>
      </c>
      <c r="Q51" s="35">
        <f t="shared" si="8"/>
        <v>-12.239361000000001</v>
      </c>
      <c r="R51" s="35">
        <f t="shared" si="9"/>
        <v>-14.624449</v>
      </c>
      <c r="S51" s="35">
        <f t="shared" si="10"/>
        <v>-27.405197000000001</v>
      </c>
      <c r="T51" s="35">
        <f t="shared" si="11"/>
        <v>0</v>
      </c>
      <c r="U51" s="17"/>
    </row>
    <row r="52" spans="2:21" x14ac:dyDescent="0.25">
      <c r="B52">
        <v>12369997850</v>
      </c>
      <c r="C52">
        <v>-9.4974442000000003</v>
      </c>
      <c r="D52" s="17"/>
      <c r="E52" s="3">
        <f t="shared" si="0"/>
        <v>12.72999765</v>
      </c>
      <c r="F52" s="3">
        <f t="shared" si="1"/>
        <v>-9.4581593999999996</v>
      </c>
      <c r="G52" s="35">
        <f t="shared" si="2"/>
        <v>-10.896307</v>
      </c>
      <c r="H52" s="35">
        <f t="shared" si="3"/>
        <v>-14.456398</v>
      </c>
      <c r="I52" s="35">
        <f t="shared" si="4"/>
        <v>-29.200882</v>
      </c>
      <c r="J52" s="35">
        <f t="shared" si="5"/>
        <v>0</v>
      </c>
      <c r="L52">
        <v>12369997850</v>
      </c>
      <c r="M52">
        <v>-10.656845000000001</v>
      </c>
      <c r="N52" s="17"/>
      <c r="O52" s="3">
        <f t="shared" si="6"/>
        <v>12.72999765</v>
      </c>
      <c r="P52" s="3">
        <f t="shared" si="7"/>
        <v>-10.791316</v>
      </c>
      <c r="Q52" s="35">
        <f t="shared" si="8"/>
        <v>-12.336548000000001</v>
      </c>
      <c r="R52" s="35">
        <f t="shared" si="9"/>
        <v>-14.769928999999999</v>
      </c>
      <c r="S52" s="35">
        <f t="shared" si="10"/>
        <v>-26.788564999999998</v>
      </c>
      <c r="T52" s="35">
        <f t="shared" si="11"/>
        <v>0</v>
      </c>
      <c r="U52" s="17"/>
    </row>
    <row r="53" spans="2:21" x14ac:dyDescent="0.25">
      <c r="B53">
        <v>12459997800</v>
      </c>
      <c r="C53">
        <v>-9.4579725000000003</v>
      </c>
      <c r="D53" s="17"/>
      <c r="E53" s="3">
        <f t="shared" si="0"/>
        <v>12.819997600000001</v>
      </c>
      <c r="F53" s="3">
        <f t="shared" si="1"/>
        <v>-9.4565964000000005</v>
      </c>
      <c r="G53" s="35">
        <f t="shared" si="2"/>
        <v>-10.930528000000001</v>
      </c>
      <c r="H53" s="35">
        <f t="shared" si="3"/>
        <v>-14.581899999999999</v>
      </c>
      <c r="I53" s="35">
        <f t="shared" si="4"/>
        <v>-29.146576</v>
      </c>
      <c r="J53" s="35">
        <f t="shared" si="5"/>
        <v>0</v>
      </c>
      <c r="L53">
        <v>12459997800</v>
      </c>
      <c r="M53">
        <v>-10.683177000000001</v>
      </c>
      <c r="N53" s="17"/>
      <c r="O53" s="3">
        <f t="shared" si="6"/>
        <v>12.819997600000001</v>
      </c>
      <c r="P53" s="3">
        <f t="shared" si="7"/>
        <v>-10.798423</v>
      </c>
      <c r="Q53" s="35">
        <f t="shared" si="8"/>
        <v>-12.327757999999999</v>
      </c>
      <c r="R53" s="35">
        <f t="shared" si="9"/>
        <v>-14.724119999999999</v>
      </c>
      <c r="S53" s="35">
        <f t="shared" si="10"/>
        <v>-29.159818999999999</v>
      </c>
      <c r="T53" s="35">
        <f t="shared" si="11"/>
        <v>0</v>
      </c>
      <c r="U53" s="17"/>
    </row>
    <row r="54" spans="2:21" x14ac:dyDescent="0.25">
      <c r="B54">
        <v>12549997750</v>
      </c>
      <c r="C54">
        <v>-9.4354066999999997</v>
      </c>
      <c r="D54" s="17"/>
      <c r="E54" s="3">
        <f t="shared" si="0"/>
        <v>12.90999755</v>
      </c>
      <c r="F54" s="3">
        <f t="shared" si="1"/>
        <v>-9.4528321999999996</v>
      </c>
      <c r="G54" s="35">
        <f t="shared" si="2"/>
        <v>-10.964181999999999</v>
      </c>
      <c r="H54" s="35">
        <f t="shared" si="3"/>
        <v>-14.716077</v>
      </c>
      <c r="I54" s="35">
        <f t="shared" si="4"/>
        <v>-29.091272</v>
      </c>
      <c r="J54" s="35">
        <f t="shared" si="5"/>
        <v>0</v>
      </c>
      <c r="L54">
        <v>12549997750</v>
      </c>
      <c r="M54">
        <v>-10.714942000000001</v>
      </c>
      <c r="N54" s="17"/>
      <c r="O54" s="3">
        <f t="shared" si="6"/>
        <v>12.90999755</v>
      </c>
      <c r="P54" s="3">
        <f t="shared" si="7"/>
        <v>-10.806870999999999</v>
      </c>
      <c r="Q54" s="35">
        <f t="shared" si="8"/>
        <v>-12.29111</v>
      </c>
      <c r="R54" s="35">
        <f t="shared" si="9"/>
        <v>-14.673202</v>
      </c>
      <c r="S54" s="35">
        <f t="shared" si="10"/>
        <v>-30.118193000000002</v>
      </c>
      <c r="T54" s="35">
        <f t="shared" si="11"/>
        <v>0</v>
      </c>
      <c r="U54" s="17"/>
    </row>
    <row r="55" spans="2:21" x14ac:dyDescent="0.25">
      <c r="B55">
        <v>12639997700</v>
      </c>
      <c r="C55">
        <v>-9.4399651999999996</v>
      </c>
      <c r="D55" s="17"/>
      <c r="E55" s="3">
        <f t="shared" si="0"/>
        <v>12.999997499999999</v>
      </c>
      <c r="F55" s="3">
        <f t="shared" si="1"/>
        <v>-9.4611453999999995</v>
      </c>
      <c r="G55" s="35">
        <f t="shared" si="2"/>
        <v>-10.994688999999999</v>
      </c>
      <c r="H55" s="35">
        <f t="shared" si="3"/>
        <v>-14.766862</v>
      </c>
      <c r="I55" s="35">
        <f t="shared" si="4"/>
        <v>-29.610368999999999</v>
      </c>
      <c r="J55" s="35">
        <f t="shared" si="5"/>
        <v>0</v>
      </c>
      <c r="L55">
        <v>12639997700</v>
      </c>
      <c r="M55">
        <v>-10.722511000000001</v>
      </c>
      <c r="N55" s="17"/>
      <c r="O55" s="3">
        <f t="shared" si="6"/>
        <v>12.999997499999999</v>
      </c>
      <c r="P55" s="3">
        <f t="shared" si="7"/>
        <v>-10.822018999999999</v>
      </c>
      <c r="Q55" s="35">
        <f t="shared" si="8"/>
        <v>-12.27829</v>
      </c>
      <c r="R55" s="35">
        <f t="shared" si="9"/>
        <v>-14.703472</v>
      </c>
      <c r="S55" s="35">
        <f t="shared" si="10"/>
        <v>-28.712534000000002</v>
      </c>
      <c r="T55" s="35">
        <f t="shared" si="11"/>
        <v>0</v>
      </c>
      <c r="U55" s="17"/>
    </row>
    <row r="56" spans="2:21" x14ac:dyDescent="0.25">
      <c r="B56">
        <v>12729997650</v>
      </c>
      <c r="C56">
        <v>-9.4581593999999996</v>
      </c>
      <c r="E56" s="3">
        <f t="shared" si="0"/>
        <v>13.08999745</v>
      </c>
      <c r="F56" s="3">
        <f t="shared" si="1"/>
        <v>-9.4606084999999993</v>
      </c>
      <c r="G56" s="35">
        <f t="shared" si="2"/>
        <v>-10.999021000000001</v>
      </c>
      <c r="H56" s="35">
        <f t="shared" si="3"/>
        <v>-14.898876</v>
      </c>
      <c r="I56" s="35">
        <f t="shared" si="4"/>
        <v>-29.759623000000001</v>
      </c>
      <c r="J56" s="35">
        <f t="shared" si="5"/>
        <v>0</v>
      </c>
      <c r="L56">
        <v>12729997650</v>
      </c>
      <c r="M56">
        <v>-10.791316</v>
      </c>
      <c r="O56" s="3">
        <f t="shared" si="6"/>
        <v>13.08999745</v>
      </c>
      <c r="P56" s="3">
        <f t="shared" si="7"/>
        <v>-10.802213999999999</v>
      </c>
      <c r="Q56" s="35">
        <f t="shared" si="8"/>
        <v>-12.179747000000001</v>
      </c>
      <c r="R56" s="35">
        <f t="shared" si="9"/>
        <v>-14.604680999999999</v>
      </c>
      <c r="S56" s="35">
        <f t="shared" si="10"/>
        <v>-29.376615999999999</v>
      </c>
      <c r="T56" s="35">
        <f t="shared" si="11"/>
        <v>0</v>
      </c>
    </row>
    <row r="57" spans="2:21" x14ac:dyDescent="0.25">
      <c r="B57">
        <v>12819997600</v>
      </c>
      <c r="C57">
        <v>-9.4565964000000005</v>
      </c>
      <c r="E57" s="3">
        <f t="shared" si="0"/>
        <v>13.1799974</v>
      </c>
      <c r="F57" s="3">
        <f t="shared" si="1"/>
        <v>-9.4655284999999996</v>
      </c>
      <c r="G57" s="35">
        <f t="shared" si="2"/>
        <v>-10.996029999999999</v>
      </c>
      <c r="H57" s="35">
        <f t="shared" si="3"/>
        <v>-14.992455</v>
      </c>
      <c r="I57" s="35">
        <f t="shared" si="4"/>
        <v>-29.867986999999999</v>
      </c>
      <c r="J57" s="35">
        <f t="shared" si="5"/>
        <v>0</v>
      </c>
      <c r="L57">
        <v>12819997600</v>
      </c>
      <c r="M57">
        <v>-10.798423</v>
      </c>
      <c r="O57" s="3">
        <f t="shared" si="6"/>
        <v>13.1799974</v>
      </c>
      <c r="P57" s="3">
        <f t="shared" si="7"/>
        <v>-10.80354</v>
      </c>
      <c r="Q57" s="35">
        <f t="shared" si="8"/>
        <v>-12.109304</v>
      </c>
      <c r="R57" s="35">
        <f t="shared" si="9"/>
        <v>-14.603436</v>
      </c>
      <c r="S57" s="35">
        <f t="shared" si="10"/>
        <v>-29.857178000000001</v>
      </c>
      <c r="T57" s="35">
        <f t="shared" si="11"/>
        <v>0</v>
      </c>
    </row>
    <row r="58" spans="2:21" x14ac:dyDescent="0.25">
      <c r="B58">
        <v>12909997550</v>
      </c>
      <c r="C58">
        <v>-9.4528321999999996</v>
      </c>
      <c r="E58" s="3">
        <f t="shared" si="0"/>
        <v>13.269997350000001</v>
      </c>
      <c r="F58" s="3">
        <f t="shared" si="1"/>
        <v>-9.4773578999999994</v>
      </c>
      <c r="G58" s="35">
        <f t="shared" si="2"/>
        <v>-10.99314</v>
      </c>
      <c r="H58" s="35">
        <f t="shared" si="3"/>
        <v>-15.288714000000001</v>
      </c>
      <c r="I58" s="35">
        <f t="shared" si="4"/>
        <v>-30.043184</v>
      </c>
      <c r="J58" s="35">
        <f t="shared" si="5"/>
        <v>0</v>
      </c>
      <c r="L58">
        <v>12909997550</v>
      </c>
      <c r="M58">
        <v>-10.806870999999999</v>
      </c>
      <c r="O58" s="3">
        <f t="shared" si="6"/>
        <v>13.269997350000001</v>
      </c>
      <c r="P58" s="3">
        <f t="shared" si="7"/>
        <v>-10.754453</v>
      </c>
      <c r="Q58" s="35">
        <f t="shared" si="8"/>
        <v>-12.003409</v>
      </c>
      <c r="R58" s="35">
        <f t="shared" si="9"/>
        <v>-14.512202</v>
      </c>
      <c r="S58" s="35">
        <f t="shared" si="10"/>
        <v>-29.554196999999998</v>
      </c>
      <c r="T58" s="35">
        <f t="shared" si="11"/>
        <v>0</v>
      </c>
    </row>
    <row r="59" spans="2:21" x14ac:dyDescent="0.25">
      <c r="B59">
        <v>12999997500</v>
      </c>
      <c r="C59">
        <v>-9.4611453999999995</v>
      </c>
      <c r="E59" s="3">
        <f t="shared" si="0"/>
        <v>13.3599973</v>
      </c>
      <c r="F59" s="3">
        <f t="shared" si="1"/>
        <v>-9.4998579000000003</v>
      </c>
      <c r="G59" s="35">
        <f t="shared" si="2"/>
        <v>-10.990995</v>
      </c>
      <c r="H59" s="35">
        <f t="shared" si="3"/>
        <v>-15.617203999999999</v>
      </c>
      <c r="I59" s="35">
        <f t="shared" si="4"/>
        <v>-29.986784</v>
      </c>
      <c r="J59" s="35">
        <f t="shared" si="5"/>
        <v>0</v>
      </c>
      <c r="L59">
        <v>12999997500</v>
      </c>
      <c r="M59">
        <v>-10.822018999999999</v>
      </c>
      <c r="O59" s="3">
        <f t="shared" si="6"/>
        <v>13.3599973</v>
      </c>
      <c r="P59" s="3">
        <f t="shared" si="7"/>
        <v>-10.760572</v>
      </c>
      <c r="Q59" s="35">
        <f t="shared" si="8"/>
        <v>-11.966238000000001</v>
      </c>
      <c r="R59" s="35">
        <f t="shared" si="9"/>
        <v>-14.458562000000001</v>
      </c>
      <c r="S59" s="35">
        <f t="shared" si="10"/>
        <v>-30.941607000000001</v>
      </c>
      <c r="T59" s="35">
        <f t="shared" si="11"/>
        <v>0</v>
      </c>
    </row>
    <row r="60" spans="2:21" x14ac:dyDescent="0.25">
      <c r="B60">
        <v>13089997450</v>
      </c>
      <c r="C60">
        <v>-9.4606084999999993</v>
      </c>
      <c r="E60" s="3">
        <f t="shared" si="0"/>
        <v>13.449997249999999</v>
      </c>
      <c r="F60" s="3">
        <f t="shared" si="1"/>
        <v>-9.4761906000000007</v>
      </c>
      <c r="G60" s="35">
        <f t="shared" si="2"/>
        <v>-10.924104</v>
      </c>
      <c r="H60" s="35">
        <f t="shared" si="3"/>
        <v>-15.682606</v>
      </c>
      <c r="I60" s="35">
        <f t="shared" si="4"/>
        <v>-30.451763</v>
      </c>
      <c r="J60" s="35">
        <f t="shared" si="5"/>
        <v>0</v>
      </c>
      <c r="L60">
        <v>13089997450</v>
      </c>
      <c r="M60">
        <v>-10.802213999999999</v>
      </c>
      <c r="O60" s="3">
        <f t="shared" si="6"/>
        <v>13.449997249999999</v>
      </c>
      <c r="P60" s="3">
        <f t="shared" si="7"/>
        <v>-10.717492</v>
      </c>
      <c r="Q60" s="35">
        <f t="shared" si="8"/>
        <v>-11.916228</v>
      </c>
      <c r="R60" s="35">
        <f t="shared" si="9"/>
        <v>-14.635643999999999</v>
      </c>
      <c r="S60" s="35">
        <f t="shared" si="10"/>
        <v>-28.969398000000002</v>
      </c>
      <c r="T60" s="35">
        <f t="shared" si="11"/>
        <v>0</v>
      </c>
    </row>
    <row r="61" spans="2:21" x14ac:dyDescent="0.25">
      <c r="B61">
        <v>13179997400</v>
      </c>
      <c r="C61">
        <v>-9.4655284999999996</v>
      </c>
      <c r="E61" s="3">
        <f t="shared" si="0"/>
        <v>13.5399972</v>
      </c>
      <c r="F61" s="3">
        <f t="shared" si="1"/>
        <v>-9.5253983000000009</v>
      </c>
      <c r="G61" s="35">
        <f t="shared" si="2"/>
        <v>-10.951703999999999</v>
      </c>
      <c r="H61" s="35">
        <f t="shared" si="3"/>
        <v>-16.188158000000001</v>
      </c>
      <c r="I61" s="35">
        <f t="shared" si="4"/>
        <v>-30.6</v>
      </c>
      <c r="J61" s="35">
        <f t="shared" si="5"/>
        <v>0</v>
      </c>
      <c r="L61">
        <v>13179997400</v>
      </c>
      <c r="M61">
        <v>-10.80354</v>
      </c>
      <c r="O61" s="3">
        <f t="shared" si="6"/>
        <v>13.5399972</v>
      </c>
      <c r="P61" s="3">
        <f t="shared" si="7"/>
        <v>-10.669491000000001</v>
      </c>
      <c r="Q61" s="35">
        <f t="shared" si="8"/>
        <v>-11.843477</v>
      </c>
      <c r="R61" s="35">
        <f t="shared" si="9"/>
        <v>-14.527419999999999</v>
      </c>
      <c r="S61" s="35">
        <f t="shared" si="10"/>
        <v>-29.028500000000001</v>
      </c>
      <c r="T61" s="35">
        <f t="shared" si="11"/>
        <v>0</v>
      </c>
    </row>
    <row r="62" spans="2:21" x14ac:dyDescent="0.25">
      <c r="B62">
        <v>13269997350</v>
      </c>
      <c r="C62">
        <v>-9.4773578999999994</v>
      </c>
      <c r="E62" s="3">
        <f t="shared" si="0"/>
        <v>13.629997149999999</v>
      </c>
      <c r="F62" s="3">
        <f t="shared" si="1"/>
        <v>-9.5267543999999997</v>
      </c>
      <c r="G62" s="35">
        <f t="shared" si="2"/>
        <v>-10.930949</v>
      </c>
      <c r="H62" s="35">
        <f t="shared" si="3"/>
        <v>-16.618659999999998</v>
      </c>
      <c r="I62" s="35">
        <f t="shared" si="4"/>
        <v>-30.206804000000002</v>
      </c>
      <c r="J62" s="35">
        <f t="shared" si="5"/>
        <v>0</v>
      </c>
      <c r="L62">
        <v>13269997350</v>
      </c>
      <c r="M62">
        <v>-10.754453</v>
      </c>
      <c r="O62" s="3">
        <f t="shared" si="6"/>
        <v>13.629997149999999</v>
      </c>
      <c r="P62" s="3">
        <f t="shared" si="7"/>
        <v>-10.615459</v>
      </c>
      <c r="Q62" s="35">
        <f t="shared" si="8"/>
        <v>-11.775373</v>
      </c>
      <c r="R62" s="35">
        <f t="shared" si="9"/>
        <v>-14.35332</v>
      </c>
      <c r="S62" s="35">
        <f t="shared" si="10"/>
        <v>-31.363771</v>
      </c>
      <c r="T62" s="35">
        <f t="shared" si="11"/>
        <v>0</v>
      </c>
    </row>
    <row r="63" spans="2:21" x14ac:dyDescent="0.25">
      <c r="B63">
        <v>13359997300</v>
      </c>
      <c r="C63">
        <v>-9.4998579000000003</v>
      </c>
      <c r="E63" s="3">
        <f t="shared" si="0"/>
        <v>13.719997100000001</v>
      </c>
      <c r="F63" s="3">
        <f t="shared" si="1"/>
        <v>-9.5119658000000005</v>
      </c>
      <c r="G63" s="35">
        <f t="shared" si="2"/>
        <v>-10.871464</v>
      </c>
      <c r="H63" s="35">
        <f t="shared" si="3"/>
        <v>-16.880137999999999</v>
      </c>
      <c r="I63" s="35">
        <f t="shared" si="4"/>
        <v>-30.875966999999999</v>
      </c>
      <c r="J63" s="35">
        <f t="shared" si="5"/>
        <v>0</v>
      </c>
      <c r="L63">
        <v>13359997300</v>
      </c>
      <c r="M63">
        <v>-10.760572</v>
      </c>
      <c r="O63" s="3">
        <f t="shared" si="6"/>
        <v>13.719997100000001</v>
      </c>
      <c r="P63" s="3">
        <f t="shared" si="7"/>
        <v>-10.597935</v>
      </c>
      <c r="Q63" s="35">
        <f t="shared" si="8"/>
        <v>-11.759638000000001</v>
      </c>
      <c r="R63" s="35">
        <f t="shared" si="9"/>
        <v>-14.492832999999999</v>
      </c>
      <c r="S63" s="35">
        <f t="shared" si="10"/>
        <v>-28.909451000000001</v>
      </c>
      <c r="T63" s="35">
        <f t="shared" si="11"/>
        <v>0</v>
      </c>
    </row>
    <row r="64" spans="2:21" x14ac:dyDescent="0.25">
      <c r="B64">
        <v>13449997250</v>
      </c>
      <c r="C64">
        <v>-9.4761906000000007</v>
      </c>
      <c r="E64" s="3">
        <f t="shared" si="0"/>
        <v>13.80999705</v>
      </c>
      <c r="F64" s="3">
        <f t="shared" si="1"/>
        <v>-9.5417185</v>
      </c>
      <c r="G64" s="35">
        <f t="shared" si="2"/>
        <v>-10.882743</v>
      </c>
      <c r="H64" s="35">
        <f t="shared" si="3"/>
        <v>-17.513656999999998</v>
      </c>
      <c r="I64" s="35">
        <f t="shared" si="4"/>
        <v>-30.784314999999999</v>
      </c>
      <c r="J64" s="35">
        <f t="shared" si="5"/>
        <v>0</v>
      </c>
      <c r="L64">
        <v>13449997250</v>
      </c>
      <c r="M64">
        <v>-10.717492</v>
      </c>
      <c r="O64" s="3">
        <f t="shared" si="6"/>
        <v>13.80999705</v>
      </c>
      <c r="P64" s="3">
        <f t="shared" si="7"/>
        <v>-10.530592</v>
      </c>
      <c r="Q64" s="35">
        <f t="shared" si="8"/>
        <v>-11.661489</v>
      </c>
      <c r="R64" s="35">
        <f t="shared" si="9"/>
        <v>-14.333461</v>
      </c>
      <c r="S64" s="35">
        <f t="shared" si="10"/>
        <v>-30.158442999999998</v>
      </c>
      <c r="T64" s="35">
        <f t="shared" si="11"/>
        <v>0</v>
      </c>
    </row>
    <row r="65" spans="2:20" x14ac:dyDescent="0.25">
      <c r="B65">
        <v>13539997200</v>
      </c>
      <c r="C65">
        <v>-9.5253983000000009</v>
      </c>
      <c r="E65" s="3">
        <f t="shared" si="0"/>
        <v>13.899997000000001</v>
      </c>
      <c r="F65" s="3">
        <f t="shared" si="1"/>
        <v>-9.5453548000000001</v>
      </c>
      <c r="G65" s="35">
        <f t="shared" si="2"/>
        <v>-10.863716</v>
      </c>
      <c r="H65" s="35">
        <f t="shared" si="3"/>
        <v>-17.997747</v>
      </c>
      <c r="I65" s="35">
        <f t="shared" si="4"/>
        <v>-30.948771000000001</v>
      </c>
      <c r="J65" s="35">
        <f t="shared" si="5"/>
        <v>0</v>
      </c>
      <c r="L65">
        <v>13539997200</v>
      </c>
      <c r="M65">
        <v>-10.669491000000001</v>
      </c>
      <c r="O65" s="3">
        <f t="shared" si="6"/>
        <v>13.899997000000001</v>
      </c>
      <c r="P65" s="3">
        <f t="shared" si="7"/>
        <v>-10.508240000000001</v>
      </c>
      <c r="Q65" s="35">
        <f t="shared" si="8"/>
        <v>-11.598262999999999</v>
      </c>
      <c r="R65" s="35">
        <f t="shared" si="9"/>
        <v>-14.13747</v>
      </c>
      <c r="S65" s="35">
        <f t="shared" si="10"/>
        <v>-30.753515</v>
      </c>
      <c r="T65" s="35">
        <f t="shared" si="11"/>
        <v>0</v>
      </c>
    </row>
    <row r="66" spans="2:20" x14ac:dyDescent="0.25">
      <c r="B66">
        <v>13629997150</v>
      </c>
      <c r="C66">
        <v>-9.5267543999999997</v>
      </c>
      <c r="E66" s="3">
        <f t="shared" si="0"/>
        <v>13.98999695</v>
      </c>
      <c r="F66" s="3">
        <f t="shared" si="1"/>
        <v>-9.5066384999999993</v>
      </c>
      <c r="G66" s="35">
        <f t="shared" si="2"/>
        <v>-10.79515</v>
      </c>
      <c r="H66" s="35">
        <f t="shared" si="3"/>
        <v>-18.222673</v>
      </c>
      <c r="I66" s="35">
        <f t="shared" si="4"/>
        <v>-31.252344000000001</v>
      </c>
      <c r="J66" s="35">
        <f t="shared" si="5"/>
        <v>0</v>
      </c>
      <c r="L66">
        <v>13629997150</v>
      </c>
      <c r="M66">
        <v>-10.615459</v>
      </c>
      <c r="O66" s="3">
        <f t="shared" si="6"/>
        <v>13.98999695</v>
      </c>
      <c r="P66" s="3">
        <f t="shared" si="7"/>
        <v>-10.513748</v>
      </c>
      <c r="Q66" s="35">
        <f t="shared" si="8"/>
        <v>-11.578856999999999</v>
      </c>
      <c r="R66" s="35">
        <f t="shared" si="9"/>
        <v>-14.281221</v>
      </c>
      <c r="S66" s="35">
        <f t="shared" si="10"/>
        <v>-27.639084</v>
      </c>
      <c r="T66" s="35">
        <f t="shared" si="11"/>
        <v>0</v>
      </c>
    </row>
    <row r="67" spans="2:20" x14ac:dyDescent="0.25">
      <c r="B67">
        <v>13719997100</v>
      </c>
      <c r="C67">
        <v>-9.5119658000000005</v>
      </c>
      <c r="E67" s="3">
        <f t="shared" si="0"/>
        <v>14.079996899999999</v>
      </c>
      <c r="F67" s="3">
        <f t="shared" si="1"/>
        <v>-9.4945325999999994</v>
      </c>
      <c r="G67" s="35">
        <f t="shared" si="2"/>
        <v>-10.774599</v>
      </c>
      <c r="H67" s="35">
        <f t="shared" si="3"/>
        <v>-18.753204</v>
      </c>
      <c r="I67" s="35">
        <f t="shared" si="4"/>
        <v>-31.012803999999999</v>
      </c>
      <c r="J67" s="35">
        <f t="shared" si="5"/>
        <v>0</v>
      </c>
      <c r="L67">
        <v>13719997100</v>
      </c>
      <c r="M67">
        <v>-10.597935</v>
      </c>
      <c r="O67" s="3">
        <f t="shared" si="6"/>
        <v>14.079996899999999</v>
      </c>
      <c r="P67" s="3">
        <f t="shared" si="7"/>
        <v>-10.489630999999999</v>
      </c>
      <c r="Q67" s="35">
        <f t="shared" si="8"/>
        <v>-11.518288</v>
      </c>
      <c r="R67" s="35">
        <f t="shared" si="9"/>
        <v>-14.254892</v>
      </c>
      <c r="S67" s="35">
        <f t="shared" si="10"/>
        <v>-30.530152999999999</v>
      </c>
      <c r="T67" s="35">
        <f t="shared" si="11"/>
        <v>0</v>
      </c>
    </row>
    <row r="68" spans="2:20" x14ac:dyDescent="0.25">
      <c r="B68">
        <v>13809997050</v>
      </c>
      <c r="C68">
        <v>-9.5417185</v>
      </c>
      <c r="E68" s="3">
        <f t="shared" si="0"/>
        <v>14.16999685</v>
      </c>
      <c r="F68" s="3">
        <f t="shared" si="1"/>
        <v>-9.4928226000000002</v>
      </c>
      <c r="G68" s="35">
        <f t="shared" si="2"/>
        <v>-10.777767000000001</v>
      </c>
      <c r="H68" s="35">
        <f t="shared" si="3"/>
        <v>-19.276157000000001</v>
      </c>
      <c r="I68" s="35">
        <f t="shared" si="4"/>
        <v>-31.219038000000001</v>
      </c>
      <c r="J68" s="35">
        <f t="shared" si="5"/>
        <v>0</v>
      </c>
      <c r="L68">
        <v>13809997050</v>
      </c>
      <c r="M68">
        <v>-10.530592</v>
      </c>
      <c r="O68" s="3">
        <f t="shared" si="6"/>
        <v>14.16999685</v>
      </c>
      <c r="P68" s="3">
        <f t="shared" si="7"/>
        <v>-10.485473000000001</v>
      </c>
      <c r="Q68" s="35">
        <f t="shared" si="8"/>
        <v>-11.471641</v>
      </c>
      <c r="R68" s="35">
        <f t="shared" si="9"/>
        <v>-14.206825</v>
      </c>
      <c r="S68" s="35">
        <f t="shared" si="10"/>
        <v>-30.664555</v>
      </c>
      <c r="T68" s="35">
        <f t="shared" si="11"/>
        <v>0</v>
      </c>
    </row>
    <row r="69" spans="2:20" x14ac:dyDescent="0.25">
      <c r="B69">
        <v>13899997000</v>
      </c>
      <c r="C69">
        <v>-9.5453548000000001</v>
      </c>
      <c r="E69" s="3">
        <f t="shared" si="0"/>
        <v>14.2599968</v>
      </c>
      <c r="F69" s="3">
        <f t="shared" si="1"/>
        <v>-9.4659758000000007</v>
      </c>
      <c r="G69" s="35">
        <f t="shared" si="2"/>
        <v>-10.758366000000001</v>
      </c>
      <c r="H69" s="35">
        <f t="shared" si="3"/>
        <v>-19.685511000000002</v>
      </c>
      <c r="I69" s="35">
        <f t="shared" si="4"/>
        <v>-31.352074000000002</v>
      </c>
      <c r="J69" s="35">
        <f t="shared" si="5"/>
        <v>0</v>
      </c>
      <c r="L69">
        <v>13899997000</v>
      </c>
      <c r="M69">
        <v>-10.508240000000001</v>
      </c>
      <c r="O69" s="3">
        <f t="shared" si="6"/>
        <v>14.2599968</v>
      </c>
      <c r="P69" s="3">
        <f t="shared" si="7"/>
        <v>-10.465742000000001</v>
      </c>
      <c r="Q69" s="35">
        <f t="shared" si="8"/>
        <v>-11.425321</v>
      </c>
      <c r="R69" s="35">
        <f t="shared" si="9"/>
        <v>-14.245433</v>
      </c>
      <c r="S69" s="35">
        <f t="shared" si="10"/>
        <v>-30.101700000000001</v>
      </c>
      <c r="T69" s="35">
        <f t="shared" si="11"/>
        <v>0</v>
      </c>
    </row>
    <row r="70" spans="2:20" x14ac:dyDescent="0.25">
      <c r="B70">
        <v>13989996950</v>
      </c>
      <c r="C70">
        <v>-9.5066384999999993</v>
      </c>
      <c r="E70" s="3">
        <f t="shared" ref="E70:E133" si="12">B74/1000000000</f>
        <v>14.349996750000001</v>
      </c>
      <c r="F70" s="3">
        <f t="shared" ref="F70:F133" si="13">C74</f>
        <v>-9.4679374999999997</v>
      </c>
      <c r="G70" s="35">
        <f t="shared" ref="G70:G133" si="14">C280</f>
        <v>-10.78129</v>
      </c>
      <c r="H70" s="35">
        <f t="shared" ref="H70:H133" si="15">C486</f>
        <v>-20.267595</v>
      </c>
      <c r="I70" s="35">
        <f t="shared" ref="I70:I133" si="16">C692</f>
        <v>-31.413184999999999</v>
      </c>
      <c r="J70" s="35">
        <f t="shared" ref="J70:J133" si="17">C898</f>
        <v>0</v>
      </c>
      <c r="L70">
        <v>13989996950</v>
      </c>
      <c r="M70">
        <v>-10.513748</v>
      </c>
      <c r="O70" s="3">
        <f t="shared" ref="O70:O133" si="18">L74/1000000000</f>
        <v>14.349996750000001</v>
      </c>
      <c r="P70" s="3">
        <f t="shared" ref="P70:P133" si="19">M74</f>
        <v>-10.446304</v>
      </c>
      <c r="Q70" s="35">
        <f t="shared" ref="Q70:Q133" si="20">M280</f>
        <v>-11.375652000000001</v>
      </c>
      <c r="R70" s="35">
        <f t="shared" ref="R70:R133" si="21">M486</f>
        <v>-14.183373</v>
      </c>
      <c r="S70" s="35">
        <f t="shared" ref="S70:S133" si="22">M692</f>
        <v>-30.541542</v>
      </c>
      <c r="T70" s="35">
        <f t="shared" ref="T70:T133" si="23">M898</f>
        <v>0</v>
      </c>
    </row>
    <row r="71" spans="2:20" x14ac:dyDescent="0.25">
      <c r="B71">
        <v>14079996900</v>
      </c>
      <c r="C71">
        <v>-9.4945325999999994</v>
      </c>
      <c r="E71" s="3">
        <f t="shared" si="12"/>
        <v>14.4399967</v>
      </c>
      <c r="F71" s="3">
        <f t="shared" si="13"/>
        <v>-9.4332504000000004</v>
      </c>
      <c r="G71" s="35">
        <f t="shared" si="14"/>
        <v>-10.750595000000001</v>
      </c>
      <c r="H71" s="35">
        <f t="shared" si="15"/>
        <v>-20.433444999999999</v>
      </c>
      <c r="I71" s="35">
        <f t="shared" si="16"/>
        <v>-31.605454999999999</v>
      </c>
      <c r="J71" s="35">
        <f t="shared" si="17"/>
        <v>0</v>
      </c>
      <c r="L71">
        <v>14079996900</v>
      </c>
      <c r="M71">
        <v>-10.489630999999999</v>
      </c>
      <c r="O71" s="3">
        <f t="shared" si="18"/>
        <v>14.4399967</v>
      </c>
      <c r="P71" s="3">
        <f t="shared" si="19"/>
        <v>-10.433847</v>
      </c>
      <c r="Q71" s="35">
        <f t="shared" si="20"/>
        <v>-11.362273</v>
      </c>
      <c r="R71" s="35">
        <f t="shared" si="21"/>
        <v>-14.37067</v>
      </c>
      <c r="S71" s="35">
        <f t="shared" si="22"/>
        <v>-29.140250999999999</v>
      </c>
      <c r="T71" s="35">
        <f t="shared" si="23"/>
        <v>0</v>
      </c>
    </row>
    <row r="72" spans="2:20" x14ac:dyDescent="0.25">
      <c r="B72">
        <v>14169996850</v>
      </c>
      <c r="C72">
        <v>-9.4928226000000002</v>
      </c>
      <c r="E72" s="3">
        <f t="shared" si="12"/>
        <v>14.529996649999999</v>
      </c>
      <c r="F72" s="3">
        <f t="shared" si="13"/>
        <v>-9.4363030999999999</v>
      </c>
      <c r="G72" s="35">
        <f t="shared" si="14"/>
        <v>-10.795795</v>
      </c>
      <c r="H72" s="35">
        <f t="shared" si="15"/>
        <v>-21.077974000000001</v>
      </c>
      <c r="I72" s="35">
        <f t="shared" si="16"/>
        <v>-31.544976999999999</v>
      </c>
      <c r="J72" s="35">
        <f t="shared" si="17"/>
        <v>0</v>
      </c>
      <c r="L72">
        <v>14169996850</v>
      </c>
      <c r="M72">
        <v>-10.485473000000001</v>
      </c>
      <c r="O72" s="3">
        <f t="shared" si="18"/>
        <v>14.529996649999999</v>
      </c>
      <c r="P72" s="3">
        <f t="shared" si="19"/>
        <v>-10.420358999999999</v>
      </c>
      <c r="Q72" s="35">
        <f t="shared" si="20"/>
        <v>-11.338753000000001</v>
      </c>
      <c r="R72" s="35">
        <f t="shared" si="21"/>
        <v>-14.432699</v>
      </c>
      <c r="S72" s="35">
        <f t="shared" si="22"/>
        <v>-30.110320999999999</v>
      </c>
      <c r="T72" s="35">
        <f t="shared" si="23"/>
        <v>0</v>
      </c>
    </row>
    <row r="73" spans="2:20" x14ac:dyDescent="0.25">
      <c r="B73">
        <v>14259996800</v>
      </c>
      <c r="C73">
        <v>-9.4659758000000007</v>
      </c>
      <c r="E73" s="3">
        <f t="shared" si="12"/>
        <v>14.6199966</v>
      </c>
      <c r="F73" s="3">
        <f t="shared" si="13"/>
        <v>-9.4008693999999995</v>
      </c>
      <c r="G73" s="35">
        <f t="shared" si="14"/>
        <v>-10.799049999999999</v>
      </c>
      <c r="H73" s="35">
        <f t="shared" si="15"/>
        <v>-21.620636000000001</v>
      </c>
      <c r="I73" s="35">
        <f t="shared" si="16"/>
        <v>-31.529375000000002</v>
      </c>
      <c r="J73" s="35">
        <f t="shared" si="17"/>
        <v>0</v>
      </c>
      <c r="L73">
        <v>14259996800</v>
      </c>
      <c r="M73">
        <v>-10.465742000000001</v>
      </c>
      <c r="O73" s="3">
        <f t="shared" si="18"/>
        <v>14.6199966</v>
      </c>
      <c r="P73" s="3">
        <f t="shared" si="19"/>
        <v>-10.387276</v>
      </c>
      <c r="Q73" s="35">
        <f t="shared" si="20"/>
        <v>-11.291105</v>
      </c>
      <c r="R73" s="35">
        <f t="shared" si="21"/>
        <v>-14.336164999999999</v>
      </c>
      <c r="S73" s="35">
        <f t="shared" si="22"/>
        <v>-31.575403000000001</v>
      </c>
      <c r="T73" s="35">
        <f t="shared" si="23"/>
        <v>0</v>
      </c>
    </row>
    <row r="74" spans="2:20" x14ac:dyDescent="0.25">
      <c r="B74">
        <v>14349996750</v>
      </c>
      <c r="C74">
        <v>-9.4679374999999997</v>
      </c>
      <c r="E74" s="3">
        <f t="shared" si="12"/>
        <v>14.70999655</v>
      </c>
      <c r="F74" s="3">
        <f t="shared" si="13"/>
        <v>-9.3690929000000001</v>
      </c>
      <c r="G74" s="35">
        <f t="shared" si="14"/>
        <v>-10.774302</v>
      </c>
      <c r="H74" s="35">
        <f t="shared" si="15"/>
        <v>-21.699928</v>
      </c>
      <c r="I74" s="35">
        <f t="shared" si="16"/>
        <v>-31.921595</v>
      </c>
      <c r="J74" s="35">
        <f t="shared" si="17"/>
        <v>0</v>
      </c>
      <c r="L74">
        <v>14349996750</v>
      </c>
      <c r="M74">
        <v>-10.446304</v>
      </c>
      <c r="O74" s="3">
        <f t="shared" si="18"/>
        <v>14.70999655</v>
      </c>
      <c r="P74" s="3">
        <f t="shared" si="19"/>
        <v>-10.374439000000001</v>
      </c>
      <c r="Q74" s="35">
        <f t="shared" si="20"/>
        <v>-11.289255000000001</v>
      </c>
      <c r="R74" s="35">
        <f t="shared" si="21"/>
        <v>-14.562313</v>
      </c>
      <c r="S74" s="35">
        <f t="shared" si="22"/>
        <v>-30.702186999999999</v>
      </c>
      <c r="T74" s="35">
        <f t="shared" si="23"/>
        <v>0</v>
      </c>
    </row>
    <row r="75" spans="2:20" x14ac:dyDescent="0.25">
      <c r="B75">
        <v>14439996700</v>
      </c>
      <c r="C75">
        <v>-9.4332504000000004</v>
      </c>
      <c r="E75" s="3">
        <f t="shared" si="12"/>
        <v>14.799996500000001</v>
      </c>
      <c r="F75" s="3">
        <f t="shared" si="13"/>
        <v>-9.3640089</v>
      </c>
      <c r="G75" s="35">
        <f t="shared" si="14"/>
        <v>-10.818911</v>
      </c>
      <c r="H75" s="35">
        <f t="shared" si="15"/>
        <v>-22.327014999999999</v>
      </c>
      <c r="I75" s="35">
        <f t="shared" si="16"/>
        <v>-31.994705</v>
      </c>
      <c r="J75" s="35">
        <f t="shared" si="17"/>
        <v>0</v>
      </c>
      <c r="L75">
        <v>14439996700</v>
      </c>
      <c r="M75">
        <v>-10.433847</v>
      </c>
      <c r="O75" s="3">
        <f t="shared" si="18"/>
        <v>14.799996500000001</v>
      </c>
      <c r="P75" s="3">
        <f t="shared" si="19"/>
        <v>-10.37013</v>
      </c>
      <c r="Q75" s="35">
        <f t="shared" si="20"/>
        <v>-11.286714</v>
      </c>
      <c r="R75" s="35">
        <f t="shared" si="21"/>
        <v>-14.63757</v>
      </c>
      <c r="S75" s="35">
        <f t="shared" si="22"/>
        <v>-29.744430999999999</v>
      </c>
      <c r="T75" s="35">
        <f t="shared" si="23"/>
        <v>0</v>
      </c>
    </row>
    <row r="76" spans="2:20" x14ac:dyDescent="0.25">
      <c r="B76">
        <v>14529996650</v>
      </c>
      <c r="C76">
        <v>-9.4363030999999999</v>
      </c>
      <c r="E76" s="3">
        <f t="shared" si="12"/>
        <v>14.88999645</v>
      </c>
      <c r="F76" s="3">
        <f t="shared" si="13"/>
        <v>-9.3395747999999994</v>
      </c>
      <c r="G76" s="35">
        <f t="shared" si="14"/>
        <v>-10.855575999999999</v>
      </c>
      <c r="H76" s="35">
        <f t="shared" si="15"/>
        <v>-23.109268</v>
      </c>
      <c r="I76" s="35">
        <f t="shared" si="16"/>
        <v>-31.938939999999999</v>
      </c>
      <c r="J76" s="35">
        <f t="shared" si="17"/>
        <v>0</v>
      </c>
      <c r="L76">
        <v>14529996650</v>
      </c>
      <c r="M76">
        <v>-10.420358999999999</v>
      </c>
      <c r="O76" s="3">
        <f t="shared" si="18"/>
        <v>14.88999645</v>
      </c>
      <c r="P76" s="3">
        <f t="shared" si="19"/>
        <v>-10.338125</v>
      </c>
      <c r="Q76" s="35">
        <f t="shared" si="20"/>
        <v>-11.240593000000001</v>
      </c>
      <c r="R76" s="35">
        <f t="shared" si="21"/>
        <v>-14.431421</v>
      </c>
      <c r="S76" s="35">
        <f t="shared" si="22"/>
        <v>-31.198232999999998</v>
      </c>
      <c r="T76" s="35">
        <f t="shared" si="23"/>
        <v>0</v>
      </c>
    </row>
    <row r="77" spans="2:20" x14ac:dyDescent="0.25">
      <c r="B77">
        <v>14619996600</v>
      </c>
      <c r="C77">
        <v>-9.4008693999999995</v>
      </c>
      <c r="E77" s="3">
        <f t="shared" si="12"/>
        <v>14.979996399999999</v>
      </c>
      <c r="F77" s="3">
        <f t="shared" si="13"/>
        <v>-9.3122015000000005</v>
      </c>
      <c r="G77" s="35">
        <f t="shared" si="14"/>
        <v>-10.855466</v>
      </c>
      <c r="H77" s="35">
        <f t="shared" si="15"/>
        <v>-23.407091000000001</v>
      </c>
      <c r="I77" s="35">
        <f t="shared" si="16"/>
        <v>-32.197384</v>
      </c>
      <c r="J77" s="35">
        <f t="shared" si="17"/>
        <v>0</v>
      </c>
      <c r="L77">
        <v>14619996600</v>
      </c>
      <c r="M77">
        <v>-10.387276</v>
      </c>
      <c r="O77" s="3">
        <f t="shared" si="18"/>
        <v>14.979996399999999</v>
      </c>
      <c r="P77" s="3">
        <f t="shared" si="19"/>
        <v>-10.302922000000001</v>
      </c>
      <c r="Q77" s="35">
        <f t="shared" si="20"/>
        <v>-11.199038</v>
      </c>
      <c r="R77" s="35">
        <f t="shared" si="21"/>
        <v>-14.426686</v>
      </c>
      <c r="S77" s="35">
        <f t="shared" si="22"/>
        <v>-30.889896</v>
      </c>
      <c r="T77" s="35">
        <f t="shared" si="23"/>
        <v>0</v>
      </c>
    </row>
    <row r="78" spans="2:20" x14ac:dyDescent="0.25">
      <c r="B78">
        <v>14709996550</v>
      </c>
      <c r="C78">
        <v>-9.3690929000000001</v>
      </c>
      <c r="E78" s="3">
        <f t="shared" si="12"/>
        <v>15.06999635</v>
      </c>
      <c r="F78" s="3">
        <f t="shared" si="13"/>
        <v>-9.2852353999999995</v>
      </c>
      <c r="G78" s="35">
        <f t="shared" si="14"/>
        <v>-10.849726</v>
      </c>
      <c r="H78" s="35">
        <f t="shared" si="15"/>
        <v>-23.629128000000001</v>
      </c>
      <c r="I78" s="35">
        <f t="shared" si="16"/>
        <v>-32.090266999999997</v>
      </c>
      <c r="J78" s="35">
        <f t="shared" si="17"/>
        <v>0</v>
      </c>
      <c r="L78">
        <v>14709996550</v>
      </c>
      <c r="M78">
        <v>-10.374439000000001</v>
      </c>
      <c r="O78" s="3">
        <f t="shared" si="18"/>
        <v>15.06999635</v>
      </c>
      <c r="P78" s="3">
        <f t="shared" si="19"/>
        <v>-10.293773</v>
      </c>
      <c r="Q78" s="35">
        <f t="shared" si="20"/>
        <v>-11.20242</v>
      </c>
      <c r="R78" s="35">
        <f t="shared" si="21"/>
        <v>-14.627869</v>
      </c>
      <c r="S78" s="35">
        <f t="shared" si="22"/>
        <v>-30.771435</v>
      </c>
      <c r="T78" s="35">
        <f t="shared" si="23"/>
        <v>0</v>
      </c>
    </row>
    <row r="79" spans="2:20" x14ac:dyDescent="0.25">
      <c r="B79">
        <v>14799996500</v>
      </c>
      <c r="C79">
        <v>-9.3640089</v>
      </c>
      <c r="E79" s="3">
        <f t="shared" si="12"/>
        <v>15.1599963</v>
      </c>
      <c r="F79" s="3">
        <f t="shared" si="13"/>
        <v>-9.2801018000000006</v>
      </c>
      <c r="G79" s="35">
        <f t="shared" si="14"/>
        <v>-10.928603000000001</v>
      </c>
      <c r="H79" s="35">
        <f t="shared" si="15"/>
        <v>-24.427599000000001</v>
      </c>
      <c r="I79" s="35">
        <f t="shared" si="16"/>
        <v>-32.195113999999997</v>
      </c>
      <c r="J79" s="35">
        <f t="shared" si="17"/>
        <v>0</v>
      </c>
      <c r="L79">
        <v>14799996500</v>
      </c>
      <c r="M79">
        <v>-10.37013</v>
      </c>
      <c r="O79" s="3">
        <f t="shared" si="18"/>
        <v>15.1599963</v>
      </c>
      <c r="P79" s="3">
        <f t="shared" si="19"/>
        <v>-10.275143</v>
      </c>
      <c r="Q79" s="35">
        <f t="shared" si="20"/>
        <v>-11.177211</v>
      </c>
      <c r="R79" s="35">
        <f t="shared" si="21"/>
        <v>-14.596647000000001</v>
      </c>
      <c r="S79" s="35">
        <f t="shared" si="22"/>
        <v>-30.852640000000001</v>
      </c>
      <c r="T79" s="35">
        <f t="shared" si="23"/>
        <v>0</v>
      </c>
    </row>
    <row r="80" spans="2:20" x14ac:dyDescent="0.25">
      <c r="B80">
        <v>14889996450</v>
      </c>
      <c r="C80">
        <v>-9.3395747999999994</v>
      </c>
      <c r="E80" s="3">
        <f t="shared" si="12"/>
        <v>15.249996250000001</v>
      </c>
      <c r="F80" s="3">
        <f t="shared" si="13"/>
        <v>-9.2467041000000005</v>
      </c>
      <c r="G80" s="35">
        <f t="shared" si="14"/>
        <v>-10.968216</v>
      </c>
      <c r="H80" s="35">
        <f t="shared" si="15"/>
        <v>-25.007935</v>
      </c>
      <c r="I80" s="35">
        <f t="shared" si="16"/>
        <v>-32.116734000000001</v>
      </c>
      <c r="J80" s="35">
        <f t="shared" si="17"/>
        <v>0</v>
      </c>
      <c r="L80">
        <v>14889996450</v>
      </c>
      <c r="M80">
        <v>-10.338125</v>
      </c>
      <c r="O80" s="3">
        <f t="shared" si="18"/>
        <v>15.249996250000001</v>
      </c>
      <c r="P80" s="3">
        <f t="shared" si="19"/>
        <v>-10.246935000000001</v>
      </c>
      <c r="Q80" s="35">
        <f t="shared" si="20"/>
        <v>-11.122832000000001</v>
      </c>
      <c r="R80" s="35">
        <f t="shared" si="21"/>
        <v>-14.398614</v>
      </c>
      <c r="S80" s="35">
        <f t="shared" si="22"/>
        <v>-31.360071000000001</v>
      </c>
      <c r="T80" s="35">
        <f t="shared" si="23"/>
        <v>0</v>
      </c>
    </row>
    <row r="81" spans="2:20" x14ac:dyDescent="0.25">
      <c r="B81">
        <v>14979996400</v>
      </c>
      <c r="C81">
        <v>-9.3122015000000005</v>
      </c>
      <c r="E81" s="3">
        <f t="shared" si="12"/>
        <v>15.3399962</v>
      </c>
      <c r="F81" s="3">
        <f t="shared" si="13"/>
        <v>-9.2332716000000001</v>
      </c>
      <c r="G81" s="35">
        <f t="shared" si="14"/>
        <v>-10.940893000000001</v>
      </c>
      <c r="H81" s="35">
        <f t="shared" si="15"/>
        <v>-24.880400000000002</v>
      </c>
      <c r="I81" s="35">
        <f t="shared" si="16"/>
        <v>-32.490284000000003</v>
      </c>
      <c r="J81" s="35">
        <f t="shared" si="17"/>
        <v>0</v>
      </c>
      <c r="L81">
        <v>14979996400</v>
      </c>
      <c r="M81">
        <v>-10.302922000000001</v>
      </c>
      <c r="O81" s="3">
        <f t="shared" si="18"/>
        <v>15.3399962</v>
      </c>
      <c r="P81" s="3">
        <f t="shared" si="19"/>
        <v>-10.251906999999999</v>
      </c>
      <c r="Q81" s="35">
        <f t="shared" si="20"/>
        <v>-11.131462000000001</v>
      </c>
      <c r="R81" s="35">
        <f t="shared" si="21"/>
        <v>-14.705317000000001</v>
      </c>
      <c r="S81" s="35">
        <f t="shared" si="22"/>
        <v>-31.160746</v>
      </c>
      <c r="T81" s="35">
        <f t="shared" si="23"/>
        <v>0</v>
      </c>
    </row>
    <row r="82" spans="2:20" x14ac:dyDescent="0.25">
      <c r="B82">
        <v>15069996350</v>
      </c>
      <c r="C82">
        <v>-9.2852353999999995</v>
      </c>
      <c r="E82" s="3">
        <f t="shared" si="12"/>
        <v>15.429996149999999</v>
      </c>
      <c r="F82" s="3">
        <f t="shared" si="13"/>
        <v>-9.1971474000000004</v>
      </c>
      <c r="G82" s="35">
        <f t="shared" si="14"/>
        <v>-10.989668999999999</v>
      </c>
      <c r="H82" s="35">
        <f t="shared" si="15"/>
        <v>-25.433422</v>
      </c>
      <c r="I82" s="35">
        <f t="shared" si="16"/>
        <v>-32.649006</v>
      </c>
      <c r="J82" s="35">
        <f t="shared" si="17"/>
        <v>0</v>
      </c>
      <c r="L82">
        <v>15069996350</v>
      </c>
      <c r="M82">
        <v>-10.293773</v>
      </c>
      <c r="O82" s="3">
        <f t="shared" si="18"/>
        <v>15.429996149999999</v>
      </c>
      <c r="P82" s="3">
        <f t="shared" si="19"/>
        <v>-10.246914</v>
      </c>
      <c r="Q82" s="35">
        <f t="shared" si="20"/>
        <v>-11.121363000000001</v>
      </c>
      <c r="R82" s="35">
        <f t="shared" si="21"/>
        <v>-14.805403999999999</v>
      </c>
      <c r="S82" s="35">
        <f t="shared" si="22"/>
        <v>-29.246002000000001</v>
      </c>
      <c r="T82" s="35">
        <f t="shared" si="23"/>
        <v>0</v>
      </c>
    </row>
    <row r="83" spans="2:20" x14ac:dyDescent="0.25">
      <c r="B83">
        <v>15159996300</v>
      </c>
      <c r="C83">
        <v>-9.2801018000000006</v>
      </c>
      <c r="E83" s="3">
        <f t="shared" si="12"/>
        <v>15.5199961</v>
      </c>
      <c r="F83" s="3">
        <f t="shared" si="13"/>
        <v>-9.1892557000000004</v>
      </c>
      <c r="G83" s="35">
        <f t="shared" si="14"/>
        <v>-11.096622999999999</v>
      </c>
      <c r="H83" s="35">
        <f t="shared" si="15"/>
        <v>-26.151651000000001</v>
      </c>
      <c r="I83" s="35">
        <f t="shared" si="16"/>
        <v>-32.213669000000003</v>
      </c>
      <c r="J83" s="35">
        <f t="shared" si="17"/>
        <v>0</v>
      </c>
      <c r="L83">
        <v>15159996300</v>
      </c>
      <c r="M83">
        <v>-10.275143</v>
      </c>
      <c r="O83" s="3">
        <f t="shared" si="18"/>
        <v>15.5199961</v>
      </c>
      <c r="P83" s="3">
        <f t="shared" si="19"/>
        <v>-10.198491000000001</v>
      </c>
      <c r="Q83" s="35">
        <f t="shared" si="20"/>
        <v>-11.039474</v>
      </c>
      <c r="R83" s="35">
        <f t="shared" si="21"/>
        <v>-14.570402</v>
      </c>
      <c r="S83" s="35">
        <f t="shared" si="22"/>
        <v>-32.125900000000001</v>
      </c>
      <c r="T83" s="35">
        <f t="shared" si="23"/>
        <v>0</v>
      </c>
    </row>
    <row r="84" spans="2:20" x14ac:dyDescent="0.25">
      <c r="B84">
        <v>15249996250</v>
      </c>
      <c r="C84">
        <v>-9.2467041000000005</v>
      </c>
      <c r="E84" s="3">
        <f t="shared" si="12"/>
        <v>15.609996049999999</v>
      </c>
      <c r="F84" s="3">
        <f t="shared" si="13"/>
        <v>-9.1628179999999997</v>
      </c>
      <c r="G84" s="35">
        <f t="shared" si="14"/>
        <v>-11.131043</v>
      </c>
      <c r="H84" s="35">
        <f t="shared" si="15"/>
        <v>-26.410671000000001</v>
      </c>
      <c r="I84" s="35">
        <f t="shared" si="16"/>
        <v>-32.672168999999997</v>
      </c>
      <c r="J84" s="35">
        <f t="shared" si="17"/>
        <v>0</v>
      </c>
      <c r="L84">
        <v>15249996250</v>
      </c>
      <c r="M84">
        <v>-10.246935000000001</v>
      </c>
      <c r="O84" s="3">
        <f t="shared" si="18"/>
        <v>15.609996049999999</v>
      </c>
      <c r="P84" s="3">
        <f t="shared" si="19"/>
        <v>-10.183804</v>
      </c>
      <c r="Q84" s="35">
        <f t="shared" si="20"/>
        <v>-11.006634</v>
      </c>
      <c r="R84" s="35">
        <f t="shared" si="21"/>
        <v>-14.541850999999999</v>
      </c>
      <c r="S84" s="35">
        <f t="shared" si="22"/>
        <v>-31.433851000000001</v>
      </c>
      <c r="T84" s="35">
        <f t="shared" si="23"/>
        <v>0</v>
      </c>
    </row>
    <row r="85" spans="2:20" x14ac:dyDescent="0.25">
      <c r="B85">
        <v>15339996200</v>
      </c>
      <c r="C85">
        <v>-9.2332716000000001</v>
      </c>
      <c r="E85" s="3">
        <f t="shared" si="12"/>
        <v>15.699996000000001</v>
      </c>
      <c r="F85" s="3">
        <f t="shared" si="13"/>
        <v>-9.1296730000000004</v>
      </c>
      <c r="G85" s="35">
        <f t="shared" si="14"/>
        <v>-11.157083</v>
      </c>
      <c r="H85" s="35">
        <f t="shared" si="15"/>
        <v>-26.651508</v>
      </c>
      <c r="I85" s="35">
        <f t="shared" si="16"/>
        <v>-32.798054</v>
      </c>
      <c r="J85" s="35">
        <f t="shared" si="17"/>
        <v>0</v>
      </c>
      <c r="L85">
        <v>15339996200</v>
      </c>
      <c r="M85">
        <v>-10.251906999999999</v>
      </c>
      <c r="O85" s="3">
        <f t="shared" si="18"/>
        <v>15.699996000000001</v>
      </c>
      <c r="P85" s="3">
        <f t="shared" si="19"/>
        <v>-10.164372</v>
      </c>
      <c r="Q85" s="35">
        <f t="shared" si="20"/>
        <v>-10.982540999999999</v>
      </c>
      <c r="R85" s="35">
        <f t="shared" si="21"/>
        <v>-14.592561999999999</v>
      </c>
      <c r="S85" s="35">
        <f t="shared" si="22"/>
        <v>-29.990231999999999</v>
      </c>
      <c r="T85" s="35">
        <f t="shared" si="23"/>
        <v>0</v>
      </c>
    </row>
    <row r="86" spans="2:20" x14ac:dyDescent="0.25">
      <c r="B86">
        <v>15429996150</v>
      </c>
      <c r="C86">
        <v>-9.1971474000000004</v>
      </c>
      <c r="E86" s="3">
        <f t="shared" si="12"/>
        <v>15.78999595</v>
      </c>
      <c r="F86" s="3">
        <f t="shared" si="13"/>
        <v>-9.1183262000000003</v>
      </c>
      <c r="G86" s="35">
        <f t="shared" si="14"/>
        <v>-11.185541000000001</v>
      </c>
      <c r="H86" s="35">
        <f t="shared" si="15"/>
        <v>-27.032686000000002</v>
      </c>
      <c r="I86" s="35">
        <f t="shared" si="16"/>
        <v>-32.853729000000001</v>
      </c>
      <c r="J86" s="35">
        <f t="shared" si="17"/>
        <v>0</v>
      </c>
      <c r="L86">
        <v>15429996150</v>
      </c>
      <c r="M86">
        <v>-10.246914</v>
      </c>
      <c r="O86" s="3">
        <f t="shared" si="18"/>
        <v>15.78999595</v>
      </c>
      <c r="P86" s="3">
        <f t="shared" si="19"/>
        <v>-10.127306000000001</v>
      </c>
      <c r="Q86" s="35">
        <f t="shared" si="20"/>
        <v>-10.948905</v>
      </c>
      <c r="R86" s="35">
        <f t="shared" si="21"/>
        <v>-14.673555</v>
      </c>
      <c r="S86" s="35">
        <f t="shared" si="22"/>
        <v>-30.991337000000001</v>
      </c>
      <c r="T86" s="35">
        <f t="shared" si="23"/>
        <v>0</v>
      </c>
    </row>
    <row r="87" spans="2:20" x14ac:dyDescent="0.25">
      <c r="B87">
        <v>15519996100</v>
      </c>
      <c r="C87">
        <v>-9.1892557000000004</v>
      </c>
      <c r="E87" s="3">
        <f t="shared" si="12"/>
        <v>15.879995900000001</v>
      </c>
      <c r="F87" s="3">
        <f t="shared" si="13"/>
        <v>-9.1331243999999998</v>
      </c>
      <c r="G87" s="35">
        <f t="shared" si="14"/>
        <v>-11.365204</v>
      </c>
      <c r="H87" s="35">
        <f t="shared" si="15"/>
        <v>-27.475066999999999</v>
      </c>
      <c r="I87" s="35">
        <f t="shared" si="16"/>
        <v>-32.941830000000003</v>
      </c>
      <c r="J87" s="35">
        <f t="shared" si="17"/>
        <v>0</v>
      </c>
      <c r="L87">
        <v>15519996100</v>
      </c>
      <c r="M87">
        <v>-10.198491000000001</v>
      </c>
      <c r="O87" s="3">
        <f t="shared" si="18"/>
        <v>15.879995900000001</v>
      </c>
      <c r="P87" s="3">
        <f t="shared" si="19"/>
        <v>-10.086001</v>
      </c>
      <c r="Q87" s="35">
        <f t="shared" si="20"/>
        <v>-10.903708</v>
      </c>
      <c r="R87" s="35">
        <f t="shared" si="21"/>
        <v>-14.624651999999999</v>
      </c>
      <c r="S87" s="35">
        <f t="shared" si="22"/>
        <v>-29.898060000000001</v>
      </c>
      <c r="T87" s="35">
        <f t="shared" si="23"/>
        <v>0</v>
      </c>
    </row>
    <row r="88" spans="2:20" x14ac:dyDescent="0.25">
      <c r="B88">
        <v>15609996050</v>
      </c>
      <c r="C88">
        <v>-9.1628179999999997</v>
      </c>
      <c r="E88" s="3">
        <f t="shared" si="12"/>
        <v>15.96999585</v>
      </c>
      <c r="F88" s="3">
        <f t="shared" si="13"/>
        <v>-9.1604270999999997</v>
      </c>
      <c r="G88" s="35">
        <f t="shared" si="14"/>
        <v>-11.481652</v>
      </c>
      <c r="H88" s="35">
        <f t="shared" si="15"/>
        <v>-27.760572</v>
      </c>
      <c r="I88" s="35">
        <f t="shared" si="16"/>
        <v>-32.532432999999997</v>
      </c>
      <c r="J88" s="35">
        <f t="shared" si="17"/>
        <v>0</v>
      </c>
      <c r="L88">
        <v>15609996050</v>
      </c>
      <c r="M88">
        <v>-10.183804</v>
      </c>
      <c r="O88" s="3">
        <f t="shared" si="18"/>
        <v>15.96999585</v>
      </c>
      <c r="P88" s="3">
        <f t="shared" si="19"/>
        <v>-10.070252999999999</v>
      </c>
      <c r="Q88" s="35">
        <f t="shared" si="20"/>
        <v>-10.884575</v>
      </c>
      <c r="R88" s="35">
        <f t="shared" si="21"/>
        <v>-14.564894000000001</v>
      </c>
      <c r="S88" s="35">
        <f t="shared" si="22"/>
        <v>-32.374679999999998</v>
      </c>
      <c r="T88" s="35">
        <f t="shared" si="23"/>
        <v>0</v>
      </c>
    </row>
    <row r="89" spans="2:20" x14ac:dyDescent="0.25">
      <c r="B89">
        <v>15699996000</v>
      </c>
      <c r="C89">
        <v>-9.1296730000000004</v>
      </c>
      <c r="E89" s="3">
        <f t="shared" si="12"/>
        <v>16.059995799999999</v>
      </c>
      <c r="F89" s="3">
        <f t="shared" si="13"/>
        <v>-9.1280918</v>
      </c>
      <c r="G89" s="35">
        <f t="shared" si="14"/>
        <v>-11.452396999999999</v>
      </c>
      <c r="H89" s="35">
        <f t="shared" si="15"/>
        <v>-27.793530000000001</v>
      </c>
      <c r="I89" s="35">
        <f t="shared" si="16"/>
        <v>-33.240279999999998</v>
      </c>
      <c r="J89" s="35">
        <f t="shared" si="17"/>
        <v>0</v>
      </c>
      <c r="L89">
        <v>15699996000</v>
      </c>
      <c r="M89">
        <v>-10.164372</v>
      </c>
      <c r="O89" s="3">
        <f t="shared" si="18"/>
        <v>16.059995799999999</v>
      </c>
      <c r="P89" s="3">
        <f t="shared" si="19"/>
        <v>-10.058005</v>
      </c>
      <c r="Q89" s="35">
        <f t="shared" si="20"/>
        <v>-10.896691000000001</v>
      </c>
      <c r="R89" s="35">
        <f t="shared" si="21"/>
        <v>-14.775411999999999</v>
      </c>
      <c r="S89" s="35">
        <f t="shared" si="22"/>
        <v>-31.390799000000001</v>
      </c>
      <c r="T89" s="35">
        <f t="shared" si="23"/>
        <v>0</v>
      </c>
    </row>
    <row r="90" spans="2:20" x14ac:dyDescent="0.25">
      <c r="B90">
        <v>15789995950</v>
      </c>
      <c r="C90">
        <v>-9.1183262000000003</v>
      </c>
      <c r="E90" s="3">
        <f t="shared" si="12"/>
        <v>16.149995749999999</v>
      </c>
      <c r="F90" s="3">
        <f t="shared" si="13"/>
        <v>-9.1529293000000003</v>
      </c>
      <c r="G90" s="35">
        <f t="shared" si="14"/>
        <v>-11.644382999999999</v>
      </c>
      <c r="H90" s="35">
        <f t="shared" si="15"/>
        <v>-28.176867999999999</v>
      </c>
      <c r="I90" s="35">
        <f t="shared" si="16"/>
        <v>-33.278441999999998</v>
      </c>
      <c r="J90" s="35">
        <f t="shared" si="17"/>
        <v>0</v>
      </c>
      <c r="L90">
        <v>15789995950</v>
      </c>
      <c r="M90">
        <v>-10.127306000000001</v>
      </c>
      <c r="O90" s="3">
        <f t="shared" si="18"/>
        <v>16.149995749999999</v>
      </c>
      <c r="P90" s="3">
        <f t="shared" si="19"/>
        <v>-9.9978724000000003</v>
      </c>
      <c r="Q90" s="35">
        <f t="shared" si="20"/>
        <v>-10.839899000000001</v>
      </c>
      <c r="R90" s="35">
        <f t="shared" si="21"/>
        <v>-14.763654000000001</v>
      </c>
      <c r="S90" s="35">
        <f t="shared" si="22"/>
        <v>-29.300250999999999</v>
      </c>
      <c r="T90" s="35">
        <f t="shared" si="23"/>
        <v>0</v>
      </c>
    </row>
    <row r="91" spans="2:20" x14ac:dyDescent="0.25">
      <c r="B91">
        <v>15879995900</v>
      </c>
      <c r="C91">
        <v>-9.1331243999999998</v>
      </c>
      <c r="E91" s="3">
        <f t="shared" si="12"/>
        <v>16.239995700000001</v>
      </c>
      <c r="F91" s="3">
        <f t="shared" si="13"/>
        <v>-9.1565923999999992</v>
      </c>
      <c r="G91" s="35">
        <f t="shared" si="14"/>
        <v>-11.723401000000001</v>
      </c>
      <c r="H91" s="35">
        <f t="shared" si="15"/>
        <v>-28.655934999999999</v>
      </c>
      <c r="I91" s="35">
        <f t="shared" si="16"/>
        <v>-32.943367000000002</v>
      </c>
      <c r="J91" s="35">
        <f t="shared" si="17"/>
        <v>0</v>
      </c>
      <c r="L91">
        <v>15879995900</v>
      </c>
      <c r="M91">
        <v>-10.086001</v>
      </c>
      <c r="O91" s="3">
        <f t="shared" si="18"/>
        <v>16.239995700000001</v>
      </c>
      <c r="P91" s="3">
        <f t="shared" si="19"/>
        <v>-9.9478682999999997</v>
      </c>
      <c r="Q91" s="35">
        <f t="shared" si="20"/>
        <v>-10.771955</v>
      </c>
      <c r="R91" s="35">
        <f t="shared" si="21"/>
        <v>-14.424854</v>
      </c>
      <c r="S91" s="35">
        <f t="shared" si="22"/>
        <v>-32.037449000000002</v>
      </c>
      <c r="T91" s="35">
        <f t="shared" si="23"/>
        <v>0</v>
      </c>
    </row>
    <row r="92" spans="2:20" x14ac:dyDescent="0.25">
      <c r="B92">
        <v>15969995850</v>
      </c>
      <c r="C92">
        <v>-9.1604270999999997</v>
      </c>
      <c r="E92" s="3">
        <f t="shared" si="12"/>
        <v>16.329995650000001</v>
      </c>
      <c r="F92" s="3">
        <f t="shared" si="13"/>
        <v>-9.1275224999999995</v>
      </c>
      <c r="G92" s="35">
        <f t="shared" si="14"/>
        <v>-11.56554</v>
      </c>
      <c r="H92" s="35">
        <f t="shared" si="15"/>
        <v>-28.370836000000001</v>
      </c>
      <c r="I92" s="35">
        <f t="shared" si="16"/>
        <v>-33.341900000000003</v>
      </c>
      <c r="J92" s="35">
        <f t="shared" si="17"/>
        <v>0</v>
      </c>
      <c r="L92">
        <v>15969995850</v>
      </c>
      <c r="M92">
        <v>-10.070252999999999</v>
      </c>
      <c r="O92" s="3">
        <f t="shared" si="18"/>
        <v>16.329995650000001</v>
      </c>
      <c r="P92" s="3">
        <f t="shared" si="19"/>
        <v>-9.9404439999999994</v>
      </c>
      <c r="Q92" s="35">
        <f t="shared" si="20"/>
        <v>-10.792702</v>
      </c>
      <c r="R92" s="35">
        <f t="shared" si="21"/>
        <v>-14.787917</v>
      </c>
      <c r="S92" s="35">
        <f t="shared" si="22"/>
        <v>-29.958313</v>
      </c>
      <c r="T92" s="35">
        <f t="shared" si="23"/>
        <v>0</v>
      </c>
    </row>
    <row r="93" spans="2:20" x14ac:dyDescent="0.25">
      <c r="B93">
        <v>16059995800</v>
      </c>
      <c r="C93">
        <v>-9.1280918</v>
      </c>
      <c r="E93" s="3">
        <f t="shared" si="12"/>
        <v>16.4199956</v>
      </c>
      <c r="F93" s="3">
        <f t="shared" si="13"/>
        <v>-9.1340255999999993</v>
      </c>
      <c r="G93" s="35">
        <f t="shared" si="14"/>
        <v>-11.692142</v>
      </c>
      <c r="H93" s="35">
        <f t="shared" si="15"/>
        <v>-28.542967000000001</v>
      </c>
      <c r="I93" s="35">
        <f t="shared" si="16"/>
        <v>-32.995277000000002</v>
      </c>
      <c r="J93" s="35">
        <f t="shared" si="17"/>
        <v>0</v>
      </c>
      <c r="L93">
        <v>16059995800</v>
      </c>
      <c r="M93">
        <v>-10.058005</v>
      </c>
      <c r="O93" s="3">
        <f t="shared" si="18"/>
        <v>16.4199956</v>
      </c>
      <c r="P93" s="3">
        <f t="shared" si="19"/>
        <v>-9.9125575999999995</v>
      </c>
      <c r="Q93" s="35">
        <f t="shared" si="20"/>
        <v>-10.784851</v>
      </c>
      <c r="R93" s="35">
        <f t="shared" si="21"/>
        <v>-15.006297</v>
      </c>
      <c r="S93" s="35">
        <f t="shared" si="22"/>
        <v>-31.265881</v>
      </c>
      <c r="T93" s="35">
        <f t="shared" si="23"/>
        <v>0</v>
      </c>
    </row>
    <row r="94" spans="2:20" x14ac:dyDescent="0.25">
      <c r="B94">
        <v>16149995750</v>
      </c>
      <c r="C94">
        <v>-9.1529293000000003</v>
      </c>
      <c r="E94" s="3">
        <f t="shared" si="12"/>
        <v>16.509995549999999</v>
      </c>
      <c r="F94" s="3">
        <f t="shared" si="13"/>
        <v>-9.1652907999999993</v>
      </c>
      <c r="G94" s="35">
        <f t="shared" si="14"/>
        <v>-11.883162</v>
      </c>
      <c r="H94" s="35">
        <f t="shared" si="15"/>
        <v>-28.956520000000001</v>
      </c>
      <c r="I94" s="35">
        <f t="shared" si="16"/>
        <v>-33.044249999999998</v>
      </c>
      <c r="J94" s="35">
        <f t="shared" si="17"/>
        <v>0</v>
      </c>
      <c r="L94">
        <v>16149995750</v>
      </c>
      <c r="M94">
        <v>-9.9978724000000003</v>
      </c>
      <c r="O94" s="3">
        <f t="shared" si="18"/>
        <v>16.509995549999999</v>
      </c>
      <c r="P94" s="3">
        <f t="shared" si="19"/>
        <v>-9.8599806000000001</v>
      </c>
      <c r="Q94" s="35">
        <f t="shared" si="20"/>
        <v>-10.709156</v>
      </c>
      <c r="R94" s="35">
        <f t="shared" si="21"/>
        <v>-14.728008000000001</v>
      </c>
      <c r="S94" s="35">
        <f t="shared" si="22"/>
        <v>-32.425651999999999</v>
      </c>
      <c r="T94" s="35">
        <f t="shared" si="23"/>
        <v>0</v>
      </c>
    </row>
    <row r="95" spans="2:20" x14ac:dyDescent="0.25">
      <c r="B95">
        <v>16239995700</v>
      </c>
      <c r="C95">
        <v>-9.1565923999999992</v>
      </c>
      <c r="E95" s="3">
        <f t="shared" si="12"/>
        <v>16.599995499999999</v>
      </c>
      <c r="F95" s="3">
        <f t="shared" si="13"/>
        <v>-9.1693639999999998</v>
      </c>
      <c r="G95" s="35">
        <f t="shared" si="14"/>
        <v>-11.725612</v>
      </c>
      <c r="H95" s="35">
        <f t="shared" si="15"/>
        <v>-28.634577</v>
      </c>
      <c r="I95" s="35">
        <f t="shared" si="16"/>
        <v>-33.498660999999998</v>
      </c>
      <c r="J95" s="35">
        <f t="shared" si="17"/>
        <v>0</v>
      </c>
      <c r="L95">
        <v>16239995700</v>
      </c>
      <c r="M95">
        <v>-9.9478682999999997</v>
      </c>
      <c r="O95" s="3">
        <f t="shared" si="18"/>
        <v>16.599995499999999</v>
      </c>
      <c r="P95" s="3">
        <f t="shared" si="19"/>
        <v>-9.8497170999999994</v>
      </c>
      <c r="Q95" s="35">
        <f t="shared" si="20"/>
        <v>-10.72242</v>
      </c>
      <c r="R95" s="35">
        <f t="shared" si="21"/>
        <v>-15.008412999999999</v>
      </c>
      <c r="S95" s="35">
        <f t="shared" si="22"/>
        <v>-31.220980000000001</v>
      </c>
      <c r="T95" s="35">
        <f t="shared" si="23"/>
        <v>0</v>
      </c>
    </row>
    <row r="96" spans="2:20" x14ac:dyDescent="0.25">
      <c r="B96">
        <v>16329995650</v>
      </c>
      <c r="C96">
        <v>-9.1275224999999995</v>
      </c>
      <c r="E96" s="3">
        <f t="shared" si="12"/>
        <v>16.689995450000001</v>
      </c>
      <c r="F96" s="3">
        <f t="shared" si="13"/>
        <v>-9.1697588000000003</v>
      </c>
      <c r="G96" s="35">
        <f t="shared" si="14"/>
        <v>-11.760493</v>
      </c>
      <c r="H96" s="35">
        <f t="shared" si="15"/>
        <v>-28.788385000000002</v>
      </c>
      <c r="I96" s="35">
        <f t="shared" si="16"/>
        <v>-33.594783999999997</v>
      </c>
      <c r="J96" s="35">
        <f t="shared" si="17"/>
        <v>0</v>
      </c>
      <c r="L96">
        <v>16329995650</v>
      </c>
      <c r="M96">
        <v>-9.9404439999999994</v>
      </c>
      <c r="O96" s="3">
        <f t="shared" si="18"/>
        <v>16.689995450000001</v>
      </c>
      <c r="P96" s="3">
        <f t="shared" si="19"/>
        <v>-9.8249750000000002</v>
      </c>
      <c r="Q96" s="35">
        <f t="shared" si="20"/>
        <v>-10.727313000000001</v>
      </c>
      <c r="R96" s="35">
        <f t="shared" si="21"/>
        <v>-15.357702</v>
      </c>
      <c r="S96" s="35">
        <f t="shared" si="22"/>
        <v>-30.416270999999998</v>
      </c>
      <c r="T96" s="35">
        <f t="shared" si="23"/>
        <v>0</v>
      </c>
    </row>
    <row r="97" spans="2:20" x14ac:dyDescent="0.25">
      <c r="B97">
        <v>16419995600</v>
      </c>
      <c r="C97">
        <v>-9.1340255999999993</v>
      </c>
      <c r="E97" s="3">
        <f t="shared" si="12"/>
        <v>16.779995400000001</v>
      </c>
      <c r="F97" s="3">
        <f t="shared" si="13"/>
        <v>-9.1845770000000009</v>
      </c>
      <c r="G97" s="35">
        <f t="shared" si="14"/>
        <v>-11.85305</v>
      </c>
      <c r="H97" s="35">
        <f t="shared" si="15"/>
        <v>-29.015129000000002</v>
      </c>
      <c r="I97" s="35">
        <f t="shared" si="16"/>
        <v>-33.328358000000001</v>
      </c>
      <c r="J97" s="35">
        <f t="shared" si="17"/>
        <v>0</v>
      </c>
      <c r="L97">
        <v>16419995600</v>
      </c>
      <c r="M97">
        <v>-9.9125575999999995</v>
      </c>
      <c r="O97" s="3">
        <f t="shared" si="18"/>
        <v>16.779995400000001</v>
      </c>
      <c r="P97" s="3">
        <f t="shared" si="19"/>
        <v>-9.7691497999999992</v>
      </c>
      <c r="Q97" s="35">
        <f t="shared" si="20"/>
        <v>-10.678744</v>
      </c>
      <c r="R97" s="35">
        <f t="shared" si="21"/>
        <v>-15.320145</v>
      </c>
      <c r="S97" s="35">
        <f t="shared" si="22"/>
        <v>-31.651888</v>
      </c>
      <c r="T97" s="35">
        <f t="shared" si="23"/>
        <v>0</v>
      </c>
    </row>
    <row r="98" spans="2:20" x14ac:dyDescent="0.25">
      <c r="B98">
        <v>16509995550</v>
      </c>
      <c r="C98">
        <v>-9.1652907999999993</v>
      </c>
      <c r="E98" s="3">
        <f t="shared" si="12"/>
        <v>16.86999535</v>
      </c>
      <c r="F98" s="3">
        <f t="shared" si="13"/>
        <v>-9.1693583000000007</v>
      </c>
      <c r="G98" s="35">
        <f t="shared" si="14"/>
        <v>-11.837399</v>
      </c>
      <c r="H98" s="35">
        <f t="shared" si="15"/>
        <v>-29.050471999999999</v>
      </c>
      <c r="I98" s="35">
        <f t="shared" si="16"/>
        <v>-33.274734000000002</v>
      </c>
      <c r="J98" s="35">
        <f t="shared" si="17"/>
        <v>0</v>
      </c>
      <c r="L98">
        <v>16509995550</v>
      </c>
      <c r="M98">
        <v>-9.8599806000000001</v>
      </c>
      <c r="O98" s="3">
        <f t="shared" si="18"/>
        <v>16.86999535</v>
      </c>
      <c r="P98" s="3">
        <f t="shared" si="19"/>
        <v>-9.7397355999999995</v>
      </c>
      <c r="Q98" s="35">
        <f t="shared" si="20"/>
        <v>-10.667546</v>
      </c>
      <c r="R98" s="35">
        <f t="shared" si="21"/>
        <v>-15.495476</v>
      </c>
      <c r="S98" s="35">
        <f t="shared" si="22"/>
        <v>-32.486319999999999</v>
      </c>
      <c r="T98" s="35">
        <f t="shared" si="23"/>
        <v>0</v>
      </c>
    </row>
    <row r="99" spans="2:20" x14ac:dyDescent="0.25">
      <c r="B99">
        <v>16599995500</v>
      </c>
      <c r="C99">
        <v>-9.1693639999999998</v>
      </c>
      <c r="E99" s="3">
        <f t="shared" si="12"/>
        <v>16.959995299999999</v>
      </c>
      <c r="F99" s="3">
        <f t="shared" si="13"/>
        <v>-9.1590071000000002</v>
      </c>
      <c r="G99" s="35">
        <f t="shared" si="14"/>
        <v>-11.792997</v>
      </c>
      <c r="H99" s="35">
        <f t="shared" si="15"/>
        <v>-29.016591999999999</v>
      </c>
      <c r="I99" s="35">
        <f t="shared" si="16"/>
        <v>-33.411498999999999</v>
      </c>
      <c r="J99" s="35">
        <f t="shared" si="17"/>
        <v>0</v>
      </c>
      <c r="L99">
        <v>16599995500</v>
      </c>
      <c r="M99">
        <v>-9.8497170999999994</v>
      </c>
      <c r="O99" s="3">
        <f t="shared" si="18"/>
        <v>16.959995299999999</v>
      </c>
      <c r="P99" s="3">
        <f t="shared" si="19"/>
        <v>-9.7021455999999997</v>
      </c>
      <c r="Q99" s="35">
        <f t="shared" si="20"/>
        <v>-10.655196999999999</v>
      </c>
      <c r="R99" s="35">
        <f t="shared" si="21"/>
        <v>-15.702472999999999</v>
      </c>
      <c r="S99" s="35">
        <f t="shared" si="22"/>
        <v>-32.375427000000002</v>
      </c>
      <c r="T99" s="35">
        <f t="shared" si="23"/>
        <v>0</v>
      </c>
    </row>
    <row r="100" spans="2:20" x14ac:dyDescent="0.25">
      <c r="B100">
        <v>16689995450</v>
      </c>
      <c r="C100">
        <v>-9.1697588000000003</v>
      </c>
      <c r="E100" s="3">
        <f t="shared" si="12"/>
        <v>17.049995249999998</v>
      </c>
      <c r="F100" s="3">
        <f t="shared" si="13"/>
        <v>-9.1362199999999998</v>
      </c>
      <c r="G100" s="35">
        <f t="shared" si="14"/>
        <v>-11.747431000000001</v>
      </c>
      <c r="H100" s="35">
        <f t="shared" si="15"/>
        <v>-28.905321000000001</v>
      </c>
      <c r="I100" s="35">
        <f t="shared" si="16"/>
        <v>-33.598305000000003</v>
      </c>
      <c r="J100" s="35">
        <f t="shared" si="17"/>
        <v>0</v>
      </c>
      <c r="L100">
        <v>16689995450</v>
      </c>
      <c r="M100">
        <v>-9.8249750000000002</v>
      </c>
      <c r="O100" s="3">
        <f t="shared" si="18"/>
        <v>17.049995249999998</v>
      </c>
      <c r="P100" s="3">
        <f t="shared" si="19"/>
        <v>-9.6553011000000009</v>
      </c>
      <c r="Q100" s="35">
        <f t="shared" si="20"/>
        <v>-10.659875</v>
      </c>
      <c r="R100" s="35">
        <f t="shared" si="21"/>
        <v>-16.186337000000002</v>
      </c>
      <c r="S100" s="35">
        <f t="shared" si="22"/>
        <v>-31.875257000000001</v>
      </c>
      <c r="T100" s="35">
        <f t="shared" si="23"/>
        <v>0</v>
      </c>
    </row>
    <row r="101" spans="2:20" x14ac:dyDescent="0.25">
      <c r="B101">
        <v>16779995400</v>
      </c>
      <c r="C101">
        <v>-9.1845770000000009</v>
      </c>
      <c r="E101" s="3">
        <f t="shared" si="12"/>
        <v>17.139995200000001</v>
      </c>
      <c r="F101" s="3">
        <f t="shared" si="13"/>
        <v>-9.1663294000000004</v>
      </c>
      <c r="G101" s="35">
        <f t="shared" si="14"/>
        <v>-11.999511999999999</v>
      </c>
      <c r="H101" s="35">
        <f t="shared" si="15"/>
        <v>-29.342784999999999</v>
      </c>
      <c r="I101" s="35">
        <f t="shared" si="16"/>
        <v>-33.607838000000001</v>
      </c>
      <c r="J101" s="35">
        <f t="shared" si="17"/>
        <v>0</v>
      </c>
      <c r="L101">
        <v>16779995400</v>
      </c>
      <c r="M101">
        <v>-9.7691497999999992</v>
      </c>
      <c r="O101" s="3">
        <f t="shared" si="18"/>
        <v>17.139995200000001</v>
      </c>
      <c r="P101" s="3">
        <f t="shared" si="19"/>
        <v>-9.6147183999999992</v>
      </c>
      <c r="Q101" s="35">
        <f t="shared" si="20"/>
        <v>-10.650677999999999</v>
      </c>
      <c r="R101" s="35">
        <f t="shared" si="21"/>
        <v>-16.318625999999998</v>
      </c>
      <c r="S101" s="35">
        <f t="shared" si="22"/>
        <v>-31.645876000000001</v>
      </c>
      <c r="T101" s="35">
        <f t="shared" si="23"/>
        <v>0</v>
      </c>
    </row>
    <row r="102" spans="2:20" x14ac:dyDescent="0.25">
      <c r="B102">
        <v>16869995350</v>
      </c>
      <c r="C102">
        <v>-9.1693583000000007</v>
      </c>
      <c r="E102" s="3">
        <f t="shared" si="12"/>
        <v>17.229995150000001</v>
      </c>
      <c r="F102" s="3">
        <f t="shared" si="13"/>
        <v>-9.1700295999999994</v>
      </c>
      <c r="G102" s="35">
        <f t="shared" si="14"/>
        <v>-12.152495999999999</v>
      </c>
      <c r="H102" s="35">
        <f t="shared" si="15"/>
        <v>-29.595285000000001</v>
      </c>
      <c r="I102" s="35">
        <f t="shared" si="16"/>
        <v>-33.290774999999996</v>
      </c>
      <c r="J102" s="35">
        <f t="shared" si="17"/>
        <v>0</v>
      </c>
      <c r="L102">
        <v>16869995350</v>
      </c>
      <c r="M102">
        <v>-9.7397355999999995</v>
      </c>
      <c r="O102" s="3">
        <f t="shared" si="18"/>
        <v>17.229995150000001</v>
      </c>
      <c r="P102" s="3">
        <f t="shared" si="19"/>
        <v>-9.5804881999999996</v>
      </c>
      <c r="Q102" s="35">
        <f t="shared" si="20"/>
        <v>-10.618907</v>
      </c>
      <c r="R102" s="35">
        <f t="shared" si="21"/>
        <v>-16.182932000000001</v>
      </c>
      <c r="S102" s="35">
        <f t="shared" si="22"/>
        <v>-32.777133999999997</v>
      </c>
      <c r="T102" s="35">
        <f t="shared" si="23"/>
        <v>0</v>
      </c>
    </row>
    <row r="103" spans="2:20" x14ac:dyDescent="0.25">
      <c r="B103">
        <v>16959995300</v>
      </c>
      <c r="C103">
        <v>-9.1590071000000002</v>
      </c>
      <c r="E103" s="3">
        <f t="shared" si="12"/>
        <v>17.3199951</v>
      </c>
      <c r="F103" s="3">
        <f t="shared" si="13"/>
        <v>-9.1595306000000001</v>
      </c>
      <c r="G103" s="35">
        <f t="shared" si="14"/>
        <v>-12.082417</v>
      </c>
      <c r="H103" s="35">
        <f t="shared" si="15"/>
        <v>-29.520115000000001</v>
      </c>
      <c r="I103" s="35">
        <f t="shared" si="16"/>
        <v>-33.817436000000001</v>
      </c>
      <c r="J103" s="35">
        <f t="shared" si="17"/>
        <v>0</v>
      </c>
      <c r="L103">
        <v>16959995300</v>
      </c>
      <c r="M103">
        <v>-9.7021455999999997</v>
      </c>
      <c r="O103" s="3">
        <f t="shared" si="18"/>
        <v>17.3199951</v>
      </c>
      <c r="P103" s="3">
        <f t="shared" si="19"/>
        <v>-9.5607176000000003</v>
      </c>
      <c r="Q103" s="35">
        <f t="shared" si="20"/>
        <v>-10.656966000000001</v>
      </c>
      <c r="R103" s="35">
        <f t="shared" si="21"/>
        <v>-16.600441</v>
      </c>
      <c r="S103" s="35">
        <f t="shared" si="22"/>
        <v>-32.713836999999998</v>
      </c>
      <c r="T103" s="35">
        <f t="shared" si="23"/>
        <v>0</v>
      </c>
    </row>
    <row r="104" spans="2:20" x14ac:dyDescent="0.25">
      <c r="B104">
        <v>17049995250</v>
      </c>
      <c r="C104">
        <v>-9.1362199999999998</v>
      </c>
      <c r="E104" s="3">
        <f t="shared" si="12"/>
        <v>17.409995049999999</v>
      </c>
      <c r="F104" s="3">
        <f t="shared" si="13"/>
        <v>-9.1974201000000004</v>
      </c>
      <c r="G104" s="35">
        <f t="shared" si="14"/>
        <v>-12.279595</v>
      </c>
      <c r="H104" s="35">
        <f t="shared" si="15"/>
        <v>-29.731978999999999</v>
      </c>
      <c r="I104" s="35">
        <f t="shared" si="16"/>
        <v>-33.845165000000001</v>
      </c>
      <c r="J104" s="35">
        <f t="shared" si="17"/>
        <v>0</v>
      </c>
      <c r="L104">
        <v>17049995250</v>
      </c>
      <c r="M104">
        <v>-9.6553011000000009</v>
      </c>
      <c r="O104" s="3">
        <f t="shared" si="18"/>
        <v>17.409995049999999</v>
      </c>
      <c r="P104" s="3">
        <f t="shared" si="19"/>
        <v>-9.5376586999999997</v>
      </c>
      <c r="Q104" s="35">
        <f t="shared" si="20"/>
        <v>-10.690346999999999</v>
      </c>
      <c r="R104" s="35">
        <f t="shared" si="21"/>
        <v>-16.968664</v>
      </c>
      <c r="S104" s="35">
        <f t="shared" si="22"/>
        <v>-32.005409</v>
      </c>
      <c r="T104" s="35">
        <f t="shared" si="23"/>
        <v>0</v>
      </c>
    </row>
    <row r="105" spans="2:20" x14ac:dyDescent="0.25">
      <c r="B105">
        <v>17139995200</v>
      </c>
      <c r="C105">
        <v>-9.1663294000000004</v>
      </c>
      <c r="E105" s="3">
        <f t="shared" si="12"/>
        <v>17.499994999999998</v>
      </c>
      <c r="F105" s="3">
        <f t="shared" si="13"/>
        <v>-9.2183285000000001</v>
      </c>
      <c r="G105" s="35">
        <f t="shared" si="14"/>
        <v>-12.557119999999999</v>
      </c>
      <c r="H105" s="35">
        <f t="shared" si="15"/>
        <v>-30.294391999999998</v>
      </c>
      <c r="I105" s="35">
        <f t="shared" si="16"/>
        <v>-33.608314999999997</v>
      </c>
      <c r="J105" s="35">
        <f t="shared" si="17"/>
        <v>0</v>
      </c>
      <c r="L105">
        <v>17139995200</v>
      </c>
      <c r="M105">
        <v>-9.6147183999999992</v>
      </c>
      <c r="O105" s="3">
        <f t="shared" si="18"/>
        <v>17.499994999999998</v>
      </c>
      <c r="P105" s="3">
        <f t="shared" si="19"/>
        <v>-9.5296850000000006</v>
      </c>
      <c r="Q105" s="35">
        <f t="shared" si="20"/>
        <v>-10.704510000000001</v>
      </c>
      <c r="R105" s="35">
        <f t="shared" si="21"/>
        <v>-16.907371999999999</v>
      </c>
      <c r="S105" s="35">
        <f t="shared" si="22"/>
        <v>-32.756222000000001</v>
      </c>
      <c r="T105" s="35">
        <f t="shared" si="23"/>
        <v>0</v>
      </c>
    </row>
    <row r="106" spans="2:20" x14ac:dyDescent="0.25">
      <c r="B106">
        <v>17229995150</v>
      </c>
      <c r="C106">
        <v>-9.1700295999999994</v>
      </c>
      <c r="E106" s="3">
        <f t="shared" si="12"/>
        <v>17.589994950000001</v>
      </c>
      <c r="F106" s="3">
        <f t="shared" si="13"/>
        <v>-9.2390652000000006</v>
      </c>
      <c r="G106" s="35">
        <f t="shared" si="14"/>
        <v>-12.741834000000001</v>
      </c>
      <c r="H106" s="35">
        <f t="shared" si="15"/>
        <v>-30.436032999999998</v>
      </c>
      <c r="I106" s="35">
        <f t="shared" si="16"/>
        <v>-34.009574999999998</v>
      </c>
      <c r="J106" s="35">
        <f t="shared" si="17"/>
        <v>0</v>
      </c>
      <c r="L106">
        <v>17229995150</v>
      </c>
      <c r="M106">
        <v>-9.5804881999999996</v>
      </c>
      <c r="O106" s="3">
        <f t="shared" si="18"/>
        <v>17.589994950000001</v>
      </c>
      <c r="P106" s="3">
        <f t="shared" si="19"/>
        <v>-9.5308504000000003</v>
      </c>
      <c r="Q106" s="35">
        <f t="shared" si="20"/>
        <v>-10.719453</v>
      </c>
      <c r="R106" s="35">
        <f t="shared" si="21"/>
        <v>-16.879000000000001</v>
      </c>
      <c r="S106" s="35">
        <f t="shared" si="22"/>
        <v>-32.532935999999999</v>
      </c>
      <c r="T106" s="35">
        <f t="shared" si="23"/>
        <v>0</v>
      </c>
    </row>
    <row r="107" spans="2:20" x14ac:dyDescent="0.25">
      <c r="B107">
        <v>17319995100</v>
      </c>
      <c r="C107">
        <v>-9.1595306000000001</v>
      </c>
      <c r="E107" s="3">
        <f t="shared" si="12"/>
        <v>17.679994900000001</v>
      </c>
      <c r="F107" s="3">
        <f t="shared" si="13"/>
        <v>-9.2540683999999995</v>
      </c>
      <c r="G107" s="35">
        <f t="shared" si="14"/>
        <v>-12.807790000000001</v>
      </c>
      <c r="H107" s="35">
        <f t="shared" si="15"/>
        <v>-30.518650000000001</v>
      </c>
      <c r="I107" s="35">
        <f t="shared" si="16"/>
        <v>-33.833221000000002</v>
      </c>
      <c r="J107" s="35">
        <f t="shared" si="17"/>
        <v>0</v>
      </c>
      <c r="L107">
        <v>17319995100</v>
      </c>
      <c r="M107">
        <v>-9.5607176000000003</v>
      </c>
      <c r="O107" s="3">
        <f t="shared" si="18"/>
        <v>17.679994900000001</v>
      </c>
      <c r="P107" s="3">
        <f t="shared" si="19"/>
        <v>-9.5453472000000001</v>
      </c>
      <c r="Q107" s="35">
        <f t="shared" si="20"/>
        <v>-10.793117000000001</v>
      </c>
      <c r="R107" s="35">
        <f t="shared" si="21"/>
        <v>-17.222116</v>
      </c>
      <c r="S107" s="35">
        <f t="shared" si="22"/>
        <v>-32.741481999999998</v>
      </c>
      <c r="T107" s="35">
        <f t="shared" si="23"/>
        <v>0</v>
      </c>
    </row>
    <row r="108" spans="2:20" x14ac:dyDescent="0.25">
      <c r="B108">
        <v>17409995050</v>
      </c>
      <c r="C108">
        <v>-9.1974201000000004</v>
      </c>
      <c r="E108" s="3">
        <f t="shared" si="12"/>
        <v>17.76999485</v>
      </c>
      <c r="F108" s="3">
        <f t="shared" si="13"/>
        <v>-9.3164748999999993</v>
      </c>
      <c r="G108" s="35">
        <f t="shared" si="14"/>
        <v>-13.252443</v>
      </c>
      <c r="H108" s="35">
        <f t="shared" si="15"/>
        <v>-30.868465</v>
      </c>
      <c r="I108" s="35">
        <f t="shared" si="16"/>
        <v>-34.097575999999997</v>
      </c>
      <c r="J108" s="35">
        <f t="shared" si="17"/>
        <v>0</v>
      </c>
      <c r="L108">
        <v>17409995050</v>
      </c>
      <c r="M108">
        <v>-9.5376586999999997</v>
      </c>
      <c r="O108" s="3">
        <f t="shared" si="18"/>
        <v>17.76999485</v>
      </c>
      <c r="P108" s="3">
        <f t="shared" si="19"/>
        <v>-9.5469580000000001</v>
      </c>
      <c r="Q108" s="35">
        <f t="shared" si="20"/>
        <v>-10.819758999999999</v>
      </c>
      <c r="R108" s="35">
        <f t="shared" si="21"/>
        <v>-17.330048000000001</v>
      </c>
      <c r="S108" s="35">
        <f t="shared" si="22"/>
        <v>-32.551288999999997</v>
      </c>
      <c r="T108" s="35">
        <f t="shared" si="23"/>
        <v>0</v>
      </c>
    </row>
    <row r="109" spans="2:20" x14ac:dyDescent="0.25">
      <c r="B109">
        <v>17499995000</v>
      </c>
      <c r="C109">
        <v>-9.2183285000000001</v>
      </c>
      <c r="E109" s="3">
        <f t="shared" si="12"/>
        <v>17.859994799999999</v>
      </c>
      <c r="F109" s="3">
        <f t="shared" si="13"/>
        <v>-9.3437815000000004</v>
      </c>
      <c r="G109" s="35">
        <f t="shared" si="14"/>
        <v>-13.610571999999999</v>
      </c>
      <c r="H109" s="35">
        <f t="shared" si="15"/>
        <v>-31.050751000000002</v>
      </c>
      <c r="I109" s="35">
        <f t="shared" si="16"/>
        <v>-34.193108000000002</v>
      </c>
      <c r="J109" s="35">
        <f t="shared" si="17"/>
        <v>0</v>
      </c>
      <c r="L109">
        <v>17499995000</v>
      </c>
      <c r="M109">
        <v>-9.5296850000000006</v>
      </c>
      <c r="O109" s="3">
        <f t="shared" si="18"/>
        <v>17.859994799999999</v>
      </c>
      <c r="P109" s="3">
        <f t="shared" si="19"/>
        <v>-9.5663414000000007</v>
      </c>
      <c r="Q109" s="35">
        <f t="shared" si="20"/>
        <v>-10.825008</v>
      </c>
      <c r="R109" s="35">
        <f t="shared" si="21"/>
        <v>-17.023613000000001</v>
      </c>
      <c r="S109" s="35">
        <f t="shared" si="22"/>
        <v>-32.711674000000002</v>
      </c>
      <c r="T109" s="35">
        <f t="shared" si="23"/>
        <v>0</v>
      </c>
    </row>
    <row r="110" spans="2:20" x14ac:dyDescent="0.25">
      <c r="B110">
        <v>17589994950</v>
      </c>
      <c r="C110">
        <v>-9.2390652000000006</v>
      </c>
      <c r="E110" s="3">
        <f t="shared" si="12"/>
        <v>17.949994749999998</v>
      </c>
      <c r="F110" s="3">
        <f t="shared" si="13"/>
        <v>-9.3617515999999998</v>
      </c>
      <c r="G110" s="35">
        <f t="shared" si="14"/>
        <v>-13.639025</v>
      </c>
      <c r="H110" s="35">
        <f t="shared" si="15"/>
        <v>-31.068853000000001</v>
      </c>
      <c r="I110" s="35">
        <f t="shared" si="16"/>
        <v>-34.371372000000001</v>
      </c>
      <c r="J110" s="35">
        <f t="shared" si="17"/>
        <v>0</v>
      </c>
      <c r="L110">
        <v>17589994950</v>
      </c>
      <c r="M110">
        <v>-9.5308504000000003</v>
      </c>
      <c r="O110" s="3">
        <f t="shared" si="18"/>
        <v>17.949994749999998</v>
      </c>
      <c r="P110" s="3">
        <f t="shared" si="19"/>
        <v>-9.5948037999999993</v>
      </c>
      <c r="Q110" s="35">
        <f t="shared" si="20"/>
        <v>-10.872401999999999</v>
      </c>
      <c r="R110" s="35">
        <f t="shared" si="21"/>
        <v>-17.162652999999999</v>
      </c>
      <c r="S110" s="35">
        <f t="shared" si="22"/>
        <v>-32.944771000000003</v>
      </c>
      <c r="T110" s="35">
        <f t="shared" si="23"/>
        <v>0</v>
      </c>
    </row>
    <row r="111" spans="2:20" x14ac:dyDescent="0.25">
      <c r="B111">
        <v>17679994900</v>
      </c>
      <c r="C111">
        <v>-9.2540683999999995</v>
      </c>
      <c r="E111" s="3">
        <f t="shared" si="12"/>
        <v>18.039994700000001</v>
      </c>
      <c r="F111" s="3">
        <f t="shared" si="13"/>
        <v>-9.3983039999999995</v>
      </c>
      <c r="G111" s="35">
        <f t="shared" si="14"/>
        <v>-13.966661</v>
      </c>
      <c r="H111" s="35">
        <f t="shared" si="15"/>
        <v>-31.233768000000001</v>
      </c>
      <c r="I111" s="35">
        <f t="shared" si="16"/>
        <v>-34.530098000000002</v>
      </c>
      <c r="J111" s="35">
        <f t="shared" si="17"/>
        <v>0</v>
      </c>
      <c r="L111">
        <v>17679994900</v>
      </c>
      <c r="M111">
        <v>-9.5453472000000001</v>
      </c>
      <c r="O111" s="3">
        <f t="shared" si="18"/>
        <v>18.039994700000001</v>
      </c>
      <c r="P111" s="3">
        <f t="shared" si="19"/>
        <v>-9.6363173</v>
      </c>
      <c r="Q111" s="35">
        <f t="shared" si="20"/>
        <v>-10.926603</v>
      </c>
      <c r="R111" s="35">
        <f t="shared" si="21"/>
        <v>-17.247419000000001</v>
      </c>
      <c r="S111" s="35">
        <f t="shared" si="22"/>
        <v>-31.987621000000001</v>
      </c>
      <c r="T111" s="35">
        <f t="shared" si="23"/>
        <v>0</v>
      </c>
    </row>
    <row r="112" spans="2:20" x14ac:dyDescent="0.25">
      <c r="B112">
        <v>17769994850</v>
      </c>
      <c r="C112">
        <v>-9.3164748999999993</v>
      </c>
      <c r="E112" s="3">
        <f t="shared" si="12"/>
        <v>18.12999465</v>
      </c>
      <c r="F112" s="3">
        <f t="shared" si="13"/>
        <v>-9.4083061000000008</v>
      </c>
      <c r="G112" s="35">
        <f t="shared" si="14"/>
        <v>-14.105176</v>
      </c>
      <c r="H112" s="35">
        <f t="shared" si="15"/>
        <v>-31.314900999999999</v>
      </c>
      <c r="I112" s="35">
        <f t="shared" si="16"/>
        <v>-34.185921</v>
      </c>
      <c r="J112" s="35">
        <f t="shared" si="17"/>
        <v>0</v>
      </c>
      <c r="L112">
        <v>17769994850</v>
      </c>
      <c r="M112">
        <v>-9.5469580000000001</v>
      </c>
      <c r="O112" s="3">
        <f t="shared" si="18"/>
        <v>18.12999465</v>
      </c>
      <c r="P112" s="3">
        <f t="shared" si="19"/>
        <v>-9.6812944000000005</v>
      </c>
      <c r="Q112" s="35">
        <f t="shared" si="20"/>
        <v>-10.947596000000001</v>
      </c>
      <c r="R112" s="35">
        <f t="shared" si="21"/>
        <v>-17.102156000000001</v>
      </c>
      <c r="S112" s="35">
        <f t="shared" si="22"/>
        <v>-32.874583999999999</v>
      </c>
      <c r="T112" s="35">
        <f t="shared" si="23"/>
        <v>0</v>
      </c>
    </row>
    <row r="113" spans="2:20" x14ac:dyDescent="0.25">
      <c r="B113">
        <v>17859994800</v>
      </c>
      <c r="C113">
        <v>-9.3437815000000004</v>
      </c>
      <c r="E113" s="3">
        <f t="shared" si="12"/>
        <v>18.2199946</v>
      </c>
      <c r="F113" s="3">
        <f t="shared" si="13"/>
        <v>-9.4310369000000005</v>
      </c>
      <c r="G113" s="35">
        <f t="shared" si="14"/>
        <v>-14.182777</v>
      </c>
      <c r="H113" s="35">
        <f t="shared" si="15"/>
        <v>-31.323893000000002</v>
      </c>
      <c r="I113" s="35">
        <f t="shared" si="16"/>
        <v>-34.555388999999998</v>
      </c>
      <c r="J113" s="35">
        <f t="shared" si="17"/>
        <v>0</v>
      </c>
      <c r="L113">
        <v>17859994800</v>
      </c>
      <c r="M113">
        <v>-9.5663414000000007</v>
      </c>
      <c r="O113" s="3">
        <f t="shared" si="18"/>
        <v>18.2199946</v>
      </c>
      <c r="P113" s="3">
        <f t="shared" si="19"/>
        <v>-9.7358712999999995</v>
      </c>
      <c r="Q113" s="35">
        <f t="shared" si="20"/>
        <v>-10.992789999999999</v>
      </c>
      <c r="R113" s="35">
        <f t="shared" si="21"/>
        <v>-17.201944000000001</v>
      </c>
      <c r="S113" s="35">
        <f t="shared" si="22"/>
        <v>-32.783016000000003</v>
      </c>
      <c r="T113" s="35">
        <f t="shared" si="23"/>
        <v>0</v>
      </c>
    </row>
    <row r="114" spans="2:20" x14ac:dyDescent="0.25">
      <c r="B114">
        <v>17949994750</v>
      </c>
      <c r="C114">
        <v>-9.3617515999999998</v>
      </c>
      <c r="E114" s="3">
        <f t="shared" si="12"/>
        <v>18.309994549999999</v>
      </c>
      <c r="F114" s="3">
        <f t="shared" si="13"/>
        <v>-9.4783744999999993</v>
      </c>
      <c r="G114" s="35">
        <f t="shared" si="14"/>
        <v>-14.505024000000001</v>
      </c>
      <c r="H114" s="35">
        <f t="shared" si="15"/>
        <v>-31.417895999999999</v>
      </c>
      <c r="I114" s="35">
        <f t="shared" si="16"/>
        <v>-34.350074999999997</v>
      </c>
      <c r="J114" s="35">
        <f t="shared" si="17"/>
        <v>0</v>
      </c>
      <c r="L114">
        <v>17949994750</v>
      </c>
      <c r="M114">
        <v>-9.5948037999999993</v>
      </c>
      <c r="O114" s="3">
        <f t="shared" si="18"/>
        <v>18.309994549999999</v>
      </c>
      <c r="P114" s="3">
        <f t="shared" si="19"/>
        <v>-9.7709322000000007</v>
      </c>
      <c r="Q114" s="35">
        <f t="shared" si="20"/>
        <v>-11.002862</v>
      </c>
      <c r="R114" s="35">
        <f t="shared" si="21"/>
        <v>-17.151147999999999</v>
      </c>
      <c r="S114" s="35">
        <f t="shared" si="22"/>
        <v>-32.452480000000001</v>
      </c>
      <c r="T114" s="35">
        <f t="shared" si="23"/>
        <v>0</v>
      </c>
    </row>
    <row r="115" spans="2:20" x14ac:dyDescent="0.25">
      <c r="B115">
        <v>18039994700</v>
      </c>
      <c r="C115">
        <v>-9.3983039999999995</v>
      </c>
      <c r="E115" s="3">
        <f t="shared" si="12"/>
        <v>18.399994499999998</v>
      </c>
      <c r="F115" s="3">
        <f t="shared" si="13"/>
        <v>-9.4695205999999992</v>
      </c>
      <c r="G115" s="35">
        <f t="shared" si="14"/>
        <v>-14.533340000000001</v>
      </c>
      <c r="H115" s="35">
        <f t="shared" si="15"/>
        <v>-31.402069000000001</v>
      </c>
      <c r="I115" s="35">
        <f t="shared" si="16"/>
        <v>-34.508068000000002</v>
      </c>
      <c r="J115" s="35">
        <f t="shared" si="17"/>
        <v>0</v>
      </c>
      <c r="L115">
        <v>18039994700</v>
      </c>
      <c r="M115">
        <v>-9.6363173</v>
      </c>
      <c r="O115" s="3">
        <f t="shared" si="18"/>
        <v>18.399994499999998</v>
      </c>
      <c r="P115" s="3">
        <f t="shared" si="19"/>
        <v>-9.8050937999999999</v>
      </c>
      <c r="Q115" s="35">
        <f t="shared" si="20"/>
        <v>-10.998360999999999</v>
      </c>
      <c r="R115" s="35">
        <f t="shared" si="21"/>
        <v>-16.973151999999999</v>
      </c>
      <c r="S115" s="35">
        <f t="shared" si="22"/>
        <v>-33.053310000000003</v>
      </c>
      <c r="T115" s="35">
        <f t="shared" si="23"/>
        <v>0</v>
      </c>
    </row>
    <row r="116" spans="2:20" x14ac:dyDescent="0.25">
      <c r="B116">
        <v>18129994650</v>
      </c>
      <c r="C116">
        <v>-9.4083061000000008</v>
      </c>
      <c r="E116" s="3">
        <f t="shared" si="12"/>
        <v>18.489994450000001</v>
      </c>
      <c r="F116" s="3">
        <f t="shared" si="13"/>
        <v>-9.4671611999999996</v>
      </c>
      <c r="G116" s="35">
        <f t="shared" si="14"/>
        <v>-14.411168</v>
      </c>
      <c r="H116" s="35">
        <f t="shared" si="15"/>
        <v>-31.340879000000001</v>
      </c>
      <c r="I116" s="35">
        <f t="shared" si="16"/>
        <v>-34.944701999999999</v>
      </c>
      <c r="J116" s="35">
        <f t="shared" si="17"/>
        <v>0</v>
      </c>
      <c r="L116">
        <v>18129994650</v>
      </c>
      <c r="M116">
        <v>-9.6812944000000005</v>
      </c>
      <c r="O116" s="3">
        <f t="shared" si="18"/>
        <v>18.489994450000001</v>
      </c>
      <c r="P116" s="3">
        <f t="shared" si="19"/>
        <v>-9.8589067000000004</v>
      </c>
      <c r="Q116" s="35">
        <f t="shared" si="20"/>
        <v>-11.059272</v>
      </c>
      <c r="R116" s="35">
        <f t="shared" si="21"/>
        <v>-17.292051000000001</v>
      </c>
      <c r="S116" s="35">
        <f t="shared" si="22"/>
        <v>-31.722548</v>
      </c>
      <c r="T116" s="35">
        <f t="shared" si="23"/>
        <v>0</v>
      </c>
    </row>
    <row r="117" spans="2:20" x14ac:dyDescent="0.25">
      <c r="B117">
        <v>18219994600</v>
      </c>
      <c r="C117">
        <v>-9.4310369000000005</v>
      </c>
      <c r="E117" s="3">
        <f t="shared" si="12"/>
        <v>18.5799944</v>
      </c>
      <c r="F117" s="3">
        <f t="shared" si="13"/>
        <v>-9.5123434000000007</v>
      </c>
      <c r="G117" s="35">
        <f t="shared" si="14"/>
        <v>-14.623732</v>
      </c>
      <c r="H117" s="35">
        <f t="shared" si="15"/>
        <v>-31.433540000000001</v>
      </c>
      <c r="I117" s="35">
        <f t="shared" si="16"/>
        <v>-34.190258</v>
      </c>
      <c r="J117" s="35">
        <f t="shared" si="17"/>
        <v>0</v>
      </c>
      <c r="L117">
        <v>18219994600</v>
      </c>
      <c r="M117">
        <v>-9.7358712999999995</v>
      </c>
      <c r="O117" s="3">
        <f t="shared" si="18"/>
        <v>18.5799944</v>
      </c>
      <c r="P117" s="3">
        <f t="shared" si="19"/>
        <v>-9.8752613</v>
      </c>
      <c r="Q117" s="35">
        <f t="shared" si="20"/>
        <v>-11.069314</v>
      </c>
      <c r="R117" s="35">
        <f t="shared" si="21"/>
        <v>-17.397000999999999</v>
      </c>
      <c r="S117" s="35">
        <f t="shared" si="22"/>
        <v>-32.657550999999998</v>
      </c>
      <c r="T117" s="35">
        <f t="shared" si="23"/>
        <v>0</v>
      </c>
    </row>
    <row r="118" spans="2:20" x14ac:dyDescent="0.25">
      <c r="B118">
        <v>18309994550</v>
      </c>
      <c r="C118">
        <v>-9.4783744999999993</v>
      </c>
      <c r="E118" s="3">
        <f t="shared" si="12"/>
        <v>18.66999435</v>
      </c>
      <c r="F118" s="3">
        <f t="shared" si="13"/>
        <v>-9.5064534999999992</v>
      </c>
      <c r="G118" s="35">
        <f t="shared" si="14"/>
        <v>-14.510859</v>
      </c>
      <c r="H118" s="35">
        <f t="shared" si="15"/>
        <v>-31.384986999999999</v>
      </c>
      <c r="I118" s="35">
        <f t="shared" si="16"/>
        <v>-34.606051999999998</v>
      </c>
      <c r="J118" s="35">
        <f t="shared" si="17"/>
        <v>0</v>
      </c>
      <c r="L118">
        <v>18309994550</v>
      </c>
      <c r="M118">
        <v>-9.7709322000000007</v>
      </c>
      <c r="O118" s="3">
        <f t="shared" si="18"/>
        <v>18.66999435</v>
      </c>
      <c r="P118" s="3">
        <f t="shared" si="19"/>
        <v>-9.9111843000000004</v>
      </c>
      <c r="Q118" s="35">
        <f t="shared" si="20"/>
        <v>-11.117383999999999</v>
      </c>
      <c r="R118" s="35">
        <f t="shared" si="21"/>
        <v>-17.567208999999998</v>
      </c>
      <c r="S118" s="35">
        <f t="shared" si="22"/>
        <v>-33.239238999999998</v>
      </c>
      <c r="T118" s="35">
        <f t="shared" si="23"/>
        <v>0</v>
      </c>
    </row>
    <row r="119" spans="2:20" x14ac:dyDescent="0.25">
      <c r="B119">
        <v>18399994500</v>
      </c>
      <c r="C119">
        <v>-9.4695205999999992</v>
      </c>
      <c r="E119" s="3">
        <f t="shared" si="12"/>
        <v>18.759994299999999</v>
      </c>
      <c r="F119" s="3">
        <f t="shared" si="13"/>
        <v>-9.5386361999999991</v>
      </c>
      <c r="G119" s="35">
        <f t="shared" si="14"/>
        <v>-14.480683000000001</v>
      </c>
      <c r="H119" s="35">
        <f t="shared" si="15"/>
        <v>-31.392754</v>
      </c>
      <c r="I119" s="35">
        <f t="shared" si="16"/>
        <v>-34.711894999999998</v>
      </c>
      <c r="J119" s="35">
        <f t="shared" si="17"/>
        <v>0</v>
      </c>
      <c r="L119">
        <v>18399994500</v>
      </c>
      <c r="M119">
        <v>-9.8050937999999999</v>
      </c>
      <c r="O119" s="3">
        <f t="shared" si="18"/>
        <v>18.759994299999999</v>
      </c>
      <c r="P119" s="3">
        <f t="shared" si="19"/>
        <v>-9.9620037000000004</v>
      </c>
      <c r="Q119" s="35">
        <f t="shared" si="20"/>
        <v>-11.195830000000001</v>
      </c>
      <c r="R119" s="35">
        <f t="shared" si="21"/>
        <v>-17.976074000000001</v>
      </c>
      <c r="S119" s="35">
        <f t="shared" si="22"/>
        <v>-32.652045999999999</v>
      </c>
      <c r="T119" s="35">
        <f t="shared" si="23"/>
        <v>0</v>
      </c>
    </row>
    <row r="120" spans="2:20" x14ac:dyDescent="0.25">
      <c r="B120">
        <v>18489994450</v>
      </c>
      <c r="C120">
        <v>-9.4671611999999996</v>
      </c>
      <c r="E120" s="3">
        <f t="shared" si="12"/>
        <v>18.849994250000002</v>
      </c>
      <c r="F120" s="3">
        <f t="shared" si="13"/>
        <v>-9.6279821000000005</v>
      </c>
      <c r="G120" s="35">
        <f t="shared" si="14"/>
        <v>-14.636825999999999</v>
      </c>
      <c r="H120" s="35">
        <f t="shared" si="15"/>
        <v>-31.523226000000001</v>
      </c>
      <c r="I120" s="35">
        <f t="shared" si="16"/>
        <v>-34.517975</v>
      </c>
      <c r="J120" s="35">
        <f t="shared" si="17"/>
        <v>0</v>
      </c>
      <c r="L120">
        <v>18489994450</v>
      </c>
      <c r="M120">
        <v>-9.8589067000000004</v>
      </c>
      <c r="O120" s="3">
        <f t="shared" si="18"/>
        <v>18.849994250000002</v>
      </c>
      <c r="P120" s="3">
        <f t="shared" si="19"/>
        <v>-9.9954432999999998</v>
      </c>
      <c r="Q120" s="35">
        <f t="shared" si="20"/>
        <v>-11.225002</v>
      </c>
      <c r="R120" s="35">
        <f t="shared" si="21"/>
        <v>-17.970490999999999</v>
      </c>
      <c r="S120" s="35">
        <f t="shared" si="22"/>
        <v>-33.241076999999997</v>
      </c>
      <c r="T120" s="35">
        <f t="shared" si="23"/>
        <v>0</v>
      </c>
    </row>
    <row r="121" spans="2:20" x14ac:dyDescent="0.25">
      <c r="B121">
        <v>18579994400</v>
      </c>
      <c r="C121">
        <v>-9.5123434000000007</v>
      </c>
      <c r="E121" s="3">
        <f t="shared" si="12"/>
        <v>18.939994200000001</v>
      </c>
      <c r="F121" s="3">
        <f t="shared" si="13"/>
        <v>-9.6879196000000007</v>
      </c>
      <c r="G121" s="35">
        <f t="shared" si="14"/>
        <v>-14.398277</v>
      </c>
      <c r="H121" s="35">
        <f t="shared" si="15"/>
        <v>-31.360838000000001</v>
      </c>
      <c r="I121" s="35">
        <f t="shared" si="16"/>
        <v>-34.832709999999999</v>
      </c>
      <c r="J121" s="35">
        <f t="shared" si="17"/>
        <v>0</v>
      </c>
      <c r="L121">
        <v>18579994400</v>
      </c>
      <c r="M121">
        <v>-9.8752613</v>
      </c>
      <c r="O121" s="3">
        <f t="shared" si="18"/>
        <v>18.939994200000001</v>
      </c>
      <c r="P121" s="3">
        <f t="shared" si="19"/>
        <v>-10.0258</v>
      </c>
      <c r="Q121" s="35">
        <f t="shared" si="20"/>
        <v>-11.323706</v>
      </c>
      <c r="R121" s="35">
        <f t="shared" si="21"/>
        <v>-18.617023</v>
      </c>
      <c r="S121" s="35">
        <f t="shared" si="22"/>
        <v>-32.825553999999997</v>
      </c>
      <c r="T121" s="35">
        <f t="shared" si="23"/>
        <v>0</v>
      </c>
    </row>
    <row r="122" spans="2:20" x14ac:dyDescent="0.25">
      <c r="B122">
        <v>18669994350</v>
      </c>
      <c r="C122">
        <v>-9.5064534999999992</v>
      </c>
      <c r="E122" s="3">
        <f t="shared" si="12"/>
        <v>19.02999415</v>
      </c>
      <c r="F122" s="3">
        <f t="shared" si="13"/>
        <v>-9.7941561000000004</v>
      </c>
      <c r="G122" s="35">
        <f t="shared" si="14"/>
        <v>-14.704789999999999</v>
      </c>
      <c r="H122" s="35">
        <f t="shared" si="15"/>
        <v>-31.458884999999999</v>
      </c>
      <c r="I122" s="35">
        <f t="shared" si="16"/>
        <v>-34.399590000000003</v>
      </c>
      <c r="J122" s="35">
        <f t="shared" si="17"/>
        <v>0</v>
      </c>
      <c r="L122">
        <v>18669994350</v>
      </c>
      <c r="M122">
        <v>-9.9111843000000004</v>
      </c>
      <c r="O122" s="3">
        <f t="shared" si="18"/>
        <v>19.02999415</v>
      </c>
      <c r="P122" s="3">
        <f t="shared" si="19"/>
        <v>-10.066158</v>
      </c>
      <c r="Q122" s="35">
        <f t="shared" si="20"/>
        <v>-11.406471</v>
      </c>
      <c r="R122" s="35">
        <f t="shared" si="21"/>
        <v>-19.057617</v>
      </c>
      <c r="S122" s="35">
        <f t="shared" si="22"/>
        <v>-32.713200000000001</v>
      </c>
      <c r="T122" s="35">
        <f t="shared" si="23"/>
        <v>0</v>
      </c>
    </row>
    <row r="123" spans="2:20" x14ac:dyDescent="0.25">
      <c r="B123">
        <v>18759994300</v>
      </c>
      <c r="C123">
        <v>-9.5386361999999991</v>
      </c>
      <c r="E123" s="3">
        <f t="shared" si="12"/>
        <v>19.1199941</v>
      </c>
      <c r="F123" s="3">
        <f t="shared" si="13"/>
        <v>-9.8906059000000006</v>
      </c>
      <c r="G123" s="35">
        <f t="shared" si="14"/>
        <v>-14.792688999999999</v>
      </c>
      <c r="H123" s="35">
        <f t="shared" si="15"/>
        <v>-31.533442000000001</v>
      </c>
      <c r="I123" s="35">
        <f t="shared" si="16"/>
        <v>-34.425044999999997</v>
      </c>
      <c r="J123" s="35">
        <f t="shared" si="17"/>
        <v>0</v>
      </c>
      <c r="L123">
        <v>18759994300</v>
      </c>
      <c r="M123">
        <v>-9.9620037000000004</v>
      </c>
      <c r="O123" s="3">
        <f t="shared" si="18"/>
        <v>19.1199941</v>
      </c>
      <c r="P123" s="3">
        <f t="shared" si="19"/>
        <v>-10.082426999999999</v>
      </c>
      <c r="Q123" s="35">
        <f t="shared" si="20"/>
        <v>-11.396601</v>
      </c>
      <c r="R123" s="35">
        <f t="shared" si="21"/>
        <v>-18.738052</v>
      </c>
      <c r="S123" s="35">
        <f t="shared" si="22"/>
        <v>-33.852786999999999</v>
      </c>
      <c r="T123" s="35">
        <f t="shared" si="23"/>
        <v>0</v>
      </c>
    </row>
    <row r="124" spans="2:20" x14ac:dyDescent="0.25">
      <c r="B124">
        <v>18849994250</v>
      </c>
      <c r="C124">
        <v>-9.6279821000000005</v>
      </c>
      <c r="E124" s="3">
        <f t="shared" si="12"/>
        <v>19.209994049999999</v>
      </c>
      <c r="F124" s="3">
        <f t="shared" si="13"/>
        <v>-9.9277735000000007</v>
      </c>
      <c r="G124" s="35">
        <f t="shared" si="14"/>
        <v>-14.284513</v>
      </c>
      <c r="H124" s="35">
        <f t="shared" si="15"/>
        <v>-31.365448000000001</v>
      </c>
      <c r="I124" s="35">
        <f t="shared" si="16"/>
        <v>-35.009402999999999</v>
      </c>
      <c r="J124" s="35">
        <f t="shared" si="17"/>
        <v>0</v>
      </c>
      <c r="L124">
        <v>18849994250</v>
      </c>
      <c r="M124">
        <v>-9.9954432999999998</v>
      </c>
      <c r="O124" s="3">
        <f t="shared" si="18"/>
        <v>19.209994049999999</v>
      </c>
      <c r="P124" s="3">
        <f t="shared" si="19"/>
        <v>-10.146941999999999</v>
      </c>
      <c r="Q124" s="35">
        <f t="shared" si="20"/>
        <v>-11.56222</v>
      </c>
      <c r="R124" s="35">
        <f t="shared" si="21"/>
        <v>-19.563483999999999</v>
      </c>
      <c r="S124" s="35">
        <f t="shared" si="22"/>
        <v>-33.372387000000003</v>
      </c>
      <c r="T124" s="35">
        <f t="shared" si="23"/>
        <v>0</v>
      </c>
    </row>
    <row r="125" spans="2:20" x14ac:dyDescent="0.25">
      <c r="B125">
        <v>18939994200</v>
      </c>
      <c r="C125">
        <v>-9.6879196000000007</v>
      </c>
      <c r="E125" s="3">
        <f t="shared" si="12"/>
        <v>19.299994000000002</v>
      </c>
      <c r="F125" s="3">
        <f t="shared" si="13"/>
        <v>-10.039937</v>
      </c>
      <c r="G125" s="35">
        <f t="shared" si="14"/>
        <v>-14.475519</v>
      </c>
      <c r="H125" s="35">
        <f t="shared" si="15"/>
        <v>-31.507148999999998</v>
      </c>
      <c r="I125" s="35">
        <f t="shared" si="16"/>
        <v>-34.727179999999997</v>
      </c>
      <c r="J125" s="35">
        <f t="shared" si="17"/>
        <v>0</v>
      </c>
      <c r="L125">
        <v>18939994200</v>
      </c>
      <c r="M125">
        <v>-10.0258</v>
      </c>
      <c r="O125" s="3">
        <f t="shared" si="18"/>
        <v>19.299994000000002</v>
      </c>
      <c r="P125" s="3">
        <f t="shared" si="19"/>
        <v>-10.217919</v>
      </c>
      <c r="Q125" s="35">
        <f t="shared" si="20"/>
        <v>-11.722963</v>
      </c>
      <c r="R125" s="35">
        <f t="shared" si="21"/>
        <v>-20.295897</v>
      </c>
      <c r="S125" s="35">
        <f t="shared" si="22"/>
        <v>-33.084685999999998</v>
      </c>
      <c r="T125" s="35">
        <f t="shared" si="23"/>
        <v>0</v>
      </c>
    </row>
    <row r="126" spans="2:20" x14ac:dyDescent="0.25">
      <c r="B126">
        <v>19029994150</v>
      </c>
      <c r="C126">
        <v>-9.7941561000000004</v>
      </c>
      <c r="E126" s="3">
        <f t="shared" si="12"/>
        <v>19.389993950000001</v>
      </c>
      <c r="F126" s="3">
        <f t="shared" si="13"/>
        <v>-10.123599</v>
      </c>
      <c r="G126" s="35">
        <f t="shared" si="14"/>
        <v>-14.58464</v>
      </c>
      <c r="H126" s="35">
        <f t="shared" si="15"/>
        <v>-31.615122</v>
      </c>
      <c r="I126" s="35">
        <f t="shared" si="16"/>
        <v>-34.499859000000001</v>
      </c>
      <c r="J126" s="35">
        <f t="shared" si="17"/>
        <v>0</v>
      </c>
      <c r="L126">
        <v>19029994150</v>
      </c>
      <c r="M126">
        <v>-10.066158</v>
      </c>
      <c r="O126" s="3">
        <f t="shared" si="18"/>
        <v>19.389993950000001</v>
      </c>
      <c r="P126" s="3">
        <f t="shared" si="19"/>
        <v>-10.259753</v>
      </c>
      <c r="Q126" s="35">
        <f t="shared" si="20"/>
        <v>-11.801456</v>
      </c>
      <c r="R126" s="35">
        <f t="shared" si="21"/>
        <v>-20.429252999999999</v>
      </c>
      <c r="S126" s="35">
        <f t="shared" si="22"/>
        <v>-33.725845</v>
      </c>
      <c r="T126" s="35">
        <f t="shared" si="23"/>
        <v>0</v>
      </c>
    </row>
    <row r="127" spans="2:20" x14ac:dyDescent="0.25">
      <c r="B127">
        <v>19119994100</v>
      </c>
      <c r="C127">
        <v>-9.8906059000000006</v>
      </c>
      <c r="E127" s="3">
        <f t="shared" si="12"/>
        <v>19.4799939</v>
      </c>
      <c r="F127" s="3">
        <f t="shared" si="13"/>
        <v>-10.17676</v>
      </c>
      <c r="G127" s="35">
        <f t="shared" si="14"/>
        <v>-14.537386</v>
      </c>
      <c r="H127" s="35">
        <f t="shared" si="15"/>
        <v>-31.659908000000001</v>
      </c>
      <c r="I127" s="35">
        <f t="shared" si="16"/>
        <v>-34.760925</v>
      </c>
      <c r="J127" s="35">
        <f t="shared" si="17"/>
        <v>0</v>
      </c>
      <c r="L127">
        <v>19119994100</v>
      </c>
      <c r="M127">
        <v>-10.082426999999999</v>
      </c>
      <c r="O127" s="3">
        <f t="shared" si="18"/>
        <v>19.4799939</v>
      </c>
      <c r="P127" s="3">
        <f t="shared" si="19"/>
        <v>-10.300463000000001</v>
      </c>
      <c r="Q127" s="35">
        <f t="shared" si="20"/>
        <v>-11.907487</v>
      </c>
      <c r="R127" s="35">
        <f t="shared" si="21"/>
        <v>-20.943767999999999</v>
      </c>
      <c r="S127" s="35">
        <f t="shared" si="22"/>
        <v>-33.599471999999999</v>
      </c>
      <c r="T127" s="35">
        <f t="shared" si="23"/>
        <v>0</v>
      </c>
    </row>
    <row r="128" spans="2:20" x14ac:dyDescent="0.25">
      <c r="B128">
        <v>19209994050</v>
      </c>
      <c r="C128">
        <v>-9.9277735000000007</v>
      </c>
      <c r="E128" s="3">
        <f t="shared" si="12"/>
        <v>19.569993849999999</v>
      </c>
      <c r="F128" s="3">
        <f t="shared" si="13"/>
        <v>-10.234211</v>
      </c>
      <c r="G128" s="35">
        <f t="shared" si="14"/>
        <v>-14.62485</v>
      </c>
      <c r="H128" s="35">
        <f t="shared" si="15"/>
        <v>-31.722023</v>
      </c>
      <c r="I128" s="35">
        <f t="shared" si="16"/>
        <v>-34.661648</v>
      </c>
      <c r="J128" s="35">
        <f t="shared" si="17"/>
        <v>0</v>
      </c>
      <c r="L128">
        <v>19209994050</v>
      </c>
      <c r="M128">
        <v>-10.146941999999999</v>
      </c>
      <c r="O128" s="3">
        <f t="shared" si="18"/>
        <v>19.569993849999999</v>
      </c>
      <c r="P128" s="3">
        <f t="shared" si="19"/>
        <v>-10.303307999999999</v>
      </c>
      <c r="Q128" s="35">
        <f t="shared" si="20"/>
        <v>-11.923615</v>
      </c>
      <c r="R128" s="35">
        <f t="shared" si="21"/>
        <v>-20.967072999999999</v>
      </c>
      <c r="S128" s="35">
        <f t="shared" si="22"/>
        <v>-34.081634999999999</v>
      </c>
      <c r="T128" s="35">
        <f t="shared" si="23"/>
        <v>0</v>
      </c>
    </row>
    <row r="129" spans="2:20" x14ac:dyDescent="0.25">
      <c r="B129">
        <v>19299994000</v>
      </c>
      <c r="C129">
        <v>-10.039937</v>
      </c>
      <c r="E129" s="3">
        <f t="shared" si="12"/>
        <v>19.659993799999999</v>
      </c>
      <c r="F129" s="3">
        <f t="shared" si="13"/>
        <v>-10.232760000000001</v>
      </c>
      <c r="G129" s="35">
        <f t="shared" si="14"/>
        <v>-14.585485</v>
      </c>
      <c r="H129" s="35">
        <f t="shared" si="15"/>
        <v>-31.729713</v>
      </c>
      <c r="I129" s="35">
        <f t="shared" si="16"/>
        <v>-35.014442000000003</v>
      </c>
      <c r="J129" s="35">
        <f t="shared" si="17"/>
        <v>0</v>
      </c>
      <c r="L129">
        <v>19299994000</v>
      </c>
      <c r="M129">
        <v>-10.217919</v>
      </c>
      <c r="O129" s="3">
        <f t="shared" si="18"/>
        <v>19.659993799999999</v>
      </c>
      <c r="P129" s="3">
        <f t="shared" si="19"/>
        <v>-10.308040999999999</v>
      </c>
      <c r="Q129" s="35">
        <f t="shared" si="20"/>
        <v>-11.970715</v>
      </c>
      <c r="R129" s="35">
        <f t="shared" si="21"/>
        <v>-21.252996</v>
      </c>
      <c r="S129" s="35">
        <f t="shared" si="22"/>
        <v>-33.862690000000001</v>
      </c>
      <c r="T129" s="35">
        <f t="shared" si="23"/>
        <v>0</v>
      </c>
    </row>
    <row r="130" spans="2:20" x14ac:dyDescent="0.25">
      <c r="B130">
        <v>19389993950</v>
      </c>
      <c r="C130">
        <v>-10.123599</v>
      </c>
      <c r="E130" s="3">
        <f t="shared" si="12"/>
        <v>19.749993750000002</v>
      </c>
      <c r="F130" s="3">
        <f t="shared" si="13"/>
        <v>-10.241403</v>
      </c>
      <c r="G130" s="35">
        <f t="shared" si="14"/>
        <v>-14.761535</v>
      </c>
      <c r="H130" s="35">
        <f t="shared" si="15"/>
        <v>-31.809422999999999</v>
      </c>
      <c r="I130" s="35">
        <f t="shared" si="16"/>
        <v>-34.889130000000002</v>
      </c>
      <c r="J130" s="35">
        <f t="shared" si="17"/>
        <v>0</v>
      </c>
      <c r="L130">
        <v>19389993950</v>
      </c>
      <c r="M130">
        <v>-10.259753</v>
      </c>
      <c r="O130" s="3">
        <f t="shared" si="18"/>
        <v>19.749993750000002</v>
      </c>
      <c r="P130" s="3">
        <f t="shared" si="19"/>
        <v>-10.282586</v>
      </c>
      <c r="Q130" s="35">
        <f t="shared" si="20"/>
        <v>-11.982842</v>
      </c>
      <c r="R130" s="35">
        <f t="shared" si="21"/>
        <v>-21.432116000000001</v>
      </c>
      <c r="S130" s="35">
        <f t="shared" si="22"/>
        <v>-33.161544999999997</v>
      </c>
      <c r="T130" s="35">
        <f t="shared" si="23"/>
        <v>0</v>
      </c>
    </row>
    <row r="131" spans="2:20" x14ac:dyDescent="0.25">
      <c r="B131">
        <v>19479993900</v>
      </c>
      <c r="C131">
        <v>-10.17676</v>
      </c>
      <c r="E131" s="3">
        <f t="shared" si="12"/>
        <v>19.839993700000001</v>
      </c>
      <c r="F131" s="3">
        <f t="shared" si="13"/>
        <v>-10.2356</v>
      </c>
      <c r="G131" s="35">
        <f t="shared" si="14"/>
        <v>-14.83957</v>
      </c>
      <c r="H131" s="35">
        <f t="shared" si="15"/>
        <v>-31.912507999999999</v>
      </c>
      <c r="I131" s="35">
        <f t="shared" si="16"/>
        <v>-34.713810000000002</v>
      </c>
      <c r="J131" s="35">
        <f t="shared" si="17"/>
        <v>0</v>
      </c>
      <c r="L131">
        <v>19479993900</v>
      </c>
      <c r="M131">
        <v>-10.300463000000001</v>
      </c>
      <c r="O131" s="3">
        <f t="shared" si="18"/>
        <v>19.839993700000001</v>
      </c>
      <c r="P131" s="3">
        <f t="shared" si="19"/>
        <v>-10.262506</v>
      </c>
      <c r="Q131" s="35">
        <f t="shared" si="20"/>
        <v>-11.932410000000001</v>
      </c>
      <c r="R131" s="35">
        <f t="shared" si="21"/>
        <v>-21.019290999999999</v>
      </c>
      <c r="S131" s="35">
        <f t="shared" si="22"/>
        <v>-34.112217000000001</v>
      </c>
      <c r="T131" s="35">
        <f t="shared" si="23"/>
        <v>0</v>
      </c>
    </row>
    <row r="132" spans="2:20" x14ac:dyDescent="0.25">
      <c r="B132">
        <v>19569993850</v>
      </c>
      <c r="C132">
        <v>-10.234211</v>
      </c>
      <c r="E132" s="3">
        <f t="shared" si="12"/>
        <v>19.92999365</v>
      </c>
      <c r="F132" s="3">
        <f t="shared" si="13"/>
        <v>-10.232545999999999</v>
      </c>
      <c r="G132" s="35">
        <f t="shared" si="14"/>
        <v>-14.731674999999999</v>
      </c>
      <c r="H132" s="35">
        <f t="shared" si="15"/>
        <v>-31.913584</v>
      </c>
      <c r="I132" s="35">
        <f t="shared" si="16"/>
        <v>-35.123192000000003</v>
      </c>
      <c r="J132" s="35">
        <f t="shared" si="17"/>
        <v>0</v>
      </c>
      <c r="L132">
        <v>19569993850</v>
      </c>
      <c r="M132">
        <v>-10.303307999999999</v>
      </c>
      <c r="O132" s="3">
        <f t="shared" si="18"/>
        <v>19.92999365</v>
      </c>
      <c r="P132" s="3">
        <f t="shared" si="19"/>
        <v>-10.266012999999999</v>
      </c>
      <c r="Q132" s="35">
        <f t="shared" si="20"/>
        <v>-11.975562</v>
      </c>
      <c r="R132" s="35">
        <f t="shared" si="21"/>
        <v>-21.140270000000001</v>
      </c>
      <c r="S132" s="35">
        <f t="shared" si="22"/>
        <v>-33.895287000000003</v>
      </c>
      <c r="T132" s="35">
        <f t="shared" si="23"/>
        <v>0</v>
      </c>
    </row>
    <row r="133" spans="2:20" x14ac:dyDescent="0.25">
      <c r="B133">
        <v>19659993800</v>
      </c>
      <c r="C133">
        <v>-10.232760000000001</v>
      </c>
      <c r="E133" s="3">
        <f t="shared" si="12"/>
        <v>20.019993599999999</v>
      </c>
      <c r="F133" s="3">
        <f t="shared" si="13"/>
        <v>-10.22678</v>
      </c>
      <c r="G133" s="35">
        <f t="shared" si="14"/>
        <v>-14.835474</v>
      </c>
      <c r="H133" s="35">
        <f t="shared" si="15"/>
        <v>-31.991619</v>
      </c>
      <c r="I133" s="35">
        <f t="shared" si="16"/>
        <v>-35.038604999999997</v>
      </c>
      <c r="J133" s="35">
        <f t="shared" si="17"/>
        <v>0</v>
      </c>
      <c r="L133">
        <v>19659993800</v>
      </c>
      <c r="M133">
        <v>-10.308040999999999</v>
      </c>
      <c r="O133" s="3">
        <f t="shared" si="18"/>
        <v>20.019993599999999</v>
      </c>
      <c r="P133" s="3">
        <f t="shared" si="19"/>
        <v>-10.281878000000001</v>
      </c>
      <c r="Q133" s="35">
        <f t="shared" si="20"/>
        <v>-12.026737000000001</v>
      </c>
      <c r="R133" s="35">
        <f t="shared" si="21"/>
        <v>-21.337242</v>
      </c>
      <c r="S133" s="35">
        <f t="shared" si="22"/>
        <v>-33.870144000000003</v>
      </c>
      <c r="T133" s="35">
        <f t="shared" si="23"/>
        <v>0</v>
      </c>
    </row>
    <row r="134" spans="2:20" x14ac:dyDescent="0.25">
      <c r="B134">
        <v>19749993750</v>
      </c>
      <c r="C134">
        <v>-10.241403</v>
      </c>
      <c r="E134" s="3">
        <f t="shared" ref="E134:E197" si="24">B138/1000000000</f>
        <v>20.109993549999999</v>
      </c>
      <c r="F134" s="3">
        <f t="shared" ref="F134:F197" si="25">C138</f>
        <v>-10.242281999999999</v>
      </c>
      <c r="G134" s="35">
        <f t="shared" ref="G134:G197" si="26">C344</f>
        <v>-15.007236000000001</v>
      </c>
      <c r="H134" s="35">
        <f t="shared" ref="H134:H197" si="27">C550</f>
        <v>-32.103614999999998</v>
      </c>
      <c r="I134" s="35">
        <f t="shared" ref="I134:I197" si="28">C756</f>
        <v>-35.221935000000002</v>
      </c>
      <c r="J134" s="35">
        <f t="shared" ref="J134:J197" si="29">C962</f>
        <v>0</v>
      </c>
      <c r="L134">
        <v>19749993750</v>
      </c>
      <c r="M134">
        <v>-10.282586</v>
      </c>
      <c r="O134" s="3">
        <f t="shared" ref="O134:O197" si="30">L138/1000000000</f>
        <v>20.109993549999999</v>
      </c>
      <c r="P134" s="3">
        <f t="shared" ref="P134:P197" si="31">M138</f>
        <v>-10.253560999999999</v>
      </c>
      <c r="Q134" s="35">
        <f t="shared" ref="Q134:Q197" si="32">M344</f>
        <v>-11.942712</v>
      </c>
      <c r="R134" s="35">
        <f t="shared" ref="R134:R197" si="33">M550</f>
        <v>-20.814796000000001</v>
      </c>
      <c r="S134" s="35">
        <f t="shared" ref="S134:S197" si="34">M756</f>
        <v>-34.101253999999997</v>
      </c>
      <c r="T134" s="35">
        <f t="shared" ref="T134:T197" si="35">M962</f>
        <v>0</v>
      </c>
    </row>
    <row r="135" spans="2:20" x14ac:dyDescent="0.25">
      <c r="B135">
        <v>19839993700</v>
      </c>
      <c r="C135">
        <v>-10.2356</v>
      </c>
      <c r="E135" s="3">
        <f t="shared" si="24"/>
        <v>20.199993500000001</v>
      </c>
      <c r="F135" s="3">
        <f t="shared" si="25"/>
        <v>-10.224259</v>
      </c>
      <c r="G135" s="35">
        <f t="shared" si="26"/>
        <v>-14.870932</v>
      </c>
      <c r="H135" s="35">
        <f t="shared" si="27"/>
        <v>-32.065559</v>
      </c>
      <c r="I135" s="35">
        <f t="shared" si="28"/>
        <v>-35.256706000000001</v>
      </c>
      <c r="J135" s="35">
        <f t="shared" si="29"/>
        <v>0</v>
      </c>
      <c r="L135">
        <v>19839993700</v>
      </c>
      <c r="M135">
        <v>-10.262506</v>
      </c>
      <c r="O135" s="3">
        <f t="shared" si="30"/>
        <v>20.199993500000001</v>
      </c>
      <c r="P135" s="3">
        <f t="shared" si="31"/>
        <v>-10.244633</v>
      </c>
      <c r="Q135" s="35">
        <f t="shared" si="32"/>
        <v>-11.907432999999999</v>
      </c>
      <c r="R135" s="35">
        <f t="shared" si="33"/>
        <v>-20.591812000000001</v>
      </c>
      <c r="S135" s="35">
        <f t="shared" si="34"/>
        <v>-33.496723000000003</v>
      </c>
      <c r="T135" s="35">
        <f t="shared" si="35"/>
        <v>0</v>
      </c>
    </row>
    <row r="136" spans="2:20" x14ac:dyDescent="0.25">
      <c r="B136">
        <v>19929993650</v>
      </c>
      <c r="C136">
        <v>-10.232545999999999</v>
      </c>
      <c r="E136" s="3">
        <f t="shared" si="24"/>
        <v>20.289993450000001</v>
      </c>
      <c r="F136" s="3">
        <f t="shared" si="25"/>
        <v>-10.173401</v>
      </c>
      <c r="G136" s="35">
        <f t="shared" si="26"/>
        <v>-14.902575000000001</v>
      </c>
      <c r="H136" s="35">
        <f t="shared" si="27"/>
        <v>-32.121349000000002</v>
      </c>
      <c r="I136" s="35">
        <f t="shared" si="28"/>
        <v>-35.075339999999997</v>
      </c>
      <c r="J136" s="35">
        <f t="shared" si="29"/>
        <v>0</v>
      </c>
      <c r="L136">
        <v>19929993650</v>
      </c>
      <c r="M136">
        <v>-10.266012999999999</v>
      </c>
      <c r="O136" s="3">
        <f t="shared" si="30"/>
        <v>20.289993450000001</v>
      </c>
      <c r="P136" s="3">
        <f t="shared" si="31"/>
        <v>-10.239375000000001</v>
      </c>
      <c r="Q136" s="35">
        <f t="shared" si="32"/>
        <v>-11.91873</v>
      </c>
      <c r="R136" s="35">
        <f t="shared" si="33"/>
        <v>-20.725773</v>
      </c>
      <c r="S136" s="35">
        <f t="shared" si="34"/>
        <v>-33.777141999999998</v>
      </c>
      <c r="T136" s="35">
        <f t="shared" si="35"/>
        <v>0</v>
      </c>
    </row>
    <row r="137" spans="2:20" x14ac:dyDescent="0.25">
      <c r="B137">
        <v>20019993600</v>
      </c>
      <c r="C137">
        <v>-10.22678</v>
      </c>
      <c r="E137" s="3">
        <f t="shared" si="24"/>
        <v>20.3799934</v>
      </c>
      <c r="F137" s="3">
        <f t="shared" si="25"/>
        <v>-10.141078</v>
      </c>
      <c r="G137" s="35">
        <f t="shared" si="26"/>
        <v>-14.973152000000001</v>
      </c>
      <c r="H137" s="35">
        <f t="shared" si="27"/>
        <v>-32.149482999999996</v>
      </c>
      <c r="I137" s="35">
        <f t="shared" si="28"/>
        <v>-35.298530999999997</v>
      </c>
      <c r="J137" s="35">
        <f t="shared" si="29"/>
        <v>0</v>
      </c>
      <c r="L137">
        <v>20019993600</v>
      </c>
      <c r="M137">
        <v>-10.281878000000001</v>
      </c>
      <c r="O137" s="3">
        <f t="shared" si="30"/>
        <v>20.3799934</v>
      </c>
      <c r="P137" s="3">
        <f t="shared" si="31"/>
        <v>-10.218261999999999</v>
      </c>
      <c r="Q137" s="35">
        <f t="shared" si="32"/>
        <v>-11.841212000000001</v>
      </c>
      <c r="R137" s="35">
        <f t="shared" si="33"/>
        <v>-20.270405</v>
      </c>
      <c r="S137" s="35">
        <f t="shared" si="34"/>
        <v>-33.796005000000001</v>
      </c>
      <c r="T137" s="35">
        <f t="shared" si="35"/>
        <v>0</v>
      </c>
    </row>
    <row r="138" spans="2:20" x14ac:dyDescent="0.25">
      <c r="B138">
        <v>20109993550</v>
      </c>
      <c r="C138">
        <v>-10.242281999999999</v>
      </c>
      <c r="E138" s="3">
        <f t="shared" si="24"/>
        <v>20.469993349999999</v>
      </c>
      <c r="F138" s="3">
        <f t="shared" si="25"/>
        <v>-10.075317</v>
      </c>
      <c r="G138" s="35">
        <f t="shared" si="26"/>
        <v>-14.697823</v>
      </c>
      <c r="H138" s="35">
        <f t="shared" si="27"/>
        <v>-32.066364</v>
      </c>
      <c r="I138" s="35">
        <f t="shared" si="28"/>
        <v>-35.061115000000001</v>
      </c>
      <c r="J138" s="35">
        <f t="shared" si="29"/>
        <v>0</v>
      </c>
      <c r="L138">
        <v>20109993550</v>
      </c>
      <c r="M138">
        <v>-10.253560999999999</v>
      </c>
      <c r="O138" s="3">
        <f t="shared" si="30"/>
        <v>20.469993349999999</v>
      </c>
      <c r="P138" s="3">
        <f t="shared" si="31"/>
        <v>-10.230546</v>
      </c>
      <c r="Q138" s="35">
        <f t="shared" si="32"/>
        <v>-11.847898000000001</v>
      </c>
      <c r="R138" s="35">
        <f t="shared" si="33"/>
        <v>-20.201695999999998</v>
      </c>
      <c r="S138" s="35">
        <f t="shared" si="34"/>
        <v>-34.200806</v>
      </c>
      <c r="T138" s="35">
        <f t="shared" si="35"/>
        <v>0</v>
      </c>
    </row>
    <row r="139" spans="2:20" x14ac:dyDescent="0.25">
      <c r="B139">
        <v>20199993500</v>
      </c>
      <c r="C139">
        <v>-10.224259</v>
      </c>
      <c r="E139" s="3">
        <f t="shared" si="24"/>
        <v>20.559993299999999</v>
      </c>
      <c r="F139" s="3">
        <f t="shared" si="25"/>
        <v>-10.037648000000001</v>
      </c>
      <c r="G139" s="35">
        <f t="shared" si="26"/>
        <v>-14.655813</v>
      </c>
      <c r="H139" s="35">
        <f t="shared" si="27"/>
        <v>-32.037757999999997</v>
      </c>
      <c r="I139" s="35">
        <f t="shared" si="28"/>
        <v>-35.379528000000001</v>
      </c>
      <c r="J139" s="35">
        <f t="shared" si="29"/>
        <v>0</v>
      </c>
      <c r="L139">
        <v>20199993500</v>
      </c>
      <c r="M139">
        <v>-10.244633</v>
      </c>
      <c r="O139" s="3">
        <f t="shared" si="30"/>
        <v>20.559993299999999</v>
      </c>
      <c r="P139" s="3">
        <f t="shared" si="31"/>
        <v>-10.253176</v>
      </c>
      <c r="Q139" s="35">
        <f t="shared" si="32"/>
        <v>-11.948</v>
      </c>
      <c r="R139" s="35">
        <f t="shared" si="33"/>
        <v>-20.719926999999998</v>
      </c>
      <c r="S139" s="35">
        <f t="shared" si="34"/>
        <v>-34.083163999999996</v>
      </c>
      <c r="T139" s="35">
        <f t="shared" si="35"/>
        <v>0</v>
      </c>
    </row>
    <row r="140" spans="2:20" x14ac:dyDescent="0.25">
      <c r="B140">
        <v>20289993450</v>
      </c>
      <c r="C140">
        <v>-10.173401</v>
      </c>
      <c r="E140" s="3">
        <f t="shared" si="24"/>
        <v>20.649993250000001</v>
      </c>
      <c r="F140" s="3">
        <f t="shared" si="25"/>
        <v>-10.009119999999999</v>
      </c>
      <c r="G140" s="35">
        <f t="shared" si="26"/>
        <v>-14.734496</v>
      </c>
      <c r="H140" s="35">
        <f t="shared" si="27"/>
        <v>-32.094521</v>
      </c>
      <c r="I140" s="35">
        <f t="shared" si="28"/>
        <v>-34.992218000000001</v>
      </c>
      <c r="J140" s="35">
        <f t="shared" si="29"/>
        <v>0</v>
      </c>
      <c r="L140">
        <v>20289993450</v>
      </c>
      <c r="M140">
        <v>-10.239375000000001</v>
      </c>
      <c r="O140" s="3">
        <f t="shared" si="30"/>
        <v>20.649993250000001</v>
      </c>
      <c r="P140" s="3">
        <f t="shared" si="31"/>
        <v>-10.256792000000001</v>
      </c>
      <c r="Q140" s="35">
        <f t="shared" si="32"/>
        <v>-11.980862</v>
      </c>
      <c r="R140" s="35">
        <f t="shared" si="33"/>
        <v>-20.788412000000001</v>
      </c>
      <c r="S140" s="35">
        <f t="shared" si="34"/>
        <v>-33.612617</v>
      </c>
      <c r="T140" s="35">
        <f t="shared" si="35"/>
        <v>0</v>
      </c>
    </row>
    <row r="141" spans="2:20" x14ac:dyDescent="0.25">
      <c r="B141">
        <v>20379993400</v>
      </c>
      <c r="C141">
        <v>-10.141078</v>
      </c>
      <c r="E141" s="3">
        <f t="shared" si="24"/>
        <v>20.739993200000001</v>
      </c>
      <c r="F141" s="3">
        <f t="shared" si="25"/>
        <v>-10.000626</v>
      </c>
      <c r="G141" s="35">
        <f t="shared" si="26"/>
        <v>-14.672530999999999</v>
      </c>
      <c r="H141" s="35">
        <f t="shared" si="27"/>
        <v>-32.058605</v>
      </c>
      <c r="I141" s="35">
        <f t="shared" si="28"/>
        <v>-34.984264000000003</v>
      </c>
      <c r="J141" s="35">
        <f t="shared" si="29"/>
        <v>0</v>
      </c>
      <c r="L141">
        <v>20379993400</v>
      </c>
      <c r="M141">
        <v>-10.218261999999999</v>
      </c>
      <c r="O141" s="3">
        <f t="shared" si="30"/>
        <v>20.739993200000001</v>
      </c>
      <c r="P141" s="3">
        <f t="shared" si="31"/>
        <v>-10.259948</v>
      </c>
      <c r="Q141" s="35">
        <f t="shared" si="32"/>
        <v>-11.969569999999999</v>
      </c>
      <c r="R141" s="35">
        <f t="shared" si="33"/>
        <v>-20.616887999999999</v>
      </c>
      <c r="S141" s="35">
        <f t="shared" si="34"/>
        <v>-34.302849000000002</v>
      </c>
      <c r="T141" s="35">
        <f t="shared" si="35"/>
        <v>0</v>
      </c>
    </row>
    <row r="142" spans="2:20" x14ac:dyDescent="0.25">
      <c r="B142">
        <v>20469993350</v>
      </c>
      <c r="C142">
        <v>-10.075317</v>
      </c>
      <c r="E142" s="3">
        <f t="shared" si="24"/>
        <v>20.82999315</v>
      </c>
      <c r="F142" s="3">
        <f t="shared" si="25"/>
        <v>-9.9735718000000002</v>
      </c>
      <c r="G142" s="35">
        <f t="shared" si="26"/>
        <v>-14.468158000000001</v>
      </c>
      <c r="H142" s="35">
        <f t="shared" si="27"/>
        <v>-32.00074</v>
      </c>
      <c r="I142" s="35">
        <f t="shared" si="28"/>
        <v>-35.191279999999999</v>
      </c>
      <c r="J142" s="35">
        <f t="shared" si="29"/>
        <v>0</v>
      </c>
      <c r="L142">
        <v>20469993350</v>
      </c>
      <c r="M142">
        <v>-10.230546</v>
      </c>
      <c r="O142" s="3">
        <f t="shared" si="30"/>
        <v>20.82999315</v>
      </c>
      <c r="P142" s="3">
        <f t="shared" si="31"/>
        <v>-10.256321</v>
      </c>
      <c r="Q142" s="35">
        <f t="shared" si="32"/>
        <v>-11.998551000000001</v>
      </c>
      <c r="R142" s="35">
        <f t="shared" si="33"/>
        <v>-20.861532</v>
      </c>
      <c r="S142" s="35">
        <f t="shared" si="34"/>
        <v>-34.091605999999999</v>
      </c>
      <c r="T142" s="35">
        <f t="shared" si="35"/>
        <v>0</v>
      </c>
    </row>
    <row r="143" spans="2:20" x14ac:dyDescent="0.25">
      <c r="B143">
        <v>20559993300</v>
      </c>
      <c r="C143">
        <v>-10.037648000000001</v>
      </c>
      <c r="E143" s="3">
        <f t="shared" si="24"/>
        <v>20.919993099999999</v>
      </c>
      <c r="F143" s="3">
        <f t="shared" si="25"/>
        <v>-9.9615383000000008</v>
      </c>
      <c r="G143" s="35">
        <f t="shared" si="26"/>
        <v>-14.440343</v>
      </c>
      <c r="H143" s="35">
        <f t="shared" si="27"/>
        <v>-32.021965000000002</v>
      </c>
      <c r="I143" s="35">
        <f t="shared" si="28"/>
        <v>-35.086018000000003</v>
      </c>
      <c r="J143" s="35">
        <f t="shared" si="29"/>
        <v>0</v>
      </c>
      <c r="L143">
        <v>20559993300</v>
      </c>
      <c r="M143">
        <v>-10.253176</v>
      </c>
      <c r="O143" s="3">
        <f t="shared" si="30"/>
        <v>20.919993099999999</v>
      </c>
      <c r="P143" s="3">
        <f t="shared" si="31"/>
        <v>-10.253124</v>
      </c>
      <c r="Q143" s="35">
        <f t="shared" si="32"/>
        <v>-12.030727000000001</v>
      </c>
      <c r="R143" s="35">
        <f t="shared" si="33"/>
        <v>-21.142281000000001</v>
      </c>
      <c r="S143" s="35">
        <f t="shared" si="34"/>
        <v>-34.229168000000001</v>
      </c>
      <c r="T143" s="35">
        <f t="shared" si="35"/>
        <v>0</v>
      </c>
    </row>
    <row r="144" spans="2:20" x14ac:dyDescent="0.25">
      <c r="B144">
        <v>20649993250</v>
      </c>
      <c r="C144">
        <v>-10.009119999999999</v>
      </c>
      <c r="E144" s="3">
        <f t="shared" si="24"/>
        <v>21.009993049999999</v>
      </c>
      <c r="F144" s="3">
        <f t="shared" si="25"/>
        <v>-9.9612970000000001</v>
      </c>
      <c r="G144" s="35">
        <f t="shared" si="26"/>
        <v>-14.363308</v>
      </c>
      <c r="H144" s="35">
        <f t="shared" si="27"/>
        <v>-32.015652000000003</v>
      </c>
      <c r="I144" s="35">
        <f t="shared" si="28"/>
        <v>-35.353901</v>
      </c>
      <c r="J144" s="35">
        <f t="shared" si="29"/>
        <v>0</v>
      </c>
      <c r="L144">
        <v>20649993250</v>
      </c>
      <c r="M144">
        <v>-10.256792000000001</v>
      </c>
      <c r="O144" s="3">
        <f t="shared" si="30"/>
        <v>21.009993049999999</v>
      </c>
      <c r="P144" s="3">
        <f t="shared" si="31"/>
        <v>-10.227190999999999</v>
      </c>
      <c r="Q144" s="35">
        <f t="shared" si="32"/>
        <v>-11.998359000000001</v>
      </c>
      <c r="R144" s="35">
        <f t="shared" si="33"/>
        <v>-21.026599999999998</v>
      </c>
      <c r="S144" s="35">
        <f t="shared" si="34"/>
        <v>-34.327140999999997</v>
      </c>
      <c r="T144" s="35">
        <f t="shared" si="35"/>
        <v>0</v>
      </c>
    </row>
    <row r="145" spans="2:20" x14ac:dyDescent="0.25">
      <c r="B145">
        <v>20739993200</v>
      </c>
      <c r="C145">
        <v>-10.000626</v>
      </c>
      <c r="E145" s="3">
        <f t="shared" si="24"/>
        <v>21.099993000000001</v>
      </c>
      <c r="F145" s="3">
        <f t="shared" si="25"/>
        <v>-9.9480839000000003</v>
      </c>
      <c r="G145" s="35">
        <f t="shared" si="26"/>
        <v>-14.153434000000001</v>
      </c>
      <c r="H145" s="35">
        <f t="shared" si="27"/>
        <v>-31.940169999999998</v>
      </c>
      <c r="I145" s="35">
        <f t="shared" si="28"/>
        <v>-35.238892</v>
      </c>
      <c r="J145" s="35">
        <f t="shared" si="29"/>
        <v>0</v>
      </c>
      <c r="L145">
        <v>20739993200</v>
      </c>
      <c r="M145">
        <v>-10.259948</v>
      </c>
      <c r="O145" s="3">
        <f t="shared" si="30"/>
        <v>21.099993000000001</v>
      </c>
      <c r="P145" s="3">
        <f t="shared" si="31"/>
        <v>-10.228244</v>
      </c>
      <c r="Q145" s="35">
        <f t="shared" si="32"/>
        <v>-12.073999000000001</v>
      </c>
      <c r="R145" s="35">
        <f t="shared" si="33"/>
        <v>-21.576844999999999</v>
      </c>
      <c r="S145" s="35">
        <f t="shared" si="34"/>
        <v>-34.134417999999997</v>
      </c>
      <c r="T145" s="35">
        <f t="shared" si="35"/>
        <v>0</v>
      </c>
    </row>
    <row r="146" spans="2:20" x14ac:dyDescent="0.25">
      <c r="B146">
        <v>20829993150</v>
      </c>
      <c r="C146">
        <v>-9.9735718000000002</v>
      </c>
      <c r="E146" s="3">
        <f t="shared" si="24"/>
        <v>21.189992950000001</v>
      </c>
      <c r="F146" s="3">
        <f t="shared" si="25"/>
        <v>-9.9547310000000007</v>
      </c>
      <c r="G146" s="35">
        <f t="shared" si="26"/>
        <v>-14.219806</v>
      </c>
      <c r="H146" s="35">
        <f t="shared" si="27"/>
        <v>-32.007454000000003</v>
      </c>
      <c r="I146" s="35">
        <f t="shared" si="28"/>
        <v>-35.046824999999998</v>
      </c>
      <c r="J146" s="35">
        <f t="shared" si="29"/>
        <v>0</v>
      </c>
      <c r="L146">
        <v>20829993150</v>
      </c>
      <c r="M146">
        <v>-10.256321</v>
      </c>
      <c r="O146" s="3">
        <f t="shared" si="30"/>
        <v>21.189992950000001</v>
      </c>
      <c r="P146" s="3">
        <f t="shared" si="31"/>
        <v>-10.199847999999999</v>
      </c>
      <c r="Q146" s="35">
        <f t="shared" si="32"/>
        <v>-12.133471999999999</v>
      </c>
      <c r="R146" s="35">
        <f t="shared" si="33"/>
        <v>-22.117419999999999</v>
      </c>
      <c r="S146" s="35">
        <f t="shared" si="34"/>
        <v>-34.411715999999998</v>
      </c>
      <c r="T146" s="35">
        <f t="shared" si="35"/>
        <v>0</v>
      </c>
    </row>
    <row r="147" spans="2:20" x14ac:dyDescent="0.25">
      <c r="B147">
        <v>20919993100</v>
      </c>
      <c r="C147">
        <v>-9.9615383000000008</v>
      </c>
      <c r="E147" s="3">
        <f t="shared" si="24"/>
        <v>21.2799929</v>
      </c>
      <c r="F147" s="3">
        <f t="shared" si="25"/>
        <v>-9.9158545</v>
      </c>
      <c r="G147" s="35">
        <f t="shared" si="26"/>
        <v>-14.072718</v>
      </c>
      <c r="H147" s="35">
        <f t="shared" si="27"/>
        <v>-31.936222000000001</v>
      </c>
      <c r="I147" s="35">
        <f t="shared" si="28"/>
        <v>-35.206108</v>
      </c>
      <c r="J147" s="35">
        <f t="shared" si="29"/>
        <v>0</v>
      </c>
      <c r="L147">
        <v>20919993100</v>
      </c>
      <c r="M147">
        <v>-10.253124</v>
      </c>
      <c r="O147" s="3">
        <f t="shared" si="30"/>
        <v>21.2799929</v>
      </c>
      <c r="P147" s="3">
        <f t="shared" si="31"/>
        <v>-10.202693</v>
      </c>
      <c r="Q147" s="35">
        <f t="shared" si="32"/>
        <v>-12.212088</v>
      </c>
      <c r="R147" s="35">
        <f t="shared" si="33"/>
        <v>-22.552030999999999</v>
      </c>
      <c r="S147" s="35">
        <f t="shared" si="34"/>
        <v>-34.397635999999999</v>
      </c>
      <c r="T147" s="35">
        <f t="shared" si="35"/>
        <v>0</v>
      </c>
    </row>
    <row r="148" spans="2:20" x14ac:dyDescent="0.25">
      <c r="B148">
        <v>21009993050</v>
      </c>
      <c r="C148">
        <v>-9.9612970000000001</v>
      </c>
      <c r="E148" s="3">
        <f t="shared" si="24"/>
        <v>21.369992849999999</v>
      </c>
      <c r="F148" s="3">
        <f t="shared" si="25"/>
        <v>-9.9207076999999995</v>
      </c>
      <c r="G148" s="35">
        <f t="shared" si="26"/>
        <v>-14.199645</v>
      </c>
      <c r="H148" s="35">
        <f t="shared" si="27"/>
        <v>-31.966598999999999</v>
      </c>
      <c r="I148" s="35">
        <f t="shared" si="28"/>
        <v>-35.309413999999997</v>
      </c>
      <c r="J148" s="35">
        <f t="shared" si="29"/>
        <v>0</v>
      </c>
      <c r="L148">
        <v>21009993050</v>
      </c>
      <c r="M148">
        <v>-10.227190999999999</v>
      </c>
      <c r="O148" s="3">
        <f t="shared" si="30"/>
        <v>21.369992849999999</v>
      </c>
      <c r="P148" s="3">
        <f t="shared" si="31"/>
        <v>-10.18488</v>
      </c>
      <c r="Q148" s="35">
        <f t="shared" si="32"/>
        <v>-12.331030999999999</v>
      </c>
      <c r="R148" s="35">
        <f t="shared" si="33"/>
        <v>-23.567170999999998</v>
      </c>
      <c r="S148" s="35">
        <f t="shared" si="34"/>
        <v>-34.432281000000003</v>
      </c>
      <c r="T148" s="35">
        <f t="shared" si="35"/>
        <v>0</v>
      </c>
    </row>
    <row r="149" spans="2:20" x14ac:dyDescent="0.25">
      <c r="B149">
        <v>21099993000</v>
      </c>
      <c r="C149">
        <v>-9.9480839000000003</v>
      </c>
      <c r="E149" s="3">
        <f t="shared" si="24"/>
        <v>21.459992799999998</v>
      </c>
      <c r="F149" s="3">
        <f t="shared" si="25"/>
        <v>-9.8715363000000007</v>
      </c>
      <c r="G149" s="35">
        <f t="shared" si="26"/>
        <v>-14.282838</v>
      </c>
      <c r="H149" s="35">
        <f t="shared" si="27"/>
        <v>-32.010845000000003</v>
      </c>
      <c r="I149" s="35">
        <f t="shared" si="28"/>
        <v>-35.299205999999998</v>
      </c>
      <c r="J149" s="35">
        <f t="shared" si="29"/>
        <v>0</v>
      </c>
      <c r="L149">
        <v>21099993000</v>
      </c>
      <c r="M149">
        <v>-10.228244</v>
      </c>
      <c r="O149" s="3">
        <f t="shared" si="30"/>
        <v>21.459992799999998</v>
      </c>
      <c r="P149" s="3">
        <f t="shared" si="31"/>
        <v>-10.155763</v>
      </c>
      <c r="Q149" s="35">
        <f t="shared" si="32"/>
        <v>-12.299658000000001</v>
      </c>
      <c r="R149" s="35">
        <f t="shared" si="33"/>
        <v>-23.494202000000001</v>
      </c>
      <c r="S149" s="35">
        <f t="shared" si="34"/>
        <v>-34.566806999999997</v>
      </c>
      <c r="T149" s="35">
        <f t="shared" si="35"/>
        <v>0</v>
      </c>
    </row>
    <row r="150" spans="2:20" x14ac:dyDescent="0.25">
      <c r="B150">
        <v>21189992950</v>
      </c>
      <c r="C150">
        <v>-9.9547310000000007</v>
      </c>
      <c r="E150" s="3">
        <f t="shared" si="24"/>
        <v>21.549992750000001</v>
      </c>
      <c r="F150" s="3">
        <f t="shared" si="25"/>
        <v>-9.8151541000000009</v>
      </c>
      <c r="G150" s="35">
        <f t="shared" si="26"/>
        <v>-14.133386</v>
      </c>
      <c r="H150" s="35">
        <f t="shared" si="27"/>
        <v>-31.88485</v>
      </c>
      <c r="I150" s="35">
        <f t="shared" si="28"/>
        <v>-35.273677999999997</v>
      </c>
      <c r="J150" s="35">
        <f t="shared" si="29"/>
        <v>0</v>
      </c>
      <c r="L150">
        <v>21189992950</v>
      </c>
      <c r="M150">
        <v>-10.199847999999999</v>
      </c>
      <c r="O150" s="3">
        <f t="shared" si="30"/>
        <v>21.549992750000001</v>
      </c>
      <c r="P150" s="3">
        <f t="shared" si="31"/>
        <v>-10.165079</v>
      </c>
      <c r="Q150" s="35">
        <f t="shared" si="32"/>
        <v>-12.393980000000001</v>
      </c>
      <c r="R150" s="35">
        <f t="shared" si="33"/>
        <v>-24.075413000000001</v>
      </c>
      <c r="S150" s="35">
        <f t="shared" si="34"/>
        <v>-34.726348999999999</v>
      </c>
      <c r="T150" s="35">
        <f t="shared" si="35"/>
        <v>0</v>
      </c>
    </row>
    <row r="151" spans="2:20" x14ac:dyDescent="0.25">
      <c r="B151">
        <v>21279992900</v>
      </c>
      <c r="C151">
        <v>-9.9158545</v>
      </c>
      <c r="E151" s="3">
        <f t="shared" si="24"/>
        <v>21.639992700000001</v>
      </c>
      <c r="F151" s="3">
        <f t="shared" si="25"/>
        <v>-9.8259468000000005</v>
      </c>
      <c r="G151" s="35">
        <f t="shared" si="26"/>
        <v>-14.497985999999999</v>
      </c>
      <c r="H151" s="35">
        <f t="shared" si="27"/>
        <v>-32.014194000000003</v>
      </c>
      <c r="I151" s="35">
        <f t="shared" si="28"/>
        <v>-35.167332000000002</v>
      </c>
      <c r="J151" s="35">
        <f t="shared" si="29"/>
        <v>0</v>
      </c>
      <c r="L151">
        <v>21279992900</v>
      </c>
      <c r="M151">
        <v>-10.202693</v>
      </c>
      <c r="O151" s="3">
        <f t="shared" si="30"/>
        <v>21.639992700000001</v>
      </c>
      <c r="P151" s="3">
        <f t="shared" si="31"/>
        <v>-10.199178</v>
      </c>
      <c r="Q151" s="35">
        <f t="shared" si="32"/>
        <v>-12.579216000000001</v>
      </c>
      <c r="R151" s="35">
        <f t="shared" si="33"/>
        <v>-24.984497000000001</v>
      </c>
      <c r="S151" s="35">
        <f t="shared" si="34"/>
        <v>-34.201735999999997</v>
      </c>
      <c r="T151" s="35">
        <f t="shared" si="35"/>
        <v>0</v>
      </c>
    </row>
    <row r="152" spans="2:20" x14ac:dyDescent="0.25">
      <c r="B152">
        <v>21369992850</v>
      </c>
      <c r="C152">
        <v>-9.9207076999999995</v>
      </c>
      <c r="E152" s="3">
        <f t="shared" si="24"/>
        <v>21.72999265</v>
      </c>
      <c r="F152" s="3">
        <f t="shared" si="25"/>
        <v>-9.8169135999999995</v>
      </c>
      <c r="G152" s="35">
        <f t="shared" si="26"/>
        <v>-14.526059999999999</v>
      </c>
      <c r="H152" s="35">
        <f t="shared" si="27"/>
        <v>-32.028069000000002</v>
      </c>
      <c r="I152" s="35">
        <f t="shared" si="28"/>
        <v>-34.956867000000003</v>
      </c>
      <c r="J152" s="35">
        <f t="shared" si="29"/>
        <v>0</v>
      </c>
      <c r="L152">
        <v>21369992850</v>
      </c>
      <c r="M152">
        <v>-10.18488</v>
      </c>
      <c r="O152" s="3">
        <f t="shared" si="30"/>
        <v>21.72999265</v>
      </c>
      <c r="P152" s="3">
        <f t="shared" si="31"/>
        <v>-10.174593</v>
      </c>
      <c r="Q152" s="35">
        <f t="shared" si="32"/>
        <v>-12.508924</v>
      </c>
      <c r="R152" s="35">
        <f t="shared" si="33"/>
        <v>-24.467773000000001</v>
      </c>
      <c r="S152" s="35">
        <f t="shared" si="34"/>
        <v>-34.867713999999999</v>
      </c>
      <c r="T152" s="35">
        <f t="shared" si="35"/>
        <v>0</v>
      </c>
    </row>
    <row r="153" spans="2:20" x14ac:dyDescent="0.25">
      <c r="B153">
        <v>21459992800</v>
      </c>
      <c r="C153">
        <v>-9.8715363000000007</v>
      </c>
      <c r="E153" s="3">
        <f t="shared" si="24"/>
        <v>21.819992599999999</v>
      </c>
      <c r="F153" s="3">
        <f t="shared" si="25"/>
        <v>-9.786994</v>
      </c>
      <c r="G153" s="35">
        <f t="shared" si="26"/>
        <v>-14.493482999999999</v>
      </c>
      <c r="H153" s="35">
        <f t="shared" si="27"/>
        <v>-32.00029</v>
      </c>
      <c r="I153" s="35">
        <f t="shared" si="28"/>
        <v>-35.596386000000003</v>
      </c>
      <c r="J153" s="35">
        <f t="shared" si="29"/>
        <v>0</v>
      </c>
      <c r="L153">
        <v>21459992800</v>
      </c>
      <c r="M153">
        <v>-10.155763</v>
      </c>
      <c r="O153" s="3">
        <f t="shared" si="30"/>
        <v>21.819992599999999</v>
      </c>
      <c r="P153" s="3">
        <f t="shared" si="31"/>
        <v>-10.231487</v>
      </c>
      <c r="Q153" s="35">
        <f t="shared" si="32"/>
        <v>-12.727869999999999</v>
      </c>
      <c r="R153" s="35">
        <f t="shared" si="33"/>
        <v>-25.215651999999999</v>
      </c>
      <c r="S153" s="35">
        <f t="shared" si="34"/>
        <v>-34.910763000000003</v>
      </c>
      <c r="T153" s="35">
        <f t="shared" si="35"/>
        <v>0</v>
      </c>
    </row>
    <row r="154" spans="2:20" x14ac:dyDescent="0.25">
      <c r="B154">
        <v>21549992750</v>
      </c>
      <c r="C154">
        <v>-9.8151541000000009</v>
      </c>
      <c r="E154" s="3">
        <f t="shared" si="24"/>
        <v>21.909992549999998</v>
      </c>
      <c r="F154" s="3">
        <f t="shared" si="25"/>
        <v>-9.8358849999999993</v>
      </c>
      <c r="G154" s="35">
        <f t="shared" si="26"/>
        <v>-14.881083</v>
      </c>
      <c r="H154" s="35">
        <f t="shared" si="27"/>
        <v>-32.167960999999998</v>
      </c>
      <c r="I154" s="35">
        <f t="shared" si="28"/>
        <v>-35.211784000000002</v>
      </c>
      <c r="J154" s="35">
        <f t="shared" si="29"/>
        <v>0</v>
      </c>
      <c r="L154">
        <v>21549992750</v>
      </c>
      <c r="M154">
        <v>-10.165079</v>
      </c>
      <c r="O154" s="3">
        <f t="shared" si="30"/>
        <v>21.909992549999998</v>
      </c>
      <c r="P154" s="3">
        <f t="shared" si="31"/>
        <v>-10.263455</v>
      </c>
      <c r="Q154" s="35">
        <f t="shared" si="32"/>
        <v>-12.836961000000001</v>
      </c>
      <c r="R154" s="35">
        <f t="shared" si="33"/>
        <v>-25.774336000000002</v>
      </c>
      <c r="S154" s="35">
        <f t="shared" si="34"/>
        <v>-34.199837000000002</v>
      </c>
      <c r="T154" s="35">
        <f t="shared" si="35"/>
        <v>0</v>
      </c>
    </row>
    <row r="155" spans="2:20" x14ac:dyDescent="0.25">
      <c r="B155">
        <v>21639992700</v>
      </c>
      <c r="C155">
        <v>-9.8259468000000005</v>
      </c>
      <c r="E155" s="3">
        <f t="shared" si="24"/>
        <v>21.999992500000001</v>
      </c>
      <c r="F155" s="3">
        <f t="shared" si="25"/>
        <v>-9.8172406999999993</v>
      </c>
      <c r="G155" s="35">
        <f t="shared" si="26"/>
        <v>-14.869664999999999</v>
      </c>
      <c r="H155" s="35">
        <f t="shared" si="27"/>
        <v>-32.161288999999996</v>
      </c>
      <c r="I155" s="35">
        <f t="shared" si="28"/>
        <v>-35.134548000000002</v>
      </c>
      <c r="J155" s="35">
        <f t="shared" si="29"/>
        <v>0</v>
      </c>
      <c r="L155">
        <v>21639992700</v>
      </c>
      <c r="M155">
        <v>-10.199178</v>
      </c>
      <c r="O155" s="3">
        <f t="shared" si="30"/>
        <v>21.999992500000001</v>
      </c>
      <c r="P155" s="3">
        <f t="shared" si="31"/>
        <v>-10.249472000000001</v>
      </c>
      <c r="Q155" s="35">
        <f t="shared" si="32"/>
        <v>-12.743917</v>
      </c>
      <c r="R155" s="35">
        <f t="shared" si="33"/>
        <v>-25.235431999999999</v>
      </c>
      <c r="S155" s="35">
        <f t="shared" si="34"/>
        <v>-35.296805999999997</v>
      </c>
      <c r="T155" s="35">
        <f t="shared" si="35"/>
        <v>0</v>
      </c>
    </row>
    <row r="156" spans="2:20" x14ac:dyDescent="0.25">
      <c r="B156">
        <v>21729992650</v>
      </c>
      <c r="C156">
        <v>-9.8169135999999995</v>
      </c>
      <c r="E156" s="3">
        <f t="shared" si="24"/>
        <v>22.08999245</v>
      </c>
      <c r="F156" s="3">
        <f t="shared" si="25"/>
        <v>-9.7978620999999997</v>
      </c>
      <c r="G156" s="35">
        <f t="shared" si="26"/>
        <v>-14.925893</v>
      </c>
      <c r="H156" s="35">
        <f t="shared" si="27"/>
        <v>-32.151054000000002</v>
      </c>
      <c r="I156" s="35">
        <f t="shared" si="28"/>
        <v>-35.393276</v>
      </c>
      <c r="J156" s="35">
        <f t="shared" si="29"/>
        <v>0</v>
      </c>
      <c r="L156">
        <v>21729992650</v>
      </c>
      <c r="M156">
        <v>-10.174593</v>
      </c>
      <c r="O156" s="3">
        <f t="shared" si="30"/>
        <v>22.08999245</v>
      </c>
      <c r="P156" s="3">
        <f t="shared" si="31"/>
        <v>-10.281829999999999</v>
      </c>
      <c r="Q156" s="35">
        <f t="shared" si="32"/>
        <v>-12.801805</v>
      </c>
      <c r="R156" s="35">
        <f t="shared" si="33"/>
        <v>-25.453430000000001</v>
      </c>
      <c r="S156" s="35">
        <f t="shared" si="34"/>
        <v>-34.675972000000002</v>
      </c>
      <c r="T156" s="35">
        <f t="shared" si="35"/>
        <v>0</v>
      </c>
    </row>
    <row r="157" spans="2:20" x14ac:dyDescent="0.25">
      <c r="B157">
        <v>21819992600</v>
      </c>
      <c r="C157">
        <v>-9.786994</v>
      </c>
      <c r="E157" s="3">
        <f t="shared" si="24"/>
        <v>22.1799924</v>
      </c>
      <c r="F157" s="3">
        <f t="shared" si="25"/>
        <v>-9.7766570999999995</v>
      </c>
      <c r="G157" s="35">
        <f t="shared" si="26"/>
        <v>-14.904866</v>
      </c>
      <c r="H157" s="35">
        <f t="shared" si="27"/>
        <v>-32.145412</v>
      </c>
      <c r="I157" s="35">
        <f t="shared" si="28"/>
        <v>-34.991821000000002</v>
      </c>
      <c r="J157" s="35">
        <f t="shared" si="29"/>
        <v>0</v>
      </c>
      <c r="L157">
        <v>21819992600</v>
      </c>
      <c r="M157">
        <v>-10.231487</v>
      </c>
      <c r="O157" s="3">
        <f t="shared" si="30"/>
        <v>22.1799924</v>
      </c>
      <c r="P157" s="3">
        <f t="shared" si="31"/>
        <v>-10.301377</v>
      </c>
      <c r="Q157" s="35">
        <f t="shared" si="32"/>
        <v>-12.802106999999999</v>
      </c>
      <c r="R157" s="35">
        <f t="shared" si="33"/>
        <v>-25.297825</v>
      </c>
      <c r="S157" s="35">
        <f t="shared" si="34"/>
        <v>-34.604984000000002</v>
      </c>
      <c r="T157" s="35">
        <f t="shared" si="35"/>
        <v>0</v>
      </c>
    </row>
    <row r="158" spans="2:20" x14ac:dyDescent="0.25">
      <c r="B158">
        <v>21909992550</v>
      </c>
      <c r="C158">
        <v>-9.8358849999999993</v>
      </c>
      <c r="E158" s="3">
        <f t="shared" si="24"/>
        <v>22.269992349999999</v>
      </c>
      <c r="F158" s="3">
        <f t="shared" si="25"/>
        <v>-9.7582950999999998</v>
      </c>
      <c r="G158" s="35">
        <f t="shared" si="26"/>
        <v>-14.891358</v>
      </c>
      <c r="H158" s="35">
        <f t="shared" si="27"/>
        <v>-32.103755999999997</v>
      </c>
      <c r="I158" s="35">
        <f t="shared" si="28"/>
        <v>-35.642482999999999</v>
      </c>
      <c r="J158" s="35">
        <f t="shared" si="29"/>
        <v>0</v>
      </c>
      <c r="L158">
        <v>21909992550</v>
      </c>
      <c r="M158">
        <v>-10.263455</v>
      </c>
      <c r="O158" s="3">
        <f t="shared" si="30"/>
        <v>22.269992349999999</v>
      </c>
      <c r="P158" s="3">
        <f t="shared" si="31"/>
        <v>-10.327081</v>
      </c>
      <c r="Q158" s="35">
        <f t="shared" si="32"/>
        <v>-12.829836999999999</v>
      </c>
      <c r="R158" s="35">
        <f t="shared" si="33"/>
        <v>-25.391493000000001</v>
      </c>
      <c r="S158" s="35">
        <f t="shared" si="34"/>
        <v>-35.283442999999998</v>
      </c>
      <c r="T158" s="35">
        <f t="shared" si="35"/>
        <v>0</v>
      </c>
    </row>
    <row r="159" spans="2:20" x14ac:dyDescent="0.25">
      <c r="B159">
        <v>21999992500</v>
      </c>
      <c r="C159">
        <v>-9.8172406999999993</v>
      </c>
      <c r="E159" s="3">
        <f t="shared" si="24"/>
        <v>22.359992299999998</v>
      </c>
      <c r="F159" s="3">
        <f t="shared" si="25"/>
        <v>-9.7693186000000001</v>
      </c>
      <c r="G159" s="35">
        <f t="shared" si="26"/>
        <v>-15.140086</v>
      </c>
      <c r="H159" s="35">
        <f t="shared" si="27"/>
        <v>-32.136817999999998</v>
      </c>
      <c r="I159" s="35">
        <f t="shared" si="28"/>
        <v>-35.07338</v>
      </c>
      <c r="J159" s="35">
        <f t="shared" si="29"/>
        <v>0</v>
      </c>
      <c r="L159">
        <v>21999992500</v>
      </c>
      <c r="M159">
        <v>-10.249472000000001</v>
      </c>
      <c r="O159" s="3">
        <f t="shared" si="30"/>
        <v>22.359992299999998</v>
      </c>
      <c r="P159" s="3">
        <f t="shared" si="31"/>
        <v>-10.377349000000001</v>
      </c>
      <c r="Q159" s="35">
        <f t="shared" si="32"/>
        <v>-12.98151</v>
      </c>
      <c r="R159" s="35">
        <f t="shared" si="33"/>
        <v>-26.031735999999999</v>
      </c>
      <c r="S159" s="35">
        <f t="shared" si="34"/>
        <v>-34.065384000000002</v>
      </c>
      <c r="T159" s="35">
        <f t="shared" si="35"/>
        <v>0</v>
      </c>
    </row>
    <row r="160" spans="2:20" x14ac:dyDescent="0.25">
      <c r="B160">
        <v>22089992450</v>
      </c>
      <c r="C160">
        <v>-9.7978620999999997</v>
      </c>
      <c r="E160" s="3">
        <f t="shared" si="24"/>
        <v>22.449992250000001</v>
      </c>
      <c r="F160" s="3">
        <f t="shared" si="25"/>
        <v>-9.7791891</v>
      </c>
      <c r="G160" s="35">
        <f t="shared" si="26"/>
        <v>-15.307404</v>
      </c>
      <c r="H160" s="35">
        <f t="shared" si="27"/>
        <v>-32.220847999999997</v>
      </c>
      <c r="I160" s="35">
        <f t="shared" si="28"/>
        <v>-34.948582000000002</v>
      </c>
      <c r="J160" s="35">
        <f t="shared" si="29"/>
        <v>0</v>
      </c>
      <c r="L160">
        <v>22089992450</v>
      </c>
      <c r="M160">
        <v>-10.281829999999999</v>
      </c>
      <c r="O160" s="3">
        <f t="shared" si="30"/>
        <v>22.449992250000001</v>
      </c>
      <c r="P160" s="3">
        <f t="shared" si="31"/>
        <v>-10.405243</v>
      </c>
      <c r="Q160" s="35">
        <f t="shared" si="32"/>
        <v>-13.001360999999999</v>
      </c>
      <c r="R160" s="35">
        <f t="shared" si="33"/>
        <v>-25.892229</v>
      </c>
      <c r="S160" s="35">
        <f t="shared" si="34"/>
        <v>-35.265202000000002</v>
      </c>
      <c r="T160" s="35">
        <f t="shared" si="35"/>
        <v>0</v>
      </c>
    </row>
    <row r="161" spans="2:20" x14ac:dyDescent="0.25">
      <c r="B161">
        <v>22179992400</v>
      </c>
      <c r="C161">
        <v>-9.7766570999999995</v>
      </c>
      <c r="E161" s="3">
        <f t="shared" si="24"/>
        <v>22.5399922</v>
      </c>
      <c r="F161" s="3">
        <f t="shared" si="25"/>
        <v>-9.7884674</v>
      </c>
      <c r="G161" s="35">
        <f t="shared" si="26"/>
        <v>-15.257536</v>
      </c>
      <c r="H161" s="35">
        <f t="shared" si="27"/>
        <v>-32.179985000000002</v>
      </c>
      <c r="I161" s="35">
        <f t="shared" si="28"/>
        <v>-35.497642999999997</v>
      </c>
      <c r="J161" s="35">
        <f t="shared" si="29"/>
        <v>0</v>
      </c>
      <c r="L161">
        <v>22179992400</v>
      </c>
      <c r="M161">
        <v>-10.301377</v>
      </c>
      <c r="O161" s="3">
        <f t="shared" si="30"/>
        <v>22.5399922</v>
      </c>
      <c r="P161" s="3">
        <f t="shared" si="31"/>
        <v>-10.471513</v>
      </c>
      <c r="Q161" s="35">
        <f t="shared" si="32"/>
        <v>-13.076401000000001</v>
      </c>
      <c r="R161" s="35">
        <f t="shared" si="33"/>
        <v>-25.968067000000001</v>
      </c>
      <c r="S161" s="35">
        <f t="shared" si="34"/>
        <v>-35.016292999999997</v>
      </c>
      <c r="T161" s="35">
        <f t="shared" si="35"/>
        <v>0</v>
      </c>
    </row>
    <row r="162" spans="2:20" x14ac:dyDescent="0.25">
      <c r="B162">
        <v>22269992350</v>
      </c>
      <c r="C162">
        <v>-9.7582950999999998</v>
      </c>
      <c r="E162" s="3">
        <f t="shared" si="24"/>
        <v>22.62999215</v>
      </c>
      <c r="F162" s="3">
        <f t="shared" si="25"/>
        <v>-9.8288793999999999</v>
      </c>
      <c r="G162" s="35">
        <f t="shared" si="26"/>
        <v>-15.593116</v>
      </c>
      <c r="H162" s="35">
        <f t="shared" si="27"/>
        <v>-32.288970999999997</v>
      </c>
      <c r="I162" s="35">
        <f t="shared" si="28"/>
        <v>-34.928061999999997</v>
      </c>
      <c r="J162" s="35">
        <f t="shared" si="29"/>
        <v>0</v>
      </c>
      <c r="L162">
        <v>22269992350</v>
      </c>
      <c r="M162">
        <v>-10.327081</v>
      </c>
      <c r="O162" s="3">
        <f t="shared" si="30"/>
        <v>22.62999215</v>
      </c>
      <c r="P162" s="3">
        <f t="shared" si="31"/>
        <v>-10.538223</v>
      </c>
      <c r="Q162" s="35">
        <f t="shared" si="32"/>
        <v>-13.250586999999999</v>
      </c>
      <c r="R162" s="35">
        <f t="shared" si="33"/>
        <v>-26.944628000000002</v>
      </c>
      <c r="S162" s="35">
        <f t="shared" si="34"/>
        <v>-34.481026</v>
      </c>
      <c r="T162" s="35">
        <f t="shared" si="35"/>
        <v>0</v>
      </c>
    </row>
    <row r="163" spans="2:20" x14ac:dyDescent="0.25">
      <c r="B163">
        <v>22359992300</v>
      </c>
      <c r="C163">
        <v>-9.7693186000000001</v>
      </c>
      <c r="E163" s="3">
        <f t="shared" si="24"/>
        <v>22.719992099999999</v>
      </c>
      <c r="F163" s="3">
        <f t="shared" si="25"/>
        <v>-9.8681297000000008</v>
      </c>
      <c r="G163" s="35">
        <f t="shared" si="26"/>
        <v>-15.902704999999999</v>
      </c>
      <c r="H163" s="35">
        <f t="shared" si="27"/>
        <v>-32.393456</v>
      </c>
      <c r="I163" s="35">
        <f t="shared" si="28"/>
        <v>-35.348770000000002</v>
      </c>
      <c r="J163" s="35">
        <f t="shared" si="29"/>
        <v>0</v>
      </c>
      <c r="L163">
        <v>22359992300</v>
      </c>
      <c r="M163">
        <v>-10.377349000000001</v>
      </c>
      <c r="O163" s="3">
        <f t="shared" si="30"/>
        <v>22.719992099999999</v>
      </c>
      <c r="P163" s="3">
        <f t="shared" si="31"/>
        <v>-10.564533000000001</v>
      </c>
      <c r="Q163" s="35">
        <f t="shared" si="32"/>
        <v>-13.192954</v>
      </c>
      <c r="R163" s="35">
        <f t="shared" si="33"/>
        <v>-26.596257999999999</v>
      </c>
      <c r="S163" s="35">
        <f t="shared" si="34"/>
        <v>-35.237408000000002</v>
      </c>
      <c r="T163" s="35">
        <f t="shared" si="35"/>
        <v>0</v>
      </c>
    </row>
    <row r="164" spans="2:20" x14ac:dyDescent="0.25">
      <c r="B164">
        <v>22449992250</v>
      </c>
      <c r="C164">
        <v>-9.7791891</v>
      </c>
      <c r="E164" s="3">
        <f t="shared" si="24"/>
        <v>22.809992050000002</v>
      </c>
      <c r="F164" s="3">
        <f t="shared" si="25"/>
        <v>-9.8242445000000007</v>
      </c>
      <c r="G164" s="35">
        <f t="shared" si="26"/>
        <v>-15.597875</v>
      </c>
      <c r="H164" s="35">
        <f t="shared" si="27"/>
        <v>-32.247540000000001</v>
      </c>
      <c r="I164" s="35">
        <f t="shared" si="28"/>
        <v>-35.195675000000001</v>
      </c>
      <c r="J164" s="35">
        <f t="shared" si="29"/>
        <v>0</v>
      </c>
      <c r="L164">
        <v>22449992250</v>
      </c>
      <c r="M164">
        <v>-10.405243</v>
      </c>
      <c r="O164" s="3">
        <f t="shared" si="30"/>
        <v>22.809992050000002</v>
      </c>
      <c r="P164" s="3">
        <f t="shared" si="31"/>
        <v>-10.585905</v>
      </c>
      <c r="Q164" s="35">
        <f t="shared" si="32"/>
        <v>-13.12387</v>
      </c>
      <c r="R164" s="35">
        <f t="shared" si="33"/>
        <v>-26.080162000000001</v>
      </c>
      <c r="S164" s="35">
        <f t="shared" si="34"/>
        <v>-34.839816999999996</v>
      </c>
      <c r="T164" s="35">
        <f t="shared" si="35"/>
        <v>0</v>
      </c>
    </row>
    <row r="165" spans="2:20" x14ac:dyDescent="0.25">
      <c r="B165">
        <v>22539992200</v>
      </c>
      <c r="C165">
        <v>-9.7884674</v>
      </c>
      <c r="E165" s="3">
        <f t="shared" si="24"/>
        <v>22.899992000000001</v>
      </c>
      <c r="F165" s="3">
        <f t="shared" si="25"/>
        <v>-9.8524094000000009</v>
      </c>
      <c r="G165" s="35">
        <f t="shared" si="26"/>
        <v>-15.853543999999999</v>
      </c>
      <c r="H165" s="35">
        <f t="shared" si="27"/>
        <v>-32.335503000000003</v>
      </c>
      <c r="I165" s="35">
        <f t="shared" si="28"/>
        <v>-35.059806999999999</v>
      </c>
      <c r="J165" s="35">
        <f t="shared" si="29"/>
        <v>0</v>
      </c>
      <c r="L165">
        <v>22539992200</v>
      </c>
      <c r="M165">
        <v>-10.471513</v>
      </c>
      <c r="O165" s="3">
        <f t="shared" si="30"/>
        <v>22.899992000000001</v>
      </c>
      <c r="P165" s="3">
        <f t="shared" si="31"/>
        <v>-10.687182999999999</v>
      </c>
      <c r="Q165" s="35">
        <f t="shared" si="32"/>
        <v>-13.317304</v>
      </c>
      <c r="R165" s="35">
        <f t="shared" si="33"/>
        <v>-26.84787</v>
      </c>
      <c r="S165" s="35">
        <f t="shared" si="34"/>
        <v>-35.043987000000001</v>
      </c>
      <c r="T165" s="35">
        <f t="shared" si="35"/>
        <v>0</v>
      </c>
    </row>
    <row r="166" spans="2:20" x14ac:dyDescent="0.25">
      <c r="B166">
        <v>22629992150</v>
      </c>
      <c r="C166">
        <v>-9.8288793999999999</v>
      </c>
      <c r="E166" s="3">
        <f t="shared" si="24"/>
        <v>22.98999195</v>
      </c>
      <c r="F166" s="3">
        <f t="shared" si="25"/>
        <v>-9.8842496999999998</v>
      </c>
      <c r="G166" s="35">
        <f t="shared" si="26"/>
        <v>-16.23789</v>
      </c>
      <c r="H166" s="35">
        <f t="shared" si="27"/>
        <v>-32.390247000000002</v>
      </c>
      <c r="I166" s="35">
        <f t="shared" si="28"/>
        <v>-35.180511000000003</v>
      </c>
      <c r="J166" s="35">
        <f t="shared" si="29"/>
        <v>0</v>
      </c>
      <c r="L166">
        <v>22629992150</v>
      </c>
      <c r="M166">
        <v>-10.538223</v>
      </c>
      <c r="O166" s="3">
        <f t="shared" si="30"/>
        <v>22.98999195</v>
      </c>
      <c r="P166" s="3">
        <f t="shared" si="31"/>
        <v>-10.737382</v>
      </c>
      <c r="Q166" s="35">
        <f t="shared" si="32"/>
        <v>-13.353119</v>
      </c>
      <c r="R166" s="35">
        <f t="shared" si="33"/>
        <v>-26.839538999999998</v>
      </c>
      <c r="S166" s="35">
        <f t="shared" si="34"/>
        <v>-34.678210999999997</v>
      </c>
      <c r="T166" s="35">
        <f t="shared" si="35"/>
        <v>0</v>
      </c>
    </row>
    <row r="167" spans="2:20" x14ac:dyDescent="0.25">
      <c r="B167">
        <v>22719992100</v>
      </c>
      <c r="C167">
        <v>-9.8681297000000008</v>
      </c>
      <c r="E167" s="3">
        <f t="shared" si="24"/>
        <v>23.0799919</v>
      </c>
      <c r="F167" s="3">
        <f t="shared" si="25"/>
        <v>-9.8716068000000003</v>
      </c>
      <c r="G167" s="35">
        <f t="shared" si="26"/>
        <v>-16.405888000000001</v>
      </c>
      <c r="H167" s="35">
        <f t="shared" si="27"/>
        <v>-32.377003000000002</v>
      </c>
      <c r="I167" s="35">
        <f t="shared" si="28"/>
        <v>-35.068019999999997</v>
      </c>
      <c r="J167" s="35">
        <f t="shared" si="29"/>
        <v>0</v>
      </c>
      <c r="L167">
        <v>22719992100</v>
      </c>
      <c r="M167">
        <v>-10.564533000000001</v>
      </c>
      <c r="O167" s="3">
        <f t="shared" si="30"/>
        <v>23.0799919</v>
      </c>
      <c r="P167" s="3">
        <f t="shared" si="31"/>
        <v>-10.794681000000001</v>
      </c>
      <c r="Q167" s="35">
        <f t="shared" si="32"/>
        <v>-13.438878000000001</v>
      </c>
      <c r="R167" s="35">
        <f t="shared" si="33"/>
        <v>-27.117526999999999</v>
      </c>
      <c r="S167" s="35">
        <f t="shared" si="34"/>
        <v>-34.878844999999998</v>
      </c>
      <c r="T167" s="35">
        <f t="shared" si="35"/>
        <v>0</v>
      </c>
    </row>
    <row r="168" spans="2:20" x14ac:dyDescent="0.25">
      <c r="B168">
        <v>22809992050</v>
      </c>
      <c r="C168">
        <v>-9.8242445000000007</v>
      </c>
      <c r="E168" s="3">
        <f t="shared" si="24"/>
        <v>23.169991849999999</v>
      </c>
      <c r="F168" s="3">
        <f t="shared" si="25"/>
        <v>-9.8848248000000005</v>
      </c>
      <c r="G168" s="35">
        <f t="shared" si="26"/>
        <v>-16.711114999999999</v>
      </c>
      <c r="H168" s="35">
        <f t="shared" si="27"/>
        <v>-32.400917</v>
      </c>
      <c r="I168" s="35">
        <f t="shared" si="28"/>
        <v>-35.377322999999997</v>
      </c>
      <c r="J168" s="35">
        <f t="shared" si="29"/>
        <v>0</v>
      </c>
      <c r="L168">
        <v>22809992050</v>
      </c>
      <c r="M168">
        <v>-10.585905</v>
      </c>
      <c r="O168" s="3">
        <f t="shared" si="30"/>
        <v>23.169991849999999</v>
      </c>
      <c r="P168" s="3">
        <f t="shared" si="31"/>
        <v>-10.875704000000001</v>
      </c>
      <c r="Q168" s="35">
        <f t="shared" si="32"/>
        <v>-13.589174999999999</v>
      </c>
      <c r="R168" s="35">
        <f t="shared" si="33"/>
        <v>-27.500025000000001</v>
      </c>
      <c r="S168" s="35">
        <f t="shared" si="34"/>
        <v>-35.294643000000001</v>
      </c>
      <c r="T168" s="35">
        <f t="shared" si="35"/>
        <v>0</v>
      </c>
    </row>
    <row r="169" spans="2:20" x14ac:dyDescent="0.25">
      <c r="B169">
        <v>22899992000</v>
      </c>
      <c r="C169">
        <v>-9.8524094000000009</v>
      </c>
      <c r="E169" s="3">
        <f t="shared" si="24"/>
        <v>23.259991800000002</v>
      </c>
      <c r="F169" s="3">
        <f t="shared" si="25"/>
        <v>-9.9061813000000001</v>
      </c>
      <c r="G169" s="35">
        <f t="shared" si="26"/>
        <v>-16.867356999999998</v>
      </c>
      <c r="H169" s="35">
        <f t="shared" si="27"/>
        <v>-32.410549000000003</v>
      </c>
      <c r="I169" s="35">
        <f t="shared" si="28"/>
        <v>-35.150233999999998</v>
      </c>
      <c r="J169" s="35">
        <f t="shared" si="29"/>
        <v>0</v>
      </c>
      <c r="L169">
        <v>22899992000</v>
      </c>
      <c r="M169">
        <v>-10.687182999999999</v>
      </c>
      <c r="O169" s="3">
        <f t="shared" si="30"/>
        <v>23.259991800000002</v>
      </c>
      <c r="P169" s="3">
        <f t="shared" si="31"/>
        <v>-10.941883000000001</v>
      </c>
      <c r="Q169" s="35">
        <f t="shared" si="32"/>
        <v>-13.693289</v>
      </c>
      <c r="R169" s="35">
        <f t="shared" si="33"/>
        <v>-27.826822</v>
      </c>
      <c r="S169" s="35">
        <f t="shared" si="34"/>
        <v>-34.922530999999999</v>
      </c>
      <c r="T169" s="35">
        <f t="shared" si="35"/>
        <v>0</v>
      </c>
    </row>
    <row r="170" spans="2:20" x14ac:dyDescent="0.25">
      <c r="B170">
        <v>22989991950</v>
      </c>
      <c r="C170">
        <v>-9.8842496999999998</v>
      </c>
      <c r="E170" s="3">
        <f t="shared" si="24"/>
        <v>23.349991750000001</v>
      </c>
      <c r="F170" s="3">
        <f t="shared" si="25"/>
        <v>-9.9390993000000005</v>
      </c>
      <c r="G170" s="35">
        <f t="shared" si="26"/>
        <v>-17.262629</v>
      </c>
      <c r="H170" s="35">
        <f t="shared" si="27"/>
        <v>-32.468769000000002</v>
      </c>
      <c r="I170" s="35">
        <f t="shared" si="28"/>
        <v>-35.060867000000002</v>
      </c>
      <c r="J170" s="35">
        <f t="shared" si="29"/>
        <v>0</v>
      </c>
      <c r="L170">
        <v>22989991950</v>
      </c>
      <c r="M170">
        <v>-10.737382</v>
      </c>
      <c r="O170" s="3">
        <f t="shared" si="30"/>
        <v>23.349991750000001</v>
      </c>
      <c r="P170" s="3">
        <f t="shared" si="31"/>
        <v>-11.015525999999999</v>
      </c>
      <c r="Q170" s="35">
        <f t="shared" si="32"/>
        <v>-13.867896</v>
      </c>
      <c r="R170" s="35">
        <f t="shared" si="33"/>
        <v>-28.364360999999999</v>
      </c>
      <c r="S170" s="35">
        <f t="shared" si="34"/>
        <v>-35.229385000000001</v>
      </c>
      <c r="T170" s="35">
        <f t="shared" si="35"/>
        <v>0</v>
      </c>
    </row>
    <row r="171" spans="2:20" x14ac:dyDescent="0.25">
      <c r="B171">
        <v>23079991900</v>
      </c>
      <c r="C171">
        <v>-9.8716068000000003</v>
      </c>
      <c r="E171" s="3">
        <f t="shared" si="24"/>
        <v>23.4399917</v>
      </c>
      <c r="F171" s="3">
        <f t="shared" si="25"/>
        <v>-9.9164314000000005</v>
      </c>
      <c r="G171" s="35">
        <f t="shared" si="26"/>
        <v>-17.220061999999999</v>
      </c>
      <c r="H171" s="35">
        <f t="shared" si="27"/>
        <v>-32.406802999999996</v>
      </c>
      <c r="I171" s="35">
        <f t="shared" si="28"/>
        <v>-35.162109000000001</v>
      </c>
      <c r="J171" s="35">
        <f t="shared" si="29"/>
        <v>0</v>
      </c>
      <c r="L171">
        <v>23079991900</v>
      </c>
      <c r="M171">
        <v>-10.794681000000001</v>
      </c>
      <c r="O171" s="3">
        <f t="shared" si="30"/>
        <v>23.4399917</v>
      </c>
      <c r="P171" s="3">
        <f t="shared" si="31"/>
        <v>-11.064667999999999</v>
      </c>
      <c r="Q171" s="35">
        <f t="shared" si="32"/>
        <v>-14.005509999999999</v>
      </c>
      <c r="R171" s="35">
        <f t="shared" si="33"/>
        <v>-28.706181000000001</v>
      </c>
      <c r="S171" s="35">
        <f t="shared" si="34"/>
        <v>-35.021934999999999</v>
      </c>
      <c r="T171" s="35">
        <f t="shared" si="35"/>
        <v>0</v>
      </c>
    </row>
    <row r="172" spans="2:20" x14ac:dyDescent="0.25">
      <c r="B172">
        <v>23169991850</v>
      </c>
      <c r="C172">
        <v>-9.8848248000000005</v>
      </c>
      <c r="E172" s="3">
        <f t="shared" si="24"/>
        <v>23.529991649999999</v>
      </c>
      <c r="F172" s="3">
        <f t="shared" si="25"/>
        <v>-9.9243603</v>
      </c>
      <c r="G172" s="35">
        <f t="shared" si="26"/>
        <v>-17.163402999999999</v>
      </c>
      <c r="H172" s="35">
        <f t="shared" si="27"/>
        <v>-32.356915000000001</v>
      </c>
      <c r="I172" s="35">
        <f t="shared" si="28"/>
        <v>-35.027061000000003</v>
      </c>
      <c r="J172" s="35">
        <f t="shared" si="29"/>
        <v>0</v>
      </c>
      <c r="L172">
        <v>23169991850</v>
      </c>
      <c r="M172">
        <v>-10.875704000000001</v>
      </c>
      <c r="O172" s="3">
        <f t="shared" si="30"/>
        <v>23.529991649999999</v>
      </c>
      <c r="P172" s="3">
        <f t="shared" si="31"/>
        <v>-11.148438000000001</v>
      </c>
      <c r="Q172" s="35">
        <f t="shared" si="32"/>
        <v>-14.184265999999999</v>
      </c>
      <c r="R172" s="35">
        <f t="shared" si="33"/>
        <v>-29.165779000000001</v>
      </c>
      <c r="S172" s="35">
        <f t="shared" si="34"/>
        <v>-35.467094000000003</v>
      </c>
      <c r="T172" s="35">
        <f t="shared" si="35"/>
        <v>0</v>
      </c>
    </row>
    <row r="173" spans="2:20" x14ac:dyDescent="0.25">
      <c r="B173">
        <v>23259991800</v>
      </c>
      <c r="C173">
        <v>-9.9061813000000001</v>
      </c>
      <c r="E173" s="3">
        <f t="shared" si="24"/>
        <v>23.619991599999999</v>
      </c>
      <c r="F173" s="3">
        <f t="shared" si="25"/>
        <v>-9.8964690999999991</v>
      </c>
      <c r="G173" s="35">
        <f t="shared" si="26"/>
        <v>-17.056362</v>
      </c>
      <c r="H173" s="35">
        <f t="shared" si="27"/>
        <v>-32.285187000000001</v>
      </c>
      <c r="I173" s="35">
        <f t="shared" si="28"/>
        <v>-35.031818000000001</v>
      </c>
      <c r="J173" s="35">
        <f t="shared" si="29"/>
        <v>0</v>
      </c>
      <c r="L173">
        <v>23259991800</v>
      </c>
      <c r="M173">
        <v>-10.941883000000001</v>
      </c>
      <c r="O173" s="3">
        <f t="shared" si="30"/>
        <v>23.619991599999999</v>
      </c>
      <c r="P173" s="3">
        <f t="shared" si="31"/>
        <v>-11.163169</v>
      </c>
      <c r="Q173" s="35">
        <f t="shared" si="32"/>
        <v>-14.245507999999999</v>
      </c>
      <c r="R173" s="35">
        <f t="shared" si="33"/>
        <v>-29.320070000000001</v>
      </c>
      <c r="S173" s="35">
        <f t="shared" si="34"/>
        <v>-35.588180999999999</v>
      </c>
      <c r="T173" s="35">
        <f t="shared" si="35"/>
        <v>0</v>
      </c>
    </row>
    <row r="174" spans="2:20" x14ac:dyDescent="0.25">
      <c r="B174">
        <v>23349991750</v>
      </c>
      <c r="C174">
        <v>-9.9390993000000005</v>
      </c>
      <c r="E174" s="3">
        <f t="shared" si="24"/>
        <v>23.709991550000002</v>
      </c>
      <c r="F174" s="3">
        <f t="shared" si="25"/>
        <v>-9.8688307000000002</v>
      </c>
      <c r="G174" s="35">
        <f t="shared" si="26"/>
        <v>-16.97625</v>
      </c>
      <c r="H174" s="35">
        <f t="shared" si="27"/>
        <v>-32.237419000000003</v>
      </c>
      <c r="I174" s="35">
        <f t="shared" si="28"/>
        <v>-34.889225000000003</v>
      </c>
      <c r="J174" s="35">
        <f t="shared" si="29"/>
        <v>0</v>
      </c>
      <c r="L174">
        <v>23349991750</v>
      </c>
      <c r="M174">
        <v>-11.015525999999999</v>
      </c>
      <c r="O174" s="3">
        <f t="shared" si="30"/>
        <v>23.709991550000002</v>
      </c>
      <c r="P174" s="3">
        <f t="shared" si="31"/>
        <v>-11.23767</v>
      </c>
      <c r="Q174" s="35">
        <f t="shared" si="32"/>
        <v>-14.467672</v>
      </c>
      <c r="R174" s="35">
        <f t="shared" si="33"/>
        <v>-29.944986</v>
      </c>
      <c r="S174" s="35">
        <f t="shared" si="34"/>
        <v>-35.465561000000001</v>
      </c>
      <c r="T174" s="35">
        <f t="shared" si="35"/>
        <v>0</v>
      </c>
    </row>
    <row r="175" spans="2:20" x14ac:dyDescent="0.25">
      <c r="B175">
        <v>23439991700</v>
      </c>
      <c r="C175">
        <v>-9.9164314000000005</v>
      </c>
      <c r="E175" s="3">
        <f t="shared" si="24"/>
        <v>23.799991500000001</v>
      </c>
      <c r="F175" s="3">
        <f t="shared" si="25"/>
        <v>-9.8389454000000001</v>
      </c>
      <c r="G175" s="35">
        <f t="shared" si="26"/>
        <v>-16.716802999999999</v>
      </c>
      <c r="H175" s="35">
        <f t="shared" si="27"/>
        <v>-32.142975</v>
      </c>
      <c r="I175" s="35">
        <f t="shared" si="28"/>
        <v>-34.775433</v>
      </c>
      <c r="J175" s="35">
        <f t="shared" si="29"/>
        <v>0</v>
      </c>
      <c r="L175">
        <v>23439991700</v>
      </c>
      <c r="M175">
        <v>-11.064667999999999</v>
      </c>
      <c r="O175" s="3">
        <f t="shared" si="30"/>
        <v>23.799991500000001</v>
      </c>
      <c r="P175" s="3">
        <f t="shared" si="31"/>
        <v>-11.234674</v>
      </c>
      <c r="Q175" s="35">
        <f t="shared" si="32"/>
        <v>-14.498564</v>
      </c>
      <c r="R175" s="35">
        <f t="shared" si="33"/>
        <v>-29.943200999999998</v>
      </c>
      <c r="S175" s="35">
        <f t="shared" si="34"/>
        <v>-35.517876000000001</v>
      </c>
      <c r="T175" s="35">
        <f t="shared" si="35"/>
        <v>0</v>
      </c>
    </row>
    <row r="176" spans="2:20" x14ac:dyDescent="0.25">
      <c r="B176">
        <v>23529991650</v>
      </c>
      <c r="C176">
        <v>-9.9243603</v>
      </c>
      <c r="E176" s="3">
        <f t="shared" si="24"/>
        <v>23.88999145</v>
      </c>
      <c r="F176" s="3">
        <f t="shared" si="25"/>
        <v>-9.7480382999999993</v>
      </c>
      <c r="G176" s="35">
        <f t="shared" si="26"/>
        <v>-15.96299</v>
      </c>
      <c r="H176" s="35">
        <f t="shared" si="27"/>
        <v>-31.881312999999999</v>
      </c>
      <c r="I176" s="35">
        <f t="shared" si="28"/>
        <v>-34.761485999999998</v>
      </c>
      <c r="J176" s="35">
        <f t="shared" si="29"/>
        <v>0</v>
      </c>
      <c r="L176">
        <v>23529991650</v>
      </c>
      <c r="M176">
        <v>-11.148438000000001</v>
      </c>
      <c r="O176" s="3">
        <f t="shared" si="30"/>
        <v>23.88999145</v>
      </c>
      <c r="P176" s="3">
        <f t="shared" si="31"/>
        <v>-11.164320999999999</v>
      </c>
      <c r="Q176" s="35">
        <f t="shared" si="32"/>
        <v>-14.257286000000001</v>
      </c>
      <c r="R176" s="35">
        <f t="shared" si="33"/>
        <v>-28.801483000000001</v>
      </c>
      <c r="S176" s="35">
        <f t="shared" si="34"/>
        <v>-35.491092999999999</v>
      </c>
      <c r="T176" s="35">
        <f t="shared" si="35"/>
        <v>0</v>
      </c>
    </row>
    <row r="177" spans="2:20" x14ac:dyDescent="0.25">
      <c r="B177">
        <v>23619991600</v>
      </c>
      <c r="C177">
        <v>-9.8964690999999991</v>
      </c>
      <c r="E177" s="3">
        <f t="shared" si="24"/>
        <v>23.979991399999999</v>
      </c>
      <c r="F177" s="3">
        <f t="shared" si="25"/>
        <v>-9.6848697999999995</v>
      </c>
      <c r="G177" s="35">
        <f t="shared" si="26"/>
        <v>-15.75803</v>
      </c>
      <c r="H177" s="35">
        <f t="shared" si="27"/>
        <v>-31.766317000000001</v>
      </c>
      <c r="I177" s="35">
        <f t="shared" si="28"/>
        <v>-34.676730999999997</v>
      </c>
      <c r="J177" s="35">
        <f t="shared" si="29"/>
        <v>0</v>
      </c>
      <c r="L177">
        <v>23619991600</v>
      </c>
      <c r="M177">
        <v>-11.163169</v>
      </c>
      <c r="O177" s="3">
        <f t="shared" si="30"/>
        <v>23.979991399999999</v>
      </c>
      <c r="P177" s="3">
        <f t="shared" si="31"/>
        <v>-11.134245999999999</v>
      </c>
      <c r="Q177" s="35">
        <f t="shared" si="32"/>
        <v>-14.295902</v>
      </c>
      <c r="R177" s="35">
        <f t="shared" si="33"/>
        <v>-28.879047</v>
      </c>
      <c r="S177" s="35">
        <f t="shared" si="34"/>
        <v>-35.375774</v>
      </c>
      <c r="T177" s="35">
        <f t="shared" si="35"/>
        <v>0</v>
      </c>
    </row>
    <row r="178" spans="2:20" x14ac:dyDescent="0.25">
      <c r="B178">
        <v>23709991550</v>
      </c>
      <c r="C178">
        <v>-9.8688307000000002</v>
      </c>
      <c r="E178" s="3">
        <f t="shared" si="24"/>
        <v>24.069991349999999</v>
      </c>
      <c r="F178" s="3">
        <f t="shared" si="25"/>
        <v>-9.6397104000000002</v>
      </c>
      <c r="G178" s="35">
        <f t="shared" si="26"/>
        <v>-15.535309</v>
      </c>
      <c r="H178" s="35">
        <f t="shared" si="27"/>
        <v>-31.676774999999999</v>
      </c>
      <c r="I178" s="35">
        <f t="shared" si="28"/>
        <v>-34.231720000000003</v>
      </c>
      <c r="J178" s="35">
        <f t="shared" si="29"/>
        <v>0</v>
      </c>
      <c r="L178">
        <v>23709991550</v>
      </c>
      <c r="M178">
        <v>-11.23767</v>
      </c>
      <c r="O178" s="3">
        <f t="shared" si="30"/>
        <v>24.069991349999999</v>
      </c>
      <c r="P178" s="3">
        <f t="shared" si="31"/>
        <v>-11.142385000000001</v>
      </c>
      <c r="Q178" s="35">
        <f t="shared" si="32"/>
        <v>-14.37279</v>
      </c>
      <c r="R178" s="35">
        <f t="shared" si="33"/>
        <v>-28.886123999999999</v>
      </c>
      <c r="S178" s="35">
        <f t="shared" si="34"/>
        <v>-34.915131000000002</v>
      </c>
      <c r="T178" s="35">
        <f t="shared" si="35"/>
        <v>0</v>
      </c>
    </row>
    <row r="179" spans="2:20" x14ac:dyDescent="0.25">
      <c r="B179">
        <v>23799991500</v>
      </c>
      <c r="C179">
        <v>-9.8389454000000001</v>
      </c>
      <c r="E179" s="3">
        <f t="shared" si="24"/>
        <v>24.159991300000002</v>
      </c>
      <c r="F179" s="3">
        <f t="shared" si="25"/>
        <v>-9.5704764999999998</v>
      </c>
      <c r="G179" s="35">
        <f t="shared" si="26"/>
        <v>-15.165018</v>
      </c>
      <c r="H179" s="35">
        <f t="shared" si="27"/>
        <v>-31.495833999999999</v>
      </c>
      <c r="I179" s="35">
        <f t="shared" si="28"/>
        <v>-34.467700999999998</v>
      </c>
      <c r="J179" s="35">
        <f t="shared" si="29"/>
        <v>0</v>
      </c>
      <c r="L179">
        <v>23799991500</v>
      </c>
      <c r="M179">
        <v>-11.234674</v>
      </c>
      <c r="O179" s="3">
        <f t="shared" si="30"/>
        <v>24.159991300000002</v>
      </c>
      <c r="P179" s="3">
        <f t="shared" si="31"/>
        <v>-11.117243</v>
      </c>
      <c r="Q179" s="35">
        <f t="shared" si="32"/>
        <v>-14.298325999999999</v>
      </c>
      <c r="R179" s="35">
        <f t="shared" si="33"/>
        <v>-28.466908</v>
      </c>
      <c r="S179" s="35">
        <f t="shared" si="34"/>
        <v>-35.339230000000001</v>
      </c>
      <c r="T179" s="35">
        <f t="shared" si="35"/>
        <v>0</v>
      </c>
    </row>
    <row r="180" spans="2:20" x14ac:dyDescent="0.25">
      <c r="B180">
        <v>23889991450</v>
      </c>
      <c r="C180">
        <v>-9.7480382999999993</v>
      </c>
      <c r="E180" s="3">
        <f t="shared" si="24"/>
        <v>24.249991250000001</v>
      </c>
      <c r="F180" s="3">
        <f t="shared" si="25"/>
        <v>-9.5229168000000008</v>
      </c>
      <c r="G180" s="35">
        <f t="shared" si="26"/>
        <v>-15.027509999999999</v>
      </c>
      <c r="H180" s="35">
        <f t="shared" si="27"/>
        <v>-31.415009000000001</v>
      </c>
      <c r="I180" s="35">
        <f t="shared" si="28"/>
        <v>-34.526057999999999</v>
      </c>
      <c r="J180" s="35">
        <f t="shared" si="29"/>
        <v>0</v>
      </c>
      <c r="L180">
        <v>23889991450</v>
      </c>
      <c r="M180">
        <v>-11.164320999999999</v>
      </c>
      <c r="O180" s="3">
        <f t="shared" si="30"/>
        <v>24.249991250000001</v>
      </c>
      <c r="P180" s="3">
        <f t="shared" si="31"/>
        <v>-11.154057999999999</v>
      </c>
      <c r="Q180" s="35">
        <f t="shared" si="32"/>
        <v>-14.43328</v>
      </c>
      <c r="R180" s="35">
        <f t="shared" si="33"/>
        <v>-28.715745999999999</v>
      </c>
      <c r="S180" s="35">
        <f t="shared" si="34"/>
        <v>-35.648837999999998</v>
      </c>
      <c r="T180" s="35">
        <f t="shared" si="35"/>
        <v>0</v>
      </c>
    </row>
    <row r="181" spans="2:20" x14ac:dyDescent="0.25">
      <c r="B181">
        <v>23979991400</v>
      </c>
      <c r="C181">
        <v>-9.6848697999999995</v>
      </c>
      <c r="E181" s="3">
        <f t="shared" si="24"/>
        <v>24.3399912</v>
      </c>
      <c r="F181" s="3">
        <f t="shared" si="25"/>
        <v>-9.4430723000000008</v>
      </c>
      <c r="G181" s="35">
        <f t="shared" si="26"/>
        <v>-14.758055000000001</v>
      </c>
      <c r="H181" s="35">
        <f t="shared" si="27"/>
        <v>-31.170473000000001</v>
      </c>
      <c r="I181" s="35">
        <f t="shared" si="28"/>
        <v>-34.155842</v>
      </c>
      <c r="J181" s="35">
        <f t="shared" si="29"/>
        <v>0</v>
      </c>
      <c r="L181">
        <v>23979991400</v>
      </c>
      <c r="M181">
        <v>-11.134245999999999</v>
      </c>
      <c r="O181" s="3">
        <f t="shared" si="30"/>
        <v>24.3399912</v>
      </c>
      <c r="P181" s="3">
        <f t="shared" si="31"/>
        <v>-11.191960999999999</v>
      </c>
      <c r="Q181" s="35">
        <f t="shared" si="32"/>
        <v>-14.418227</v>
      </c>
      <c r="R181" s="35">
        <f t="shared" si="33"/>
        <v>-28.645492999999998</v>
      </c>
      <c r="S181" s="35">
        <f t="shared" si="34"/>
        <v>-35.324024000000001</v>
      </c>
      <c r="T181" s="35">
        <f t="shared" si="35"/>
        <v>0</v>
      </c>
    </row>
    <row r="182" spans="2:20" x14ac:dyDescent="0.25">
      <c r="B182">
        <v>24069991350</v>
      </c>
      <c r="C182">
        <v>-9.6397104000000002</v>
      </c>
      <c r="E182" s="3">
        <f t="shared" si="24"/>
        <v>24.429991149999999</v>
      </c>
      <c r="F182" s="3">
        <f t="shared" si="25"/>
        <v>-9.4410018999999998</v>
      </c>
      <c r="G182" s="35">
        <f t="shared" si="26"/>
        <v>-14.861691</v>
      </c>
      <c r="H182" s="35">
        <f t="shared" si="27"/>
        <v>-31.164943999999998</v>
      </c>
      <c r="I182" s="35">
        <f t="shared" si="28"/>
        <v>-34.410426999999999</v>
      </c>
      <c r="J182" s="35">
        <f t="shared" si="29"/>
        <v>0</v>
      </c>
      <c r="L182">
        <v>24069991350</v>
      </c>
      <c r="M182">
        <v>-11.142385000000001</v>
      </c>
      <c r="O182" s="3">
        <f t="shared" si="30"/>
        <v>24.429991149999999</v>
      </c>
      <c r="P182" s="3">
        <f t="shared" si="31"/>
        <v>-11.302053000000001</v>
      </c>
      <c r="Q182" s="35">
        <f t="shared" si="32"/>
        <v>-14.710893</v>
      </c>
      <c r="R182" s="35">
        <f t="shared" si="33"/>
        <v>-29.183423999999999</v>
      </c>
      <c r="S182" s="35">
        <f t="shared" si="34"/>
        <v>-35.948414</v>
      </c>
      <c r="T182" s="35">
        <f t="shared" si="35"/>
        <v>0</v>
      </c>
    </row>
    <row r="183" spans="2:20" x14ac:dyDescent="0.25">
      <c r="B183">
        <v>24159991300</v>
      </c>
      <c r="C183">
        <v>-9.5704764999999998</v>
      </c>
      <c r="E183" s="3">
        <f t="shared" si="24"/>
        <v>24.519991099999999</v>
      </c>
      <c r="F183" s="3">
        <f t="shared" si="25"/>
        <v>-9.3915814999999991</v>
      </c>
      <c r="G183" s="35">
        <f t="shared" si="26"/>
        <v>-14.749057000000001</v>
      </c>
      <c r="H183" s="35">
        <f t="shared" si="27"/>
        <v>-31.096181999999999</v>
      </c>
      <c r="I183" s="35">
        <f t="shared" si="28"/>
        <v>-33.783169000000001</v>
      </c>
      <c r="J183" s="35">
        <f t="shared" si="29"/>
        <v>0</v>
      </c>
      <c r="L183">
        <v>24159991300</v>
      </c>
      <c r="M183">
        <v>-11.117243</v>
      </c>
      <c r="O183" s="3">
        <f t="shared" si="30"/>
        <v>24.519991099999999</v>
      </c>
      <c r="P183" s="3">
        <f t="shared" si="31"/>
        <v>-11.369277</v>
      </c>
      <c r="Q183" s="35">
        <f t="shared" si="32"/>
        <v>-14.960902000000001</v>
      </c>
      <c r="R183" s="35">
        <f t="shared" si="33"/>
        <v>-29.645571</v>
      </c>
      <c r="S183" s="35">
        <f t="shared" si="34"/>
        <v>-35.074043000000003</v>
      </c>
      <c r="T183" s="35">
        <f t="shared" si="35"/>
        <v>0</v>
      </c>
    </row>
    <row r="184" spans="2:20" x14ac:dyDescent="0.25">
      <c r="B184">
        <v>24249991250</v>
      </c>
      <c r="C184">
        <v>-9.5229168000000008</v>
      </c>
      <c r="E184" s="3">
        <f t="shared" si="24"/>
        <v>24.609991050000001</v>
      </c>
      <c r="F184" s="3">
        <f t="shared" si="25"/>
        <v>-9.3453683999999999</v>
      </c>
      <c r="G184" s="35">
        <f t="shared" si="26"/>
        <v>-14.473553000000001</v>
      </c>
      <c r="H184" s="35">
        <f t="shared" si="27"/>
        <v>-30.83465</v>
      </c>
      <c r="I184" s="35">
        <f t="shared" si="28"/>
        <v>-34.333331999999999</v>
      </c>
      <c r="J184" s="35">
        <f t="shared" si="29"/>
        <v>0</v>
      </c>
      <c r="L184">
        <v>24249991250</v>
      </c>
      <c r="M184">
        <v>-11.154057999999999</v>
      </c>
      <c r="O184" s="3">
        <f t="shared" si="30"/>
        <v>24.609991050000001</v>
      </c>
      <c r="P184" s="3">
        <f t="shared" si="31"/>
        <v>-11.418364</v>
      </c>
      <c r="Q184" s="35">
        <f t="shared" si="32"/>
        <v>-14.793635999999999</v>
      </c>
      <c r="R184" s="35">
        <f t="shared" si="33"/>
        <v>-29.2866</v>
      </c>
      <c r="S184" s="35">
        <f t="shared" si="34"/>
        <v>-36.153613999999997</v>
      </c>
      <c r="T184" s="35">
        <f t="shared" si="35"/>
        <v>0</v>
      </c>
    </row>
    <row r="185" spans="2:20" x14ac:dyDescent="0.25">
      <c r="B185">
        <v>24339991200</v>
      </c>
      <c r="C185">
        <v>-9.4430723000000008</v>
      </c>
      <c r="E185" s="3">
        <f t="shared" si="24"/>
        <v>24.699991000000001</v>
      </c>
      <c r="F185" s="3">
        <f t="shared" si="25"/>
        <v>-9.2869271999999992</v>
      </c>
      <c r="G185" s="35">
        <f t="shared" si="26"/>
        <v>-14.436612</v>
      </c>
      <c r="H185" s="35">
        <f t="shared" si="27"/>
        <v>-30.794605000000001</v>
      </c>
      <c r="I185" s="35">
        <f t="shared" si="28"/>
        <v>-34.177055000000003</v>
      </c>
      <c r="J185" s="35">
        <f t="shared" si="29"/>
        <v>0</v>
      </c>
      <c r="L185">
        <v>24339991200</v>
      </c>
      <c r="M185">
        <v>-11.191960999999999</v>
      </c>
      <c r="O185" s="3">
        <f t="shared" si="30"/>
        <v>24.699991000000001</v>
      </c>
      <c r="P185" s="3">
        <f t="shared" si="31"/>
        <v>-11.492826000000001</v>
      </c>
      <c r="Q185" s="35">
        <f t="shared" si="32"/>
        <v>-14.934563000000001</v>
      </c>
      <c r="R185" s="35">
        <f t="shared" si="33"/>
        <v>-29.648212000000001</v>
      </c>
      <c r="S185" s="35">
        <f t="shared" si="34"/>
        <v>-36.179957999999999</v>
      </c>
      <c r="T185" s="35">
        <f t="shared" si="35"/>
        <v>0</v>
      </c>
    </row>
    <row r="186" spans="2:20" x14ac:dyDescent="0.25">
      <c r="B186">
        <v>24429991150</v>
      </c>
      <c r="C186">
        <v>-9.4410018999999998</v>
      </c>
      <c r="E186" s="3">
        <f t="shared" si="24"/>
        <v>24.78999095</v>
      </c>
      <c r="F186" s="3">
        <f t="shared" si="25"/>
        <v>-9.2619085000000005</v>
      </c>
      <c r="G186" s="35">
        <f t="shared" si="26"/>
        <v>-14.448835000000001</v>
      </c>
      <c r="H186" s="35">
        <f t="shared" si="27"/>
        <v>-30.777645</v>
      </c>
      <c r="I186" s="35">
        <f t="shared" si="28"/>
        <v>-33.708095999999998</v>
      </c>
      <c r="J186" s="35">
        <f t="shared" si="29"/>
        <v>0</v>
      </c>
      <c r="L186">
        <v>24429991150</v>
      </c>
      <c r="M186">
        <v>-11.302053000000001</v>
      </c>
      <c r="O186" s="3">
        <f t="shared" si="30"/>
        <v>24.78999095</v>
      </c>
      <c r="P186" s="3">
        <f t="shared" si="31"/>
        <v>-11.588592</v>
      </c>
      <c r="Q186" s="35">
        <f t="shared" si="32"/>
        <v>-15.017609999999999</v>
      </c>
      <c r="R186" s="35">
        <f t="shared" si="33"/>
        <v>-30.453709</v>
      </c>
      <c r="S186" s="35">
        <f t="shared" si="34"/>
        <v>-35.319149000000003</v>
      </c>
      <c r="T186" s="35">
        <f t="shared" si="35"/>
        <v>0</v>
      </c>
    </row>
    <row r="187" spans="2:20" x14ac:dyDescent="0.25">
      <c r="B187">
        <v>24519991100</v>
      </c>
      <c r="C187">
        <v>-9.3915814999999991</v>
      </c>
      <c r="E187" s="3">
        <f t="shared" si="24"/>
        <v>24.879990899999999</v>
      </c>
      <c r="F187" s="3">
        <f t="shared" si="25"/>
        <v>-9.1900826000000002</v>
      </c>
      <c r="G187" s="35">
        <f t="shared" si="26"/>
        <v>-14.354926000000001</v>
      </c>
      <c r="H187" s="35">
        <f t="shared" si="27"/>
        <v>-30.719915</v>
      </c>
      <c r="I187" s="35">
        <f t="shared" si="28"/>
        <v>-34.133015</v>
      </c>
      <c r="J187" s="35">
        <f t="shared" si="29"/>
        <v>0</v>
      </c>
      <c r="L187">
        <v>24519991100</v>
      </c>
      <c r="M187">
        <v>-11.369277</v>
      </c>
      <c r="O187" s="3">
        <f t="shared" si="30"/>
        <v>24.879990899999999</v>
      </c>
      <c r="P187" s="3">
        <f t="shared" si="31"/>
        <v>-11.635937999999999</v>
      </c>
      <c r="Q187" s="35">
        <f t="shared" si="32"/>
        <v>-14.934834</v>
      </c>
      <c r="R187" s="35">
        <f t="shared" si="33"/>
        <v>-30.567297</v>
      </c>
      <c r="S187" s="35">
        <f t="shared" si="34"/>
        <v>-36.556072</v>
      </c>
      <c r="T187" s="35">
        <f t="shared" si="35"/>
        <v>0</v>
      </c>
    </row>
    <row r="188" spans="2:20" x14ac:dyDescent="0.25">
      <c r="B188">
        <v>24609991050</v>
      </c>
      <c r="C188">
        <v>-9.3453683999999999</v>
      </c>
      <c r="E188" s="3">
        <f t="shared" si="24"/>
        <v>24.969990849999999</v>
      </c>
      <c r="F188" s="3">
        <f t="shared" si="25"/>
        <v>-9.1558819000000007</v>
      </c>
      <c r="G188" s="35">
        <f t="shared" si="26"/>
        <v>-14.372273</v>
      </c>
      <c r="H188" s="35">
        <f t="shared" si="27"/>
        <v>-30.710512000000001</v>
      </c>
      <c r="I188" s="35">
        <f t="shared" si="28"/>
        <v>-33.551189000000001</v>
      </c>
      <c r="J188" s="35">
        <f t="shared" si="29"/>
        <v>0</v>
      </c>
      <c r="L188">
        <v>24609991050</v>
      </c>
      <c r="M188">
        <v>-11.418364</v>
      </c>
      <c r="O188" s="3">
        <f t="shared" si="30"/>
        <v>24.969990849999999</v>
      </c>
      <c r="P188" s="3">
        <f t="shared" si="31"/>
        <v>-11.750071</v>
      </c>
      <c r="Q188" s="35">
        <f t="shared" si="32"/>
        <v>-15.253501</v>
      </c>
      <c r="R188" s="35">
        <f t="shared" si="33"/>
        <v>-30.888268</v>
      </c>
      <c r="S188" s="35">
        <f t="shared" si="34"/>
        <v>-35.782673000000003</v>
      </c>
      <c r="T188" s="35">
        <f t="shared" si="35"/>
        <v>0</v>
      </c>
    </row>
    <row r="189" spans="2:20" x14ac:dyDescent="0.25">
      <c r="B189">
        <v>24699991000</v>
      </c>
      <c r="C189">
        <v>-9.2869271999999992</v>
      </c>
      <c r="E189" s="3">
        <f t="shared" si="24"/>
        <v>25.059990800000001</v>
      </c>
      <c r="F189" s="3">
        <f t="shared" si="25"/>
        <v>-9.1042623999999996</v>
      </c>
      <c r="G189" s="35">
        <f t="shared" si="26"/>
        <v>-14.384145999999999</v>
      </c>
      <c r="H189" s="35">
        <f t="shared" si="27"/>
        <v>-30.771393</v>
      </c>
      <c r="I189" s="35">
        <f t="shared" si="28"/>
        <v>-33.891018000000003</v>
      </c>
      <c r="J189" s="35">
        <f t="shared" si="29"/>
        <v>0</v>
      </c>
      <c r="L189">
        <v>24699991000</v>
      </c>
      <c r="M189">
        <v>-11.492826000000001</v>
      </c>
      <c r="O189" s="3">
        <f t="shared" si="30"/>
        <v>25.059990800000001</v>
      </c>
      <c r="P189" s="3">
        <f t="shared" si="31"/>
        <v>-11.860393999999999</v>
      </c>
      <c r="Q189" s="35">
        <f t="shared" si="32"/>
        <v>-15.392367999999999</v>
      </c>
      <c r="R189" s="35">
        <f t="shared" si="33"/>
        <v>-31.685525999999999</v>
      </c>
      <c r="S189" s="35">
        <f t="shared" si="34"/>
        <v>-36.562618000000001</v>
      </c>
      <c r="T189" s="35">
        <f t="shared" si="35"/>
        <v>0</v>
      </c>
    </row>
    <row r="190" spans="2:20" x14ac:dyDescent="0.25">
      <c r="B190">
        <v>24789990950</v>
      </c>
      <c r="C190">
        <v>-9.2619085000000005</v>
      </c>
      <c r="E190" s="3">
        <f t="shared" si="24"/>
        <v>25.149990750000001</v>
      </c>
      <c r="F190" s="3">
        <f t="shared" si="25"/>
        <v>-9.0604849000000005</v>
      </c>
      <c r="G190" s="35">
        <f t="shared" si="26"/>
        <v>-14.308662</v>
      </c>
      <c r="H190" s="35">
        <f t="shared" si="27"/>
        <v>-30.715776000000002</v>
      </c>
      <c r="I190" s="35">
        <f t="shared" si="28"/>
        <v>-34.119774</v>
      </c>
      <c r="J190" s="35">
        <f t="shared" si="29"/>
        <v>0</v>
      </c>
      <c r="L190">
        <v>24789990950</v>
      </c>
      <c r="M190">
        <v>-11.588592</v>
      </c>
      <c r="O190" s="3">
        <f t="shared" si="30"/>
        <v>25.149990750000001</v>
      </c>
      <c r="P190" s="3">
        <f t="shared" si="31"/>
        <v>-11.947822</v>
      </c>
      <c r="Q190" s="35">
        <f t="shared" si="32"/>
        <v>-15.435214</v>
      </c>
      <c r="R190" s="35">
        <f t="shared" si="33"/>
        <v>-31.903381</v>
      </c>
      <c r="S190" s="35">
        <f t="shared" si="34"/>
        <v>-37.124034999999999</v>
      </c>
      <c r="T190" s="35">
        <f t="shared" si="35"/>
        <v>0</v>
      </c>
    </row>
    <row r="191" spans="2:20" x14ac:dyDescent="0.25">
      <c r="B191">
        <v>24879990900</v>
      </c>
      <c r="C191">
        <v>-9.1900826000000002</v>
      </c>
      <c r="E191" s="3">
        <f t="shared" si="24"/>
        <v>25.2399907</v>
      </c>
      <c r="F191" s="3">
        <f t="shared" si="25"/>
        <v>-9.0164375000000003</v>
      </c>
      <c r="G191" s="35">
        <f t="shared" si="26"/>
        <v>-14.417151</v>
      </c>
      <c r="H191" s="35">
        <f t="shared" si="27"/>
        <v>-30.812093999999998</v>
      </c>
      <c r="I191" s="35">
        <f t="shared" si="28"/>
        <v>-33.576042000000001</v>
      </c>
      <c r="J191" s="35">
        <f t="shared" si="29"/>
        <v>0</v>
      </c>
      <c r="L191">
        <v>24879990900</v>
      </c>
      <c r="M191">
        <v>-11.635937999999999</v>
      </c>
      <c r="O191" s="3">
        <f t="shared" si="30"/>
        <v>25.2399907</v>
      </c>
      <c r="P191" s="3">
        <f t="shared" si="31"/>
        <v>-12.059958999999999</v>
      </c>
      <c r="Q191" s="35">
        <f t="shared" si="32"/>
        <v>-15.663086</v>
      </c>
      <c r="R191" s="35">
        <f t="shared" si="33"/>
        <v>-32.667309000000003</v>
      </c>
      <c r="S191" s="35">
        <f t="shared" si="34"/>
        <v>-36.308562999999999</v>
      </c>
      <c r="T191" s="35">
        <f t="shared" si="35"/>
        <v>0</v>
      </c>
    </row>
    <row r="192" spans="2:20" x14ac:dyDescent="0.25">
      <c r="B192">
        <v>24969990850</v>
      </c>
      <c r="C192">
        <v>-9.1558819000000007</v>
      </c>
      <c r="E192" s="3">
        <f t="shared" si="24"/>
        <v>25.329990649999999</v>
      </c>
      <c r="F192" s="3">
        <f t="shared" si="25"/>
        <v>-8.9763202999999994</v>
      </c>
      <c r="G192" s="35">
        <f t="shared" si="26"/>
        <v>-14.331175999999999</v>
      </c>
      <c r="H192" s="35">
        <f t="shared" si="27"/>
        <v>-30.757822000000001</v>
      </c>
      <c r="I192" s="35">
        <f t="shared" si="28"/>
        <v>-33.911147999999997</v>
      </c>
      <c r="J192" s="35">
        <f t="shared" si="29"/>
        <v>0</v>
      </c>
      <c r="L192">
        <v>24969990850</v>
      </c>
      <c r="M192">
        <v>-11.750071</v>
      </c>
      <c r="O192" s="3">
        <f t="shared" si="30"/>
        <v>25.329990649999999</v>
      </c>
      <c r="P192" s="3">
        <f t="shared" si="31"/>
        <v>-12.167706000000001</v>
      </c>
      <c r="Q192" s="35">
        <f t="shared" si="32"/>
        <v>-15.791157999999999</v>
      </c>
      <c r="R192" s="35">
        <f t="shared" si="33"/>
        <v>-32.951236999999999</v>
      </c>
      <c r="S192" s="35">
        <f t="shared" si="34"/>
        <v>-36.910107000000004</v>
      </c>
      <c r="T192" s="35">
        <f t="shared" si="35"/>
        <v>0</v>
      </c>
    </row>
    <row r="193" spans="2:20" x14ac:dyDescent="0.25">
      <c r="B193">
        <v>25059990800</v>
      </c>
      <c r="C193">
        <v>-9.1042623999999996</v>
      </c>
      <c r="E193" s="3">
        <f t="shared" si="24"/>
        <v>25.419990599999998</v>
      </c>
      <c r="F193" s="3">
        <f t="shared" si="25"/>
        <v>-8.9379530000000003</v>
      </c>
      <c r="G193" s="35">
        <f t="shared" si="26"/>
        <v>-14.150045</v>
      </c>
      <c r="H193" s="35">
        <f t="shared" si="27"/>
        <v>-30.664937999999999</v>
      </c>
      <c r="I193" s="35">
        <f t="shared" si="28"/>
        <v>-33.562354999999997</v>
      </c>
      <c r="J193" s="35">
        <f t="shared" si="29"/>
        <v>0</v>
      </c>
      <c r="L193">
        <v>25059990800</v>
      </c>
      <c r="M193">
        <v>-11.860393999999999</v>
      </c>
      <c r="O193" s="3">
        <f t="shared" si="30"/>
        <v>25.419990599999998</v>
      </c>
      <c r="P193" s="3">
        <f t="shared" si="31"/>
        <v>-12.274055000000001</v>
      </c>
      <c r="Q193" s="35">
        <f t="shared" si="32"/>
        <v>-15.714762</v>
      </c>
      <c r="R193" s="35">
        <f t="shared" si="33"/>
        <v>-33.115504999999999</v>
      </c>
      <c r="S193" s="35">
        <f t="shared" si="34"/>
        <v>-36.996780000000001</v>
      </c>
      <c r="T193" s="35">
        <f t="shared" si="35"/>
        <v>0</v>
      </c>
    </row>
    <row r="194" spans="2:20" x14ac:dyDescent="0.25">
      <c r="B194">
        <v>25149990750</v>
      </c>
      <c r="C194">
        <v>-9.0604849000000005</v>
      </c>
      <c r="E194" s="3">
        <f t="shared" si="24"/>
        <v>25.509990550000001</v>
      </c>
      <c r="F194" s="3">
        <f t="shared" si="25"/>
        <v>-8.9223336999999994</v>
      </c>
      <c r="G194" s="35">
        <f t="shared" si="26"/>
        <v>-14.227427</v>
      </c>
      <c r="H194" s="35">
        <f t="shared" si="27"/>
        <v>-30.703119000000001</v>
      </c>
      <c r="I194" s="35">
        <f t="shared" si="28"/>
        <v>-33.876227999999998</v>
      </c>
      <c r="J194" s="35">
        <f t="shared" si="29"/>
        <v>0</v>
      </c>
      <c r="L194">
        <v>25149990750</v>
      </c>
      <c r="M194">
        <v>-11.947822</v>
      </c>
      <c r="O194" s="3">
        <f t="shared" si="30"/>
        <v>25.509990550000001</v>
      </c>
      <c r="P194" s="3">
        <f t="shared" si="31"/>
        <v>-12.404698</v>
      </c>
      <c r="Q194" s="35">
        <f t="shared" si="32"/>
        <v>-15.999328</v>
      </c>
      <c r="R194" s="35">
        <f t="shared" si="33"/>
        <v>-33.798340000000003</v>
      </c>
      <c r="S194" s="35">
        <f t="shared" si="34"/>
        <v>-37.240462999999998</v>
      </c>
      <c r="T194" s="35">
        <f t="shared" si="35"/>
        <v>0</v>
      </c>
    </row>
    <row r="195" spans="2:20" x14ac:dyDescent="0.25">
      <c r="B195">
        <v>25239990700</v>
      </c>
      <c r="C195">
        <v>-9.0164375000000003</v>
      </c>
      <c r="E195" s="3">
        <f t="shared" si="24"/>
        <v>25.599990500000001</v>
      </c>
      <c r="F195" s="3">
        <f t="shared" si="25"/>
        <v>-8.8576727000000002</v>
      </c>
      <c r="G195" s="35">
        <f t="shared" si="26"/>
        <v>-13.946656000000001</v>
      </c>
      <c r="H195" s="35">
        <f t="shared" si="27"/>
        <v>-30.540697000000002</v>
      </c>
      <c r="I195" s="35">
        <f t="shared" si="28"/>
        <v>-33.875537999999999</v>
      </c>
      <c r="J195" s="35">
        <f t="shared" si="29"/>
        <v>0</v>
      </c>
      <c r="L195">
        <v>25239990700</v>
      </c>
      <c r="M195">
        <v>-12.059958999999999</v>
      </c>
      <c r="O195" s="3">
        <f t="shared" si="30"/>
        <v>25.599990500000001</v>
      </c>
      <c r="P195" s="3">
        <f t="shared" si="31"/>
        <v>-12.498847</v>
      </c>
      <c r="Q195" s="35">
        <f t="shared" si="32"/>
        <v>-15.891014</v>
      </c>
      <c r="R195" s="35">
        <f t="shared" si="33"/>
        <v>-33.767307000000002</v>
      </c>
      <c r="S195" s="35">
        <f t="shared" si="34"/>
        <v>-38.016598000000002</v>
      </c>
      <c r="T195" s="35">
        <f t="shared" si="35"/>
        <v>0</v>
      </c>
    </row>
    <row r="196" spans="2:20" x14ac:dyDescent="0.25">
      <c r="B196">
        <v>25329990650</v>
      </c>
      <c r="C196">
        <v>-8.9763202999999994</v>
      </c>
      <c r="E196" s="3">
        <f t="shared" si="24"/>
        <v>25.68999045</v>
      </c>
      <c r="F196" s="3">
        <f t="shared" si="25"/>
        <v>-8.8634520000000006</v>
      </c>
      <c r="G196" s="35">
        <f t="shared" si="26"/>
        <v>-14.009795</v>
      </c>
      <c r="H196" s="35">
        <f t="shared" si="27"/>
        <v>-30.544906999999998</v>
      </c>
      <c r="I196" s="35">
        <f t="shared" si="28"/>
        <v>-33.520187</v>
      </c>
      <c r="J196" s="35">
        <f t="shared" si="29"/>
        <v>0</v>
      </c>
      <c r="L196">
        <v>25329990650</v>
      </c>
      <c r="M196">
        <v>-12.167706000000001</v>
      </c>
      <c r="O196" s="3">
        <f t="shared" si="30"/>
        <v>25.68999045</v>
      </c>
      <c r="P196" s="3">
        <f t="shared" si="31"/>
        <v>-12.63044</v>
      </c>
      <c r="Q196" s="35">
        <f t="shared" si="32"/>
        <v>-15.958798</v>
      </c>
      <c r="R196" s="35">
        <f t="shared" si="33"/>
        <v>-33.856979000000003</v>
      </c>
      <c r="S196" s="35">
        <f t="shared" si="34"/>
        <v>-37.600715999999998</v>
      </c>
      <c r="T196" s="35">
        <f t="shared" si="35"/>
        <v>0</v>
      </c>
    </row>
    <row r="197" spans="2:20" x14ac:dyDescent="0.25">
      <c r="B197">
        <v>25419990600</v>
      </c>
      <c r="C197">
        <v>-8.9379530000000003</v>
      </c>
      <c r="E197" s="3">
        <f t="shared" si="24"/>
        <v>25.779990399999999</v>
      </c>
      <c r="F197" s="3">
        <f t="shared" si="25"/>
        <v>-8.8468675999999995</v>
      </c>
      <c r="G197" s="35">
        <f t="shared" si="26"/>
        <v>-13.878735000000001</v>
      </c>
      <c r="H197" s="35">
        <f t="shared" si="27"/>
        <v>-30.49925</v>
      </c>
      <c r="I197" s="35">
        <f t="shared" si="28"/>
        <v>-33.592491000000003</v>
      </c>
      <c r="J197" s="35">
        <f t="shared" si="29"/>
        <v>0</v>
      </c>
      <c r="L197">
        <v>25419990600</v>
      </c>
      <c r="M197">
        <v>-12.274055000000001</v>
      </c>
      <c r="O197" s="3">
        <f t="shared" si="30"/>
        <v>25.779990399999999</v>
      </c>
      <c r="P197" s="3">
        <f t="shared" si="31"/>
        <v>-12.770521</v>
      </c>
      <c r="Q197" s="35">
        <f t="shared" si="32"/>
        <v>-16.090043999999999</v>
      </c>
      <c r="R197" s="35">
        <f t="shared" si="33"/>
        <v>-34.082909000000001</v>
      </c>
      <c r="S197" s="35">
        <f t="shared" si="34"/>
        <v>-37.583140999999998</v>
      </c>
      <c r="T197" s="35">
        <f t="shared" si="35"/>
        <v>0</v>
      </c>
    </row>
    <row r="198" spans="2:20" x14ac:dyDescent="0.25">
      <c r="B198">
        <v>25509990550</v>
      </c>
      <c r="C198">
        <v>-8.9223336999999994</v>
      </c>
      <c r="E198" s="3">
        <f t="shared" ref="E198:E205" si="36">B202/1000000000</f>
        <v>25.869990349999998</v>
      </c>
      <c r="F198" s="3">
        <f t="shared" ref="F198:F205" si="37">C202</f>
        <v>-8.7941847000000006</v>
      </c>
      <c r="G198" s="35">
        <f t="shared" ref="G198:G205" si="38">C408</f>
        <v>-13.590869</v>
      </c>
      <c r="H198" s="35">
        <f t="shared" ref="H198:H205" si="39">C614</f>
        <v>-30.306685999999999</v>
      </c>
      <c r="I198" s="35">
        <f t="shared" ref="I198:I205" si="40">C820</f>
        <v>-33.397385</v>
      </c>
      <c r="J198" s="35">
        <f t="shared" ref="J198:J205" si="41">C1026</f>
        <v>0</v>
      </c>
      <c r="L198">
        <v>25509990550</v>
      </c>
      <c r="M198">
        <v>-12.404698</v>
      </c>
      <c r="O198" s="3">
        <f t="shared" ref="O198:O205" si="42">L202/1000000000</f>
        <v>25.869990349999998</v>
      </c>
      <c r="P198" s="3">
        <f t="shared" ref="P198:P205" si="43">M202</f>
        <v>-12.84501</v>
      </c>
      <c r="Q198" s="35">
        <f t="shared" ref="Q198:Q205" si="44">M408</f>
        <v>-15.745956</v>
      </c>
      <c r="R198" s="35">
        <f t="shared" ref="R198:R205" si="45">M614</f>
        <v>-33.826138</v>
      </c>
      <c r="S198" s="35">
        <f t="shared" ref="S198:S205" si="46">M820</f>
        <v>-37.847351000000003</v>
      </c>
      <c r="T198" s="35">
        <f t="shared" ref="T198:T205" si="47">M1026</f>
        <v>0</v>
      </c>
    </row>
    <row r="199" spans="2:20" x14ac:dyDescent="0.25">
      <c r="B199">
        <v>25599990500</v>
      </c>
      <c r="C199">
        <v>-8.8576727000000002</v>
      </c>
      <c r="E199" s="3">
        <f t="shared" si="36"/>
        <v>25.959990300000001</v>
      </c>
      <c r="F199" s="3">
        <f t="shared" si="37"/>
        <v>-8.7720871000000002</v>
      </c>
      <c r="G199" s="35">
        <f t="shared" si="38"/>
        <v>-13.620696000000001</v>
      </c>
      <c r="H199" s="35">
        <f t="shared" si="39"/>
        <v>-30.309823999999999</v>
      </c>
      <c r="I199" s="35">
        <f t="shared" si="40"/>
        <v>-33.735073</v>
      </c>
      <c r="J199" s="35">
        <f t="shared" si="41"/>
        <v>0</v>
      </c>
      <c r="L199">
        <v>25599990500</v>
      </c>
      <c r="M199">
        <v>-12.498847</v>
      </c>
      <c r="O199" s="3">
        <f t="shared" si="42"/>
        <v>25.959990300000001</v>
      </c>
      <c r="P199" s="3">
        <f t="shared" si="43"/>
        <v>-12.950307</v>
      </c>
      <c r="Q199" s="35">
        <f t="shared" si="44"/>
        <v>-15.696198000000001</v>
      </c>
      <c r="R199" s="35">
        <f t="shared" si="45"/>
        <v>-33.601387000000003</v>
      </c>
      <c r="S199" s="35">
        <f t="shared" si="46"/>
        <v>-38.350676999999997</v>
      </c>
      <c r="T199" s="35">
        <f t="shared" si="47"/>
        <v>0</v>
      </c>
    </row>
    <row r="200" spans="2:20" x14ac:dyDescent="0.25">
      <c r="B200">
        <v>25689990450</v>
      </c>
      <c r="C200">
        <v>-8.8634520000000006</v>
      </c>
      <c r="E200" s="3">
        <f t="shared" si="36"/>
        <v>26.04999025</v>
      </c>
      <c r="F200" s="3">
        <f t="shared" si="37"/>
        <v>-8.8172455000000003</v>
      </c>
      <c r="G200" s="35">
        <f t="shared" si="38"/>
        <v>-13.753728000000001</v>
      </c>
      <c r="H200" s="35">
        <f t="shared" si="39"/>
        <v>-30.358315000000001</v>
      </c>
      <c r="I200" s="35">
        <f t="shared" si="40"/>
        <v>-33.407691999999997</v>
      </c>
      <c r="J200" s="35">
        <f t="shared" si="41"/>
        <v>0</v>
      </c>
      <c r="L200">
        <v>25689990450</v>
      </c>
      <c r="M200">
        <v>-12.63044</v>
      </c>
      <c r="O200" s="3">
        <f t="shared" si="42"/>
        <v>26.04999025</v>
      </c>
      <c r="P200" s="3">
        <f t="shared" si="43"/>
        <v>-13.099341000000001</v>
      </c>
      <c r="Q200" s="35">
        <f t="shared" si="44"/>
        <v>-15.69558</v>
      </c>
      <c r="R200" s="35">
        <f t="shared" si="45"/>
        <v>-33.409621999999999</v>
      </c>
      <c r="S200" s="35">
        <f t="shared" si="46"/>
        <v>-38.238346</v>
      </c>
      <c r="T200" s="35">
        <f t="shared" si="47"/>
        <v>0</v>
      </c>
    </row>
    <row r="201" spans="2:20" x14ac:dyDescent="0.25">
      <c r="B201">
        <v>25779990400</v>
      </c>
      <c r="C201">
        <v>-8.8468675999999995</v>
      </c>
      <c r="E201" s="3">
        <f t="shared" si="36"/>
        <v>26.1399902</v>
      </c>
      <c r="F201" s="3">
        <f t="shared" si="37"/>
        <v>-8.8297033000000003</v>
      </c>
      <c r="G201" s="35">
        <f t="shared" si="38"/>
        <v>-13.884213000000001</v>
      </c>
      <c r="H201" s="35">
        <f t="shared" si="39"/>
        <v>-30.40119</v>
      </c>
      <c r="I201" s="35">
        <f t="shared" si="40"/>
        <v>-33.469912999999998</v>
      </c>
      <c r="J201" s="35">
        <f t="shared" si="41"/>
        <v>0</v>
      </c>
      <c r="L201">
        <v>25779990400</v>
      </c>
      <c r="M201">
        <v>-12.770521</v>
      </c>
      <c r="O201" s="3">
        <f t="shared" si="42"/>
        <v>26.1399902</v>
      </c>
      <c r="P201" s="3">
        <f t="shared" si="43"/>
        <v>-13.240043</v>
      </c>
      <c r="Q201" s="35">
        <f t="shared" si="44"/>
        <v>-15.792593999999999</v>
      </c>
      <c r="R201" s="35">
        <f t="shared" si="45"/>
        <v>-33.463669000000003</v>
      </c>
      <c r="S201" s="35">
        <f t="shared" si="46"/>
        <v>-38.078677999999996</v>
      </c>
      <c r="T201" s="35">
        <f t="shared" si="47"/>
        <v>0</v>
      </c>
    </row>
    <row r="202" spans="2:20" x14ac:dyDescent="0.25">
      <c r="B202">
        <v>25869990350</v>
      </c>
      <c r="C202">
        <v>-8.7941847000000006</v>
      </c>
      <c r="E202" s="3">
        <f t="shared" si="36"/>
        <v>26.229990149999999</v>
      </c>
      <c r="F202" s="3">
        <f t="shared" si="37"/>
        <v>-8.8162832000000009</v>
      </c>
      <c r="G202" s="35">
        <f t="shared" si="38"/>
        <v>-13.837732000000001</v>
      </c>
      <c r="H202" s="35">
        <f t="shared" si="39"/>
        <v>-30.344954999999999</v>
      </c>
      <c r="I202" s="35">
        <f t="shared" si="40"/>
        <v>-33.602950999999997</v>
      </c>
      <c r="J202" s="35">
        <f t="shared" si="41"/>
        <v>0</v>
      </c>
      <c r="L202">
        <v>25869990350</v>
      </c>
      <c r="M202">
        <v>-12.84501</v>
      </c>
      <c r="O202" s="3">
        <f t="shared" si="42"/>
        <v>26.229990149999999</v>
      </c>
      <c r="P202" s="3">
        <f t="shared" si="43"/>
        <v>-13.344087</v>
      </c>
      <c r="Q202" s="35">
        <f t="shared" si="44"/>
        <v>-15.638916999999999</v>
      </c>
      <c r="R202" s="35">
        <f t="shared" si="45"/>
        <v>-33.260223000000003</v>
      </c>
      <c r="S202" s="35">
        <f t="shared" si="46"/>
        <v>-38.600079000000001</v>
      </c>
      <c r="T202" s="35">
        <f t="shared" si="47"/>
        <v>0</v>
      </c>
    </row>
    <row r="203" spans="2:20" x14ac:dyDescent="0.25">
      <c r="B203">
        <v>25959990300</v>
      </c>
      <c r="C203">
        <v>-8.7720871000000002</v>
      </c>
      <c r="E203" s="3">
        <f t="shared" si="36"/>
        <v>26.319990099999998</v>
      </c>
      <c r="F203" s="3">
        <f t="shared" si="37"/>
        <v>-8.8736028999999998</v>
      </c>
      <c r="G203" s="35">
        <f t="shared" si="38"/>
        <v>-14.196961999999999</v>
      </c>
      <c r="H203" s="35">
        <f t="shared" si="39"/>
        <v>-30.517225</v>
      </c>
      <c r="I203" s="35">
        <f t="shared" si="40"/>
        <v>-33.596825000000003</v>
      </c>
      <c r="J203" s="35">
        <f t="shared" si="41"/>
        <v>0</v>
      </c>
      <c r="L203">
        <v>25959990300</v>
      </c>
      <c r="M203">
        <v>-12.950307</v>
      </c>
      <c r="O203" s="3">
        <f t="shared" si="42"/>
        <v>26.319990099999998</v>
      </c>
      <c r="P203" s="3">
        <f t="shared" si="43"/>
        <v>-13.478389999999999</v>
      </c>
      <c r="Q203" s="35">
        <f t="shared" si="44"/>
        <v>-15.600137999999999</v>
      </c>
      <c r="R203" s="35">
        <f t="shared" si="45"/>
        <v>-32.582481000000001</v>
      </c>
      <c r="S203" s="35">
        <f t="shared" si="46"/>
        <v>-38.620688999999999</v>
      </c>
      <c r="T203" s="35">
        <f t="shared" si="47"/>
        <v>0</v>
      </c>
    </row>
    <row r="204" spans="2:20" x14ac:dyDescent="0.25">
      <c r="B204">
        <v>26049990250</v>
      </c>
      <c r="C204">
        <v>-8.8172455000000003</v>
      </c>
      <c r="E204" s="3">
        <f t="shared" si="36"/>
        <v>26.409990050000001</v>
      </c>
      <c r="F204" s="3">
        <f t="shared" si="37"/>
        <v>-8.9259014000000008</v>
      </c>
      <c r="G204" s="35">
        <f t="shared" si="38"/>
        <v>-14.445805999999999</v>
      </c>
      <c r="H204" s="35">
        <f t="shared" si="39"/>
        <v>-30.616479999999999</v>
      </c>
      <c r="I204" s="35">
        <f t="shared" si="40"/>
        <v>-33.533371000000002</v>
      </c>
      <c r="J204" s="35">
        <f t="shared" si="41"/>
        <v>0</v>
      </c>
      <c r="L204">
        <v>26049990250</v>
      </c>
      <c r="M204">
        <v>-13.099341000000001</v>
      </c>
      <c r="O204" s="3">
        <f t="shared" si="42"/>
        <v>26.409990050000001</v>
      </c>
      <c r="P204" s="3">
        <f t="shared" si="43"/>
        <v>-13.595094</v>
      </c>
      <c r="Q204" s="35">
        <f t="shared" si="44"/>
        <v>-15.634321</v>
      </c>
      <c r="R204" s="35">
        <f t="shared" si="45"/>
        <v>-32.171348999999999</v>
      </c>
      <c r="S204" s="35">
        <f t="shared" si="46"/>
        <v>-38.903927000000003</v>
      </c>
      <c r="T204" s="35">
        <f t="shared" si="47"/>
        <v>0</v>
      </c>
    </row>
    <row r="205" spans="2:20" x14ac:dyDescent="0.25">
      <c r="B205">
        <v>26139990200</v>
      </c>
      <c r="C205">
        <v>-8.8297033000000003</v>
      </c>
      <c r="E205" s="3">
        <f t="shared" si="36"/>
        <v>26.49999</v>
      </c>
      <c r="F205" s="3">
        <f t="shared" si="37"/>
        <v>-8.9355773999999997</v>
      </c>
      <c r="G205" s="35">
        <f t="shared" si="38"/>
        <v>-14.573195</v>
      </c>
      <c r="H205" s="35">
        <f t="shared" si="39"/>
        <v>-30.668613000000001</v>
      </c>
      <c r="I205" s="35">
        <f t="shared" si="40"/>
        <v>-33.636650000000003</v>
      </c>
      <c r="J205" s="35">
        <f t="shared" si="41"/>
        <v>0</v>
      </c>
      <c r="L205">
        <v>26139990200</v>
      </c>
      <c r="M205">
        <v>-13.240043</v>
      </c>
      <c r="O205" s="3">
        <f t="shared" si="42"/>
        <v>26.49999</v>
      </c>
      <c r="P205" s="3">
        <f t="shared" si="43"/>
        <v>-13.658343</v>
      </c>
      <c r="Q205" s="35">
        <f t="shared" si="44"/>
        <v>-15.611252</v>
      </c>
      <c r="R205" s="35">
        <f t="shared" si="45"/>
        <v>-31.704063000000001</v>
      </c>
      <c r="S205" s="35">
        <f t="shared" si="46"/>
        <v>-38.621414000000001</v>
      </c>
      <c r="T205" s="35">
        <f t="shared" si="47"/>
        <v>0</v>
      </c>
    </row>
    <row r="206" spans="2:20" x14ac:dyDescent="0.25">
      <c r="B206">
        <v>26229990150</v>
      </c>
      <c r="C206">
        <v>-8.8162832000000009</v>
      </c>
      <c r="L206">
        <v>26229990150</v>
      </c>
      <c r="M206">
        <v>-13.344087</v>
      </c>
    </row>
    <row r="207" spans="2:20" x14ac:dyDescent="0.25">
      <c r="B207">
        <v>26319990100</v>
      </c>
      <c r="C207">
        <v>-8.8736028999999998</v>
      </c>
      <c r="L207">
        <v>26319990100</v>
      </c>
      <c r="M207">
        <v>-13.478389999999999</v>
      </c>
    </row>
    <row r="208" spans="2:20" x14ac:dyDescent="0.25">
      <c r="B208">
        <v>26409990050</v>
      </c>
      <c r="C208">
        <v>-8.9259014000000008</v>
      </c>
      <c r="L208">
        <v>26409990050</v>
      </c>
      <c r="M208">
        <v>-13.595094</v>
      </c>
    </row>
    <row r="209" spans="2:13" x14ac:dyDescent="0.25">
      <c r="B209">
        <v>26499990000</v>
      </c>
      <c r="C209">
        <v>-8.9355773999999997</v>
      </c>
      <c r="L209">
        <v>26499990000</v>
      </c>
      <c r="M209">
        <v>-13.658343</v>
      </c>
    </row>
    <row r="210" spans="2:13" x14ac:dyDescent="0.25">
      <c r="B210" t="s">
        <v>26</v>
      </c>
      <c r="L210" t="s">
        <v>26</v>
      </c>
    </row>
    <row r="213" spans="2:13" x14ac:dyDescent="0.25">
      <c r="B213" t="s">
        <v>20</v>
      </c>
      <c r="L213" t="s">
        <v>20</v>
      </c>
    </row>
    <row r="214" spans="2:13" x14ac:dyDescent="0.25">
      <c r="B214" t="s">
        <v>22</v>
      </c>
      <c r="C214" t="s">
        <v>258</v>
      </c>
      <c r="L214" t="s">
        <v>22</v>
      </c>
      <c r="M214" t="s">
        <v>258</v>
      </c>
    </row>
    <row r="215" spans="2:13" x14ac:dyDescent="0.25">
      <c r="B215">
        <v>8500000000</v>
      </c>
      <c r="C215">
        <v>-9.9605379000000003</v>
      </c>
      <c r="L215">
        <v>8500000000</v>
      </c>
      <c r="M215">
        <v>-9.3181695999999992</v>
      </c>
    </row>
    <row r="216" spans="2:13" x14ac:dyDescent="0.25">
      <c r="B216">
        <v>8589999950</v>
      </c>
      <c r="C216">
        <v>-9.7851228999999993</v>
      </c>
      <c r="L216">
        <v>8589999950</v>
      </c>
      <c r="M216">
        <v>-9.2817249000000004</v>
      </c>
    </row>
    <row r="217" spans="2:13" x14ac:dyDescent="0.25">
      <c r="B217">
        <v>8679999900</v>
      </c>
      <c r="C217">
        <v>-9.5298090000000002</v>
      </c>
      <c r="L217">
        <v>8679999900</v>
      </c>
      <c r="M217">
        <v>-9.1679554000000003</v>
      </c>
    </row>
    <row r="218" spans="2:13" x14ac:dyDescent="0.25">
      <c r="B218">
        <v>8769999850</v>
      </c>
      <c r="C218">
        <v>-9.2421626999999997</v>
      </c>
      <c r="L218">
        <v>8769999850</v>
      </c>
      <c r="M218">
        <v>-9.0911740999999999</v>
      </c>
    </row>
    <row r="219" spans="2:13" x14ac:dyDescent="0.25">
      <c r="B219">
        <v>8859999800</v>
      </c>
      <c r="C219">
        <v>-9.0287828000000001</v>
      </c>
      <c r="L219">
        <v>8859999800</v>
      </c>
      <c r="M219">
        <v>-9.0881270999999995</v>
      </c>
    </row>
    <row r="220" spans="2:13" x14ac:dyDescent="0.25">
      <c r="B220">
        <v>8949999750</v>
      </c>
      <c r="C220">
        <v>-8.8763828</v>
      </c>
      <c r="L220">
        <v>8949999750</v>
      </c>
      <c r="M220">
        <v>-8.9975824000000006</v>
      </c>
    </row>
    <row r="221" spans="2:13" x14ac:dyDescent="0.25">
      <c r="B221">
        <v>9039999700</v>
      </c>
      <c r="C221">
        <v>-8.6632155999999991</v>
      </c>
      <c r="L221">
        <v>9039999700</v>
      </c>
      <c r="M221">
        <v>-8.9000587000000007</v>
      </c>
    </row>
    <row r="222" spans="2:13" x14ac:dyDescent="0.25">
      <c r="B222">
        <v>9129999650</v>
      </c>
      <c r="C222">
        <v>-8.5470667000000002</v>
      </c>
      <c r="L222">
        <v>9129999650</v>
      </c>
      <c r="M222">
        <v>-8.8934469000000007</v>
      </c>
    </row>
    <row r="223" spans="2:13" x14ac:dyDescent="0.25">
      <c r="B223">
        <v>9219999600</v>
      </c>
      <c r="C223">
        <v>-8.4805317000000002</v>
      </c>
      <c r="L223">
        <v>9219999600</v>
      </c>
      <c r="M223">
        <v>-8.8656568999999994</v>
      </c>
    </row>
    <row r="224" spans="2:13" x14ac:dyDescent="0.25">
      <c r="B224">
        <v>9309999550</v>
      </c>
      <c r="C224">
        <v>-8.3191585999999997</v>
      </c>
      <c r="L224">
        <v>9309999550</v>
      </c>
      <c r="M224">
        <v>-8.7371922000000009</v>
      </c>
    </row>
    <row r="225" spans="2:13" x14ac:dyDescent="0.25">
      <c r="B225">
        <v>9399999500</v>
      </c>
      <c r="C225">
        <v>-8.2370520000000003</v>
      </c>
      <c r="L225">
        <v>9399999500</v>
      </c>
      <c r="M225">
        <v>-8.7250671000000004</v>
      </c>
    </row>
    <row r="226" spans="2:13" x14ac:dyDescent="0.25">
      <c r="B226">
        <v>9489999450</v>
      </c>
      <c r="C226">
        <v>-8.2246036999999994</v>
      </c>
      <c r="L226">
        <v>9489999450</v>
      </c>
      <c r="M226">
        <v>-8.7171707000000005</v>
      </c>
    </row>
    <row r="227" spans="2:13" x14ac:dyDescent="0.25">
      <c r="B227">
        <v>9579999400</v>
      </c>
      <c r="C227">
        <v>-8.1631899000000008</v>
      </c>
      <c r="L227">
        <v>9579999400</v>
      </c>
      <c r="M227">
        <v>-8.6784324999999995</v>
      </c>
    </row>
    <row r="228" spans="2:13" x14ac:dyDescent="0.25">
      <c r="B228">
        <v>9669999350</v>
      </c>
      <c r="C228">
        <v>-8.0936222000000004</v>
      </c>
      <c r="L228">
        <v>9669999350</v>
      </c>
      <c r="M228">
        <v>-8.6189222000000001</v>
      </c>
    </row>
    <row r="229" spans="2:13" x14ac:dyDescent="0.25">
      <c r="B229">
        <v>9759999300</v>
      </c>
      <c r="C229">
        <v>-8.0914134999999998</v>
      </c>
      <c r="L229">
        <v>9759999300</v>
      </c>
      <c r="M229">
        <v>-8.6248055000000008</v>
      </c>
    </row>
    <row r="230" spans="2:13" x14ac:dyDescent="0.25">
      <c r="B230">
        <v>9849999250</v>
      </c>
      <c r="C230">
        <v>-8.0807199000000001</v>
      </c>
      <c r="L230">
        <v>9849999250</v>
      </c>
      <c r="M230">
        <v>-8.6248988999999998</v>
      </c>
    </row>
    <row r="231" spans="2:13" x14ac:dyDescent="0.25">
      <c r="B231">
        <v>9939999200</v>
      </c>
      <c r="C231">
        <v>-8.0773782999999995</v>
      </c>
      <c r="L231">
        <v>9939999200</v>
      </c>
      <c r="M231">
        <v>-8.6090344999999999</v>
      </c>
    </row>
    <row r="232" spans="2:13" x14ac:dyDescent="0.25">
      <c r="B232">
        <v>10029999150</v>
      </c>
      <c r="C232">
        <v>-8.1047925999999997</v>
      </c>
      <c r="L232">
        <v>10029999150</v>
      </c>
      <c r="M232">
        <v>-8.6628407999999997</v>
      </c>
    </row>
    <row r="233" spans="2:13" x14ac:dyDescent="0.25">
      <c r="B233">
        <v>10119999100</v>
      </c>
      <c r="C233">
        <v>-8.1232986</v>
      </c>
      <c r="L233">
        <v>10119999100</v>
      </c>
      <c r="M233">
        <v>-8.6816177000000003</v>
      </c>
    </row>
    <row r="234" spans="2:13" x14ac:dyDescent="0.25">
      <c r="B234">
        <v>10209999050</v>
      </c>
      <c r="C234">
        <v>-8.1756039000000005</v>
      </c>
      <c r="L234">
        <v>10209999050</v>
      </c>
      <c r="M234">
        <v>-8.748189</v>
      </c>
    </row>
    <row r="235" spans="2:13" x14ac:dyDescent="0.25">
      <c r="B235">
        <v>10299999000</v>
      </c>
      <c r="C235">
        <v>-8.2383938000000008</v>
      </c>
      <c r="L235">
        <v>10299999000</v>
      </c>
      <c r="M235">
        <v>-8.8224830999999995</v>
      </c>
    </row>
    <row r="236" spans="2:13" x14ac:dyDescent="0.25">
      <c r="B236">
        <v>10389998950</v>
      </c>
      <c r="C236">
        <v>-8.3301190999999992</v>
      </c>
      <c r="L236">
        <v>10389998950</v>
      </c>
      <c r="M236">
        <v>-8.9155779000000006</v>
      </c>
    </row>
    <row r="237" spans="2:13" x14ac:dyDescent="0.25">
      <c r="B237">
        <v>10479998900</v>
      </c>
      <c r="C237">
        <v>-8.4445485999999992</v>
      </c>
      <c r="L237">
        <v>10479998900</v>
      </c>
      <c r="M237">
        <v>-8.9818467999999996</v>
      </c>
    </row>
    <row r="238" spans="2:13" x14ac:dyDescent="0.25">
      <c r="B238">
        <v>10569998850</v>
      </c>
      <c r="C238">
        <v>-8.5948209999999996</v>
      </c>
      <c r="L238">
        <v>10569998850</v>
      </c>
      <c r="M238">
        <v>-9.1000136999999999</v>
      </c>
    </row>
    <row r="239" spans="2:13" x14ac:dyDescent="0.25">
      <c r="B239">
        <v>10659998800</v>
      </c>
      <c r="C239">
        <v>-8.7749901000000001</v>
      </c>
      <c r="L239">
        <v>10659998800</v>
      </c>
      <c r="M239">
        <v>-9.2451611000000007</v>
      </c>
    </row>
    <row r="240" spans="2:13" x14ac:dyDescent="0.25">
      <c r="B240">
        <v>10749998750</v>
      </c>
      <c r="C240">
        <v>-8.9565991999999994</v>
      </c>
      <c r="L240">
        <v>10749998750</v>
      </c>
      <c r="M240">
        <v>-9.3627442999999992</v>
      </c>
    </row>
    <row r="241" spans="2:13" x14ac:dyDescent="0.25">
      <c r="B241">
        <v>10839998700</v>
      </c>
      <c r="C241">
        <v>-9.1334324000000002</v>
      </c>
      <c r="L241">
        <v>10839998700</v>
      </c>
      <c r="M241">
        <v>-9.4993086000000009</v>
      </c>
    </row>
    <row r="242" spans="2:13" x14ac:dyDescent="0.25">
      <c r="B242">
        <v>10929998650</v>
      </c>
      <c r="C242">
        <v>-9.3382740000000002</v>
      </c>
      <c r="L242">
        <v>10929998650</v>
      </c>
      <c r="M242">
        <v>-9.6392784000000002</v>
      </c>
    </row>
    <row r="243" spans="2:13" x14ac:dyDescent="0.25">
      <c r="B243">
        <v>11019998600</v>
      </c>
      <c r="C243">
        <v>-9.5932837000000006</v>
      </c>
      <c r="L243">
        <v>11019998600</v>
      </c>
      <c r="M243">
        <v>-9.8313655999999998</v>
      </c>
    </row>
    <row r="244" spans="2:13" x14ac:dyDescent="0.25">
      <c r="B244">
        <v>11109998550</v>
      </c>
      <c r="C244">
        <v>-9.8117999999999999</v>
      </c>
      <c r="L244">
        <v>11109998550</v>
      </c>
      <c r="M244">
        <v>-9.9807749000000001</v>
      </c>
    </row>
    <row r="245" spans="2:13" x14ac:dyDescent="0.25">
      <c r="B245">
        <v>11199998500</v>
      </c>
      <c r="C245">
        <v>-10.076793</v>
      </c>
      <c r="L245">
        <v>11199998500</v>
      </c>
      <c r="M245">
        <v>-10.139364</v>
      </c>
    </row>
    <row r="246" spans="2:13" x14ac:dyDescent="0.25">
      <c r="B246">
        <v>11289998450</v>
      </c>
      <c r="C246">
        <v>-10.30631</v>
      </c>
      <c r="L246">
        <v>11289998450</v>
      </c>
      <c r="M246">
        <v>-10.319615000000001</v>
      </c>
    </row>
    <row r="247" spans="2:13" x14ac:dyDescent="0.25">
      <c r="B247">
        <v>11379998400</v>
      </c>
      <c r="C247">
        <v>-10.475623000000001</v>
      </c>
      <c r="L247">
        <v>11379998400</v>
      </c>
      <c r="M247">
        <v>-10.484764</v>
      </c>
    </row>
    <row r="248" spans="2:13" x14ac:dyDescent="0.25">
      <c r="B248">
        <v>11469998350</v>
      </c>
      <c r="C248">
        <v>-10.619061</v>
      </c>
      <c r="L248">
        <v>11469998350</v>
      </c>
      <c r="M248">
        <v>-10.625781</v>
      </c>
    </row>
    <row r="249" spans="2:13" x14ac:dyDescent="0.25">
      <c r="B249">
        <v>11559998300</v>
      </c>
      <c r="C249">
        <v>-10.782511</v>
      </c>
      <c r="L249">
        <v>11559998300</v>
      </c>
      <c r="M249">
        <v>-10.807105</v>
      </c>
    </row>
    <row r="250" spans="2:13" x14ac:dyDescent="0.25">
      <c r="B250">
        <v>11649998250</v>
      </c>
      <c r="C250">
        <v>-10.884459</v>
      </c>
      <c r="L250">
        <v>11649998250</v>
      </c>
      <c r="M250">
        <v>-10.967748</v>
      </c>
    </row>
    <row r="251" spans="2:13" x14ac:dyDescent="0.25">
      <c r="B251">
        <v>11739998200</v>
      </c>
      <c r="C251">
        <v>-10.984303000000001</v>
      </c>
      <c r="L251">
        <v>11739998200</v>
      </c>
      <c r="M251">
        <v>-11.194016</v>
      </c>
    </row>
    <row r="252" spans="2:13" x14ac:dyDescent="0.25">
      <c r="B252">
        <v>11829998150</v>
      </c>
      <c r="C252">
        <v>-11.054879</v>
      </c>
      <c r="L252">
        <v>11829998150</v>
      </c>
      <c r="M252">
        <v>-11.409044</v>
      </c>
    </row>
    <row r="253" spans="2:13" x14ac:dyDescent="0.25">
      <c r="B253">
        <v>11919998100</v>
      </c>
      <c r="C253">
        <v>-11.041480999999999</v>
      </c>
      <c r="L253">
        <v>11919998100</v>
      </c>
      <c r="M253">
        <v>-11.571491</v>
      </c>
    </row>
    <row r="254" spans="2:13" x14ac:dyDescent="0.25">
      <c r="B254">
        <v>12009998050</v>
      </c>
      <c r="C254">
        <v>-11.012331</v>
      </c>
      <c r="L254">
        <v>12009998050</v>
      </c>
      <c r="M254">
        <v>-11.708786</v>
      </c>
    </row>
    <row r="255" spans="2:13" x14ac:dyDescent="0.25">
      <c r="B255">
        <v>12099998000</v>
      </c>
      <c r="C255">
        <v>-10.953144999999999</v>
      </c>
      <c r="L255">
        <v>12099998000</v>
      </c>
      <c r="M255">
        <v>-11.850301999999999</v>
      </c>
    </row>
    <row r="256" spans="2:13" x14ac:dyDescent="0.25">
      <c r="B256">
        <v>12189997950</v>
      </c>
      <c r="C256">
        <v>-10.872458</v>
      </c>
      <c r="L256">
        <v>12189997950</v>
      </c>
      <c r="M256">
        <v>-11.933211999999999</v>
      </c>
    </row>
    <row r="257" spans="2:13" x14ac:dyDescent="0.25">
      <c r="B257">
        <v>12279997900</v>
      </c>
      <c r="C257">
        <v>-10.832784999999999</v>
      </c>
      <c r="L257">
        <v>12279997900</v>
      </c>
      <c r="M257">
        <v>-11.956137999999999</v>
      </c>
    </row>
    <row r="258" spans="2:13" x14ac:dyDescent="0.25">
      <c r="B258">
        <v>12369997850</v>
      </c>
      <c r="C258">
        <v>-10.834823999999999</v>
      </c>
      <c r="L258">
        <v>12369997850</v>
      </c>
      <c r="M258">
        <v>-12.065545999999999</v>
      </c>
    </row>
    <row r="259" spans="2:13" x14ac:dyDescent="0.25">
      <c r="B259">
        <v>12459997800</v>
      </c>
      <c r="C259">
        <v>-10.821989</v>
      </c>
      <c r="L259">
        <v>12459997800</v>
      </c>
      <c r="M259">
        <v>-12.144906000000001</v>
      </c>
    </row>
    <row r="260" spans="2:13" x14ac:dyDescent="0.25">
      <c r="B260">
        <v>12549997750</v>
      </c>
      <c r="C260">
        <v>-10.829964</v>
      </c>
      <c r="L260">
        <v>12549997750</v>
      </c>
      <c r="M260">
        <v>-12.203434</v>
      </c>
    </row>
    <row r="261" spans="2:13" x14ac:dyDescent="0.25">
      <c r="B261">
        <v>12639997700</v>
      </c>
      <c r="C261">
        <v>-10.859854</v>
      </c>
      <c r="L261">
        <v>12639997700</v>
      </c>
      <c r="M261">
        <v>-12.239361000000001</v>
      </c>
    </row>
    <row r="262" spans="2:13" x14ac:dyDescent="0.25">
      <c r="B262">
        <v>12729997650</v>
      </c>
      <c r="C262">
        <v>-10.896307</v>
      </c>
      <c r="L262">
        <v>12729997650</v>
      </c>
      <c r="M262">
        <v>-12.336548000000001</v>
      </c>
    </row>
    <row r="263" spans="2:13" x14ac:dyDescent="0.25">
      <c r="B263">
        <v>12819997600</v>
      </c>
      <c r="C263">
        <v>-10.930528000000001</v>
      </c>
      <c r="L263">
        <v>12819997600</v>
      </c>
      <c r="M263">
        <v>-12.327757999999999</v>
      </c>
    </row>
    <row r="264" spans="2:13" x14ac:dyDescent="0.25">
      <c r="B264">
        <v>12909997550</v>
      </c>
      <c r="C264">
        <v>-10.964181999999999</v>
      </c>
      <c r="L264">
        <v>12909997550</v>
      </c>
      <c r="M264">
        <v>-12.29111</v>
      </c>
    </row>
    <row r="265" spans="2:13" x14ac:dyDescent="0.25">
      <c r="B265">
        <v>12999997500</v>
      </c>
      <c r="C265">
        <v>-10.994688999999999</v>
      </c>
      <c r="L265">
        <v>12999997500</v>
      </c>
      <c r="M265">
        <v>-12.27829</v>
      </c>
    </row>
    <row r="266" spans="2:13" x14ac:dyDescent="0.25">
      <c r="B266">
        <v>13089997450</v>
      </c>
      <c r="C266">
        <v>-10.999021000000001</v>
      </c>
      <c r="L266">
        <v>13089997450</v>
      </c>
      <c r="M266">
        <v>-12.179747000000001</v>
      </c>
    </row>
    <row r="267" spans="2:13" x14ac:dyDescent="0.25">
      <c r="B267">
        <v>13179997400</v>
      </c>
      <c r="C267">
        <v>-10.996029999999999</v>
      </c>
      <c r="L267">
        <v>13179997400</v>
      </c>
      <c r="M267">
        <v>-12.109304</v>
      </c>
    </row>
    <row r="268" spans="2:13" x14ac:dyDescent="0.25">
      <c r="B268">
        <v>13269997350</v>
      </c>
      <c r="C268">
        <v>-10.99314</v>
      </c>
      <c r="L268">
        <v>13269997350</v>
      </c>
      <c r="M268">
        <v>-12.003409</v>
      </c>
    </row>
    <row r="269" spans="2:13" x14ac:dyDescent="0.25">
      <c r="B269">
        <v>13359997300</v>
      </c>
      <c r="C269">
        <v>-10.990995</v>
      </c>
      <c r="L269">
        <v>13359997300</v>
      </c>
      <c r="M269">
        <v>-11.966238000000001</v>
      </c>
    </row>
    <row r="270" spans="2:13" x14ac:dyDescent="0.25">
      <c r="B270">
        <v>13449997250</v>
      </c>
      <c r="C270">
        <v>-10.924104</v>
      </c>
      <c r="L270">
        <v>13449997250</v>
      </c>
      <c r="M270">
        <v>-11.916228</v>
      </c>
    </row>
    <row r="271" spans="2:13" x14ac:dyDescent="0.25">
      <c r="B271">
        <v>13539997200</v>
      </c>
      <c r="C271">
        <v>-10.951703999999999</v>
      </c>
      <c r="L271">
        <v>13539997200</v>
      </c>
      <c r="M271">
        <v>-11.843477</v>
      </c>
    </row>
    <row r="272" spans="2:13" x14ac:dyDescent="0.25">
      <c r="B272">
        <v>13629997150</v>
      </c>
      <c r="C272">
        <v>-10.930949</v>
      </c>
      <c r="L272">
        <v>13629997150</v>
      </c>
      <c r="M272">
        <v>-11.775373</v>
      </c>
    </row>
    <row r="273" spans="2:13" x14ac:dyDescent="0.25">
      <c r="B273">
        <v>13719997100</v>
      </c>
      <c r="C273">
        <v>-10.871464</v>
      </c>
      <c r="L273">
        <v>13719997100</v>
      </c>
      <c r="M273">
        <v>-11.759638000000001</v>
      </c>
    </row>
    <row r="274" spans="2:13" x14ac:dyDescent="0.25">
      <c r="B274">
        <v>13809997050</v>
      </c>
      <c r="C274">
        <v>-10.882743</v>
      </c>
      <c r="L274">
        <v>13809997050</v>
      </c>
      <c r="M274">
        <v>-11.661489</v>
      </c>
    </row>
    <row r="275" spans="2:13" x14ac:dyDescent="0.25">
      <c r="B275">
        <v>13899997000</v>
      </c>
      <c r="C275">
        <v>-10.863716</v>
      </c>
      <c r="L275">
        <v>13899997000</v>
      </c>
      <c r="M275">
        <v>-11.598262999999999</v>
      </c>
    </row>
    <row r="276" spans="2:13" x14ac:dyDescent="0.25">
      <c r="B276">
        <v>13989996950</v>
      </c>
      <c r="C276">
        <v>-10.79515</v>
      </c>
      <c r="L276">
        <v>13989996950</v>
      </c>
      <c r="M276">
        <v>-11.578856999999999</v>
      </c>
    </row>
    <row r="277" spans="2:13" x14ac:dyDescent="0.25">
      <c r="B277">
        <v>14079996900</v>
      </c>
      <c r="C277">
        <v>-10.774599</v>
      </c>
      <c r="L277">
        <v>14079996900</v>
      </c>
      <c r="M277">
        <v>-11.518288</v>
      </c>
    </row>
    <row r="278" spans="2:13" x14ac:dyDescent="0.25">
      <c r="B278">
        <v>14169996850</v>
      </c>
      <c r="C278">
        <v>-10.777767000000001</v>
      </c>
      <c r="L278">
        <v>14169996850</v>
      </c>
      <c r="M278">
        <v>-11.471641</v>
      </c>
    </row>
    <row r="279" spans="2:13" x14ac:dyDescent="0.25">
      <c r="B279">
        <v>14259996800</v>
      </c>
      <c r="C279">
        <v>-10.758366000000001</v>
      </c>
      <c r="L279">
        <v>14259996800</v>
      </c>
      <c r="M279">
        <v>-11.425321</v>
      </c>
    </row>
    <row r="280" spans="2:13" x14ac:dyDescent="0.25">
      <c r="B280">
        <v>14349996750</v>
      </c>
      <c r="C280">
        <v>-10.78129</v>
      </c>
      <c r="L280">
        <v>14349996750</v>
      </c>
      <c r="M280">
        <v>-11.375652000000001</v>
      </c>
    </row>
    <row r="281" spans="2:13" x14ac:dyDescent="0.25">
      <c r="B281">
        <v>14439996700</v>
      </c>
      <c r="C281">
        <v>-10.750595000000001</v>
      </c>
      <c r="L281">
        <v>14439996700</v>
      </c>
      <c r="M281">
        <v>-11.362273</v>
      </c>
    </row>
    <row r="282" spans="2:13" x14ac:dyDescent="0.25">
      <c r="B282">
        <v>14529996650</v>
      </c>
      <c r="C282">
        <v>-10.795795</v>
      </c>
      <c r="L282">
        <v>14529996650</v>
      </c>
      <c r="M282">
        <v>-11.338753000000001</v>
      </c>
    </row>
    <row r="283" spans="2:13" x14ac:dyDescent="0.25">
      <c r="B283">
        <v>14619996600</v>
      </c>
      <c r="C283">
        <v>-10.799049999999999</v>
      </c>
      <c r="L283">
        <v>14619996600</v>
      </c>
      <c r="M283">
        <v>-11.291105</v>
      </c>
    </row>
    <row r="284" spans="2:13" x14ac:dyDescent="0.25">
      <c r="B284">
        <v>14709996550</v>
      </c>
      <c r="C284">
        <v>-10.774302</v>
      </c>
      <c r="L284">
        <v>14709996550</v>
      </c>
      <c r="M284">
        <v>-11.289255000000001</v>
      </c>
    </row>
    <row r="285" spans="2:13" x14ac:dyDescent="0.25">
      <c r="B285">
        <v>14799996500</v>
      </c>
      <c r="C285">
        <v>-10.818911</v>
      </c>
      <c r="L285">
        <v>14799996500</v>
      </c>
      <c r="M285">
        <v>-11.286714</v>
      </c>
    </row>
    <row r="286" spans="2:13" x14ac:dyDescent="0.25">
      <c r="B286">
        <v>14889996450</v>
      </c>
      <c r="C286">
        <v>-10.855575999999999</v>
      </c>
      <c r="L286">
        <v>14889996450</v>
      </c>
      <c r="M286">
        <v>-11.240593000000001</v>
      </c>
    </row>
    <row r="287" spans="2:13" x14ac:dyDescent="0.25">
      <c r="B287">
        <v>14979996400</v>
      </c>
      <c r="C287">
        <v>-10.855466</v>
      </c>
      <c r="L287">
        <v>14979996400</v>
      </c>
      <c r="M287">
        <v>-11.199038</v>
      </c>
    </row>
    <row r="288" spans="2:13" x14ac:dyDescent="0.25">
      <c r="B288">
        <v>15069996350</v>
      </c>
      <c r="C288">
        <v>-10.849726</v>
      </c>
      <c r="L288">
        <v>15069996350</v>
      </c>
      <c r="M288">
        <v>-11.20242</v>
      </c>
    </row>
    <row r="289" spans="2:13" x14ac:dyDescent="0.25">
      <c r="B289">
        <v>15159996300</v>
      </c>
      <c r="C289">
        <v>-10.928603000000001</v>
      </c>
      <c r="L289">
        <v>15159996300</v>
      </c>
      <c r="M289">
        <v>-11.177211</v>
      </c>
    </row>
    <row r="290" spans="2:13" x14ac:dyDescent="0.25">
      <c r="B290">
        <v>15249996250</v>
      </c>
      <c r="C290">
        <v>-10.968216</v>
      </c>
      <c r="L290">
        <v>15249996250</v>
      </c>
      <c r="M290">
        <v>-11.122832000000001</v>
      </c>
    </row>
    <row r="291" spans="2:13" x14ac:dyDescent="0.25">
      <c r="B291">
        <v>15339996200</v>
      </c>
      <c r="C291">
        <v>-10.940893000000001</v>
      </c>
      <c r="L291">
        <v>15339996200</v>
      </c>
      <c r="M291">
        <v>-11.131462000000001</v>
      </c>
    </row>
    <row r="292" spans="2:13" x14ac:dyDescent="0.25">
      <c r="B292">
        <v>15429996150</v>
      </c>
      <c r="C292">
        <v>-10.989668999999999</v>
      </c>
      <c r="L292">
        <v>15429996150</v>
      </c>
      <c r="M292">
        <v>-11.121363000000001</v>
      </c>
    </row>
    <row r="293" spans="2:13" x14ac:dyDescent="0.25">
      <c r="B293">
        <v>15519996100</v>
      </c>
      <c r="C293">
        <v>-11.096622999999999</v>
      </c>
      <c r="L293">
        <v>15519996100</v>
      </c>
      <c r="M293">
        <v>-11.039474</v>
      </c>
    </row>
    <row r="294" spans="2:13" x14ac:dyDescent="0.25">
      <c r="B294">
        <v>15609996050</v>
      </c>
      <c r="C294">
        <v>-11.131043</v>
      </c>
      <c r="L294">
        <v>15609996050</v>
      </c>
      <c r="M294">
        <v>-11.006634</v>
      </c>
    </row>
    <row r="295" spans="2:13" x14ac:dyDescent="0.25">
      <c r="B295">
        <v>15699996000</v>
      </c>
      <c r="C295">
        <v>-11.157083</v>
      </c>
      <c r="L295">
        <v>15699996000</v>
      </c>
      <c r="M295">
        <v>-10.982540999999999</v>
      </c>
    </row>
    <row r="296" spans="2:13" x14ac:dyDescent="0.25">
      <c r="B296">
        <v>15789995950</v>
      </c>
      <c r="C296">
        <v>-11.185541000000001</v>
      </c>
      <c r="L296">
        <v>15789995950</v>
      </c>
      <c r="M296">
        <v>-10.948905</v>
      </c>
    </row>
    <row r="297" spans="2:13" x14ac:dyDescent="0.25">
      <c r="B297">
        <v>15879995900</v>
      </c>
      <c r="C297">
        <v>-11.365204</v>
      </c>
      <c r="L297">
        <v>15879995900</v>
      </c>
      <c r="M297">
        <v>-10.903708</v>
      </c>
    </row>
    <row r="298" spans="2:13" x14ac:dyDescent="0.25">
      <c r="B298">
        <v>15969995850</v>
      </c>
      <c r="C298">
        <v>-11.481652</v>
      </c>
      <c r="L298">
        <v>15969995850</v>
      </c>
      <c r="M298">
        <v>-10.884575</v>
      </c>
    </row>
    <row r="299" spans="2:13" x14ac:dyDescent="0.25">
      <c r="B299">
        <v>16059995800</v>
      </c>
      <c r="C299">
        <v>-11.452396999999999</v>
      </c>
      <c r="L299">
        <v>16059995800</v>
      </c>
      <c r="M299">
        <v>-10.896691000000001</v>
      </c>
    </row>
    <row r="300" spans="2:13" x14ac:dyDescent="0.25">
      <c r="B300">
        <v>16149995750</v>
      </c>
      <c r="C300">
        <v>-11.644382999999999</v>
      </c>
      <c r="L300">
        <v>16149995750</v>
      </c>
      <c r="M300">
        <v>-10.839899000000001</v>
      </c>
    </row>
    <row r="301" spans="2:13" x14ac:dyDescent="0.25">
      <c r="B301">
        <v>16239995700</v>
      </c>
      <c r="C301">
        <v>-11.723401000000001</v>
      </c>
      <c r="L301">
        <v>16239995700</v>
      </c>
      <c r="M301">
        <v>-10.771955</v>
      </c>
    </row>
    <row r="302" spans="2:13" x14ac:dyDescent="0.25">
      <c r="B302">
        <v>16329995650</v>
      </c>
      <c r="C302">
        <v>-11.56554</v>
      </c>
      <c r="L302">
        <v>16329995650</v>
      </c>
      <c r="M302">
        <v>-10.792702</v>
      </c>
    </row>
    <row r="303" spans="2:13" x14ac:dyDescent="0.25">
      <c r="B303">
        <v>16419995600</v>
      </c>
      <c r="C303">
        <v>-11.692142</v>
      </c>
      <c r="L303">
        <v>16419995600</v>
      </c>
      <c r="M303">
        <v>-10.784851</v>
      </c>
    </row>
    <row r="304" spans="2:13" x14ac:dyDescent="0.25">
      <c r="B304">
        <v>16509995550</v>
      </c>
      <c r="C304">
        <v>-11.883162</v>
      </c>
      <c r="L304">
        <v>16509995550</v>
      </c>
      <c r="M304">
        <v>-10.709156</v>
      </c>
    </row>
    <row r="305" spans="2:13" x14ac:dyDescent="0.25">
      <c r="B305">
        <v>16599995500</v>
      </c>
      <c r="C305">
        <v>-11.725612</v>
      </c>
      <c r="L305">
        <v>16599995500</v>
      </c>
      <c r="M305">
        <v>-10.72242</v>
      </c>
    </row>
    <row r="306" spans="2:13" x14ac:dyDescent="0.25">
      <c r="B306">
        <v>16689995450</v>
      </c>
      <c r="C306">
        <v>-11.760493</v>
      </c>
      <c r="L306">
        <v>16689995450</v>
      </c>
      <c r="M306">
        <v>-10.727313000000001</v>
      </c>
    </row>
    <row r="307" spans="2:13" x14ac:dyDescent="0.25">
      <c r="B307">
        <v>16779995400</v>
      </c>
      <c r="C307">
        <v>-11.85305</v>
      </c>
      <c r="L307">
        <v>16779995400</v>
      </c>
      <c r="M307">
        <v>-10.678744</v>
      </c>
    </row>
    <row r="308" spans="2:13" x14ac:dyDescent="0.25">
      <c r="B308">
        <v>16869995350</v>
      </c>
      <c r="C308">
        <v>-11.837399</v>
      </c>
      <c r="L308">
        <v>16869995350</v>
      </c>
      <c r="M308">
        <v>-10.667546</v>
      </c>
    </row>
    <row r="309" spans="2:13" x14ac:dyDescent="0.25">
      <c r="B309">
        <v>16959995300</v>
      </c>
      <c r="C309">
        <v>-11.792997</v>
      </c>
      <c r="L309">
        <v>16959995300</v>
      </c>
      <c r="M309">
        <v>-10.655196999999999</v>
      </c>
    </row>
    <row r="310" spans="2:13" x14ac:dyDescent="0.25">
      <c r="B310">
        <v>17049995250</v>
      </c>
      <c r="C310">
        <v>-11.747431000000001</v>
      </c>
      <c r="L310">
        <v>17049995250</v>
      </c>
      <c r="M310">
        <v>-10.659875</v>
      </c>
    </row>
    <row r="311" spans="2:13" x14ac:dyDescent="0.25">
      <c r="B311">
        <v>17139995200</v>
      </c>
      <c r="C311">
        <v>-11.999511999999999</v>
      </c>
      <c r="L311">
        <v>17139995200</v>
      </c>
      <c r="M311">
        <v>-10.650677999999999</v>
      </c>
    </row>
    <row r="312" spans="2:13" x14ac:dyDescent="0.25">
      <c r="B312">
        <v>17229995150</v>
      </c>
      <c r="C312">
        <v>-12.152495999999999</v>
      </c>
      <c r="L312">
        <v>17229995150</v>
      </c>
      <c r="M312">
        <v>-10.618907</v>
      </c>
    </row>
    <row r="313" spans="2:13" x14ac:dyDescent="0.25">
      <c r="B313">
        <v>17319995100</v>
      </c>
      <c r="C313">
        <v>-12.082417</v>
      </c>
      <c r="L313">
        <v>17319995100</v>
      </c>
      <c r="M313">
        <v>-10.656966000000001</v>
      </c>
    </row>
    <row r="314" spans="2:13" x14ac:dyDescent="0.25">
      <c r="B314">
        <v>17409995050</v>
      </c>
      <c r="C314">
        <v>-12.279595</v>
      </c>
      <c r="L314">
        <v>17409995050</v>
      </c>
      <c r="M314">
        <v>-10.690346999999999</v>
      </c>
    </row>
    <row r="315" spans="2:13" x14ac:dyDescent="0.25">
      <c r="B315">
        <v>17499995000</v>
      </c>
      <c r="C315">
        <v>-12.557119999999999</v>
      </c>
      <c r="L315">
        <v>17499995000</v>
      </c>
      <c r="M315">
        <v>-10.704510000000001</v>
      </c>
    </row>
    <row r="316" spans="2:13" x14ac:dyDescent="0.25">
      <c r="B316">
        <v>17589994950</v>
      </c>
      <c r="C316">
        <v>-12.741834000000001</v>
      </c>
      <c r="L316">
        <v>17589994950</v>
      </c>
      <c r="M316">
        <v>-10.719453</v>
      </c>
    </row>
    <row r="317" spans="2:13" x14ac:dyDescent="0.25">
      <c r="B317">
        <v>17679994900</v>
      </c>
      <c r="C317">
        <v>-12.807790000000001</v>
      </c>
      <c r="L317">
        <v>17679994900</v>
      </c>
      <c r="M317">
        <v>-10.793117000000001</v>
      </c>
    </row>
    <row r="318" spans="2:13" x14ac:dyDescent="0.25">
      <c r="B318">
        <v>17769994850</v>
      </c>
      <c r="C318">
        <v>-13.252443</v>
      </c>
      <c r="L318">
        <v>17769994850</v>
      </c>
      <c r="M318">
        <v>-10.819758999999999</v>
      </c>
    </row>
    <row r="319" spans="2:13" x14ac:dyDescent="0.25">
      <c r="B319">
        <v>17859994800</v>
      </c>
      <c r="C319">
        <v>-13.610571999999999</v>
      </c>
      <c r="L319">
        <v>17859994800</v>
      </c>
      <c r="M319">
        <v>-10.825008</v>
      </c>
    </row>
    <row r="320" spans="2:13" x14ac:dyDescent="0.25">
      <c r="B320">
        <v>17949994750</v>
      </c>
      <c r="C320">
        <v>-13.639025</v>
      </c>
      <c r="L320">
        <v>17949994750</v>
      </c>
      <c r="M320">
        <v>-10.872401999999999</v>
      </c>
    </row>
    <row r="321" spans="2:13" x14ac:dyDescent="0.25">
      <c r="B321">
        <v>18039994700</v>
      </c>
      <c r="C321">
        <v>-13.966661</v>
      </c>
      <c r="L321">
        <v>18039994700</v>
      </c>
      <c r="M321">
        <v>-10.926603</v>
      </c>
    </row>
    <row r="322" spans="2:13" x14ac:dyDescent="0.25">
      <c r="B322">
        <v>18129994650</v>
      </c>
      <c r="C322">
        <v>-14.105176</v>
      </c>
      <c r="L322">
        <v>18129994650</v>
      </c>
      <c r="M322">
        <v>-10.947596000000001</v>
      </c>
    </row>
    <row r="323" spans="2:13" x14ac:dyDescent="0.25">
      <c r="B323">
        <v>18219994600</v>
      </c>
      <c r="C323">
        <v>-14.182777</v>
      </c>
      <c r="L323">
        <v>18219994600</v>
      </c>
      <c r="M323">
        <v>-10.992789999999999</v>
      </c>
    </row>
    <row r="324" spans="2:13" x14ac:dyDescent="0.25">
      <c r="B324">
        <v>18309994550</v>
      </c>
      <c r="C324">
        <v>-14.505024000000001</v>
      </c>
      <c r="L324">
        <v>18309994550</v>
      </c>
      <c r="M324">
        <v>-11.002862</v>
      </c>
    </row>
    <row r="325" spans="2:13" x14ac:dyDescent="0.25">
      <c r="B325">
        <v>18399994500</v>
      </c>
      <c r="C325">
        <v>-14.533340000000001</v>
      </c>
      <c r="L325">
        <v>18399994500</v>
      </c>
      <c r="M325">
        <v>-10.998360999999999</v>
      </c>
    </row>
    <row r="326" spans="2:13" x14ac:dyDescent="0.25">
      <c r="B326">
        <v>18489994450</v>
      </c>
      <c r="C326">
        <v>-14.411168</v>
      </c>
      <c r="L326">
        <v>18489994450</v>
      </c>
      <c r="M326">
        <v>-11.059272</v>
      </c>
    </row>
    <row r="327" spans="2:13" x14ac:dyDescent="0.25">
      <c r="B327">
        <v>18579994400</v>
      </c>
      <c r="C327">
        <v>-14.623732</v>
      </c>
      <c r="L327">
        <v>18579994400</v>
      </c>
      <c r="M327">
        <v>-11.069314</v>
      </c>
    </row>
    <row r="328" spans="2:13" x14ac:dyDescent="0.25">
      <c r="B328">
        <v>18669994350</v>
      </c>
      <c r="C328">
        <v>-14.510859</v>
      </c>
      <c r="L328">
        <v>18669994350</v>
      </c>
      <c r="M328">
        <v>-11.117383999999999</v>
      </c>
    </row>
    <row r="329" spans="2:13" x14ac:dyDescent="0.25">
      <c r="B329">
        <v>18759994300</v>
      </c>
      <c r="C329">
        <v>-14.480683000000001</v>
      </c>
      <c r="L329">
        <v>18759994300</v>
      </c>
      <c r="M329">
        <v>-11.195830000000001</v>
      </c>
    </row>
    <row r="330" spans="2:13" x14ac:dyDescent="0.25">
      <c r="B330">
        <v>18849994250</v>
      </c>
      <c r="C330">
        <v>-14.636825999999999</v>
      </c>
      <c r="L330">
        <v>18849994250</v>
      </c>
      <c r="M330">
        <v>-11.225002</v>
      </c>
    </row>
    <row r="331" spans="2:13" x14ac:dyDescent="0.25">
      <c r="B331">
        <v>18939994200</v>
      </c>
      <c r="C331">
        <v>-14.398277</v>
      </c>
      <c r="L331">
        <v>18939994200</v>
      </c>
      <c r="M331">
        <v>-11.323706</v>
      </c>
    </row>
    <row r="332" spans="2:13" x14ac:dyDescent="0.25">
      <c r="B332">
        <v>19029994150</v>
      </c>
      <c r="C332">
        <v>-14.704789999999999</v>
      </c>
      <c r="L332">
        <v>19029994150</v>
      </c>
      <c r="M332">
        <v>-11.406471</v>
      </c>
    </row>
    <row r="333" spans="2:13" x14ac:dyDescent="0.25">
      <c r="B333">
        <v>19119994100</v>
      </c>
      <c r="C333">
        <v>-14.792688999999999</v>
      </c>
      <c r="L333">
        <v>19119994100</v>
      </c>
      <c r="M333">
        <v>-11.396601</v>
      </c>
    </row>
    <row r="334" spans="2:13" x14ac:dyDescent="0.25">
      <c r="B334">
        <v>19209994050</v>
      </c>
      <c r="C334">
        <v>-14.284513</v>
      </c>
      <c r="L334">
        <v>19209994050</v>
      </c>
      <c r="M334">
        <v>-11.56222</v>
      </c>
    </row>
    <row r="335" spans="2:13" x14ac:dyDescent="0.25">
      <c r="B335">
        <v>19299994000</v>
      </c>
      <c r="C335">
        <v>-14.475519</v>
      </c>
      <c r="L335">
        <v>19299994000</v>
      </c>
      <c r="M335">
        <v>-11.722963</v>
      </c>
    </row>
    <row r="336" spans="2:13" x14ac:dyDescent="0.25">
      <c r="B336">
        <v>19389993950</v>
      </c>
      <c r="C336">
        <v>-14.58464</v>
      </c>
      <c r="L336">
        <v>19389993950</v>
      </c>
      <c r="M336">
        <v>-11.801456</v>
      </c>
    </row>
    <row r="337" spans="2:13" x14ac:dyDescent="0.25">
      <c r="B337">
        <v>19479993900</v>
      </c>
      <c r="C337">
        <v>-14.537386</v>
      </c>
      <c r="L337">
        <v>19479993900</v>
      </c>
      <c r="M337">
        <v>-11.907487</v>
      </c>
    </row>
    <row r="338" spans="2:13" x14ac:dyDescent="0.25">
      <c r="B338">
        <v>19569993850</v>
      </c>
      <c r="C338">
        <v>-14.62485</v>
      </c>
      <c r="L338">
        <v>19569993850</v>
      </c>
      <c r="M338">
        <v>-11.923615</v>
      </c>
    </row>
    <row r="339" spans="2:13" x14ac:dyDescent="0.25">
      <c r="B339">
        <v>19659993800</v>
      </c>
      <c r="C339">
        <v>-14.585485</v>
      </c>
      <c r="L339">
        <v>19659993800</v>
      </c>
      <c r="M339">
        <v>-11.970715</v>
      </c>
    </row>
    <row r="340" spans="2:13" x14ac:dyDescent="0.25">
      <c r="B340">
        <v>19749993750</v>
      </c>
      <c r="C340">
        <v>-14.761535</v>
      </c>
      <c r="L340">
        <v>19749993750</v>
      </c>
      <c r="M340">
        <v>-11.982842</v>
      </c>
    </row>
    <row r="341" spans="2:13" x14ac:dyDescent="0.25">
      <c r="B341">
        <v>19839993700</v>
      </c>
      <c r="C341">
        <v>-14.83957</v>
      </c>
      <c r="L341">
        <v>19839993700</v>
      </c>
      <c r="M341">
        <v>-11.932410000000001</v>
      </c>
    </row>
    <row r="342" spans="2:13" x14ac:dyDescent="0.25">
      <c r="B342">
        <v>19929993650</v>
      </c>
      <c r="C342">
        <v>-14.731674999999999</v>
      </c>
      <c r="L342">
        <v>19929993650</v>
      </c>
      <c r="M342">
        <v>-11.975562</v>
      </c>
    </row>
    <row r="343" spans="2:13" x14ac:dyDescent="0.25">
      <c r="B343">
        <v>20019993600</v>
      </c>
      <c r="C343">
        <v>-14.835474</v>
      </c>
      <c r="L343">
        <v>20019993600</v>
      </c>
      <c r="M343">
        <v>-12.026737000000001</v>
      </c>
    </row>
    <row r="344" spans="2:13" x14ac:dyDescent="0.25">
      <c r="B344">
        <v>20109993550</v>
      </c>
      <c r="C344">
        <v>-15.007236000000001</v>
      </c>
      <c r="L344">
        <v>20109993550</v>
      </c>
      <c r="M344">
        <v>-11.942712</v>
      </c>
    </row>
    <row r="345" spans="2:13" x14ac:dyDescent="0.25">
      <c r="B345">
        <v>20199993500</v>
      </c>
      <c r="C345">
        <v>-14.870932</v>
      </c>
      <c r="L345">
        <v>20199993500</v>
      </c>
      <c r="M345">
        <v>-11.907432999999999</v>
      </c>
    </row>
    <row r="346" spans="2:13" x14ac:dyDescent="0.25">
      <c r="B346">
        <v>20289993450</v>
      </c>
      <c r="C346">
        <v>-14.902575000000001</v>
      </c>
      <c r="L346">
        <v>20289993450</v>
      </c>
      <c r="M346">
        <v>-11.91873</v>
      </c>
    </row>
    <row r="347" spans="2:13" x14ac:dyDescent="0.25">
      <c r="B347">
        <v>20379993400</v>
      </c>
      <c r="C347">
        <v>-14.973152000000001</v>
      </c>
      <c r="L347">
        <v>20379993400</v>
      </c>
      <c r="M347">
        <v>-11.841212000000001</v>
      </c>
    </row>
    <row r="348" spans="2:13" x14ac:dyDescent="0.25">
      <c r="B348">
        <v>20469993350</v>
      </c>
      <c r="C348">
        <v>-14.697823</v>
      </c>
      <c r="L348">
        <v>20469993350</v>
      </c>
      <c r="M348">
        <v>-11.847898000000001</v>
      </c>
    </row>
    <row r="349" spans="2:13" x14ac:dyDescent="0.25">
      <c r="B349">
        <v>20559993300</v>
      </c>
      <c r="C349">
        <v>-14.655813</v>
      </c>
      <c r="L349">
        <v>20559993300</v>
      </c>
      <c r="M349">
        <v>-11.948</v>
      </c>
    </row>
    <row r="350" spans="2:13" x14ac:dyDescent="0.25">
      <c r="B350">
        <v>20649993250</v>
      </c>
      <c r="C350">
        <v>-14.734496</v>
      </c>
      <c r="L350">
        <v>20649993250</v>
      </c>
      <c r="M350">
        <v>-11.980862</v>
      </c>
    </row>
    <row r="351" spans="2:13" x14ac:dyDescent="0.25">
      <c r="B351">
        <v>20739993200</v>
      </c>
      <c r="C351">
        <v>-14.672530999999999</v>
      </c>
      <c r="L351">
        <v>20739993200</v>
      </c>
      <c r="M351">
        <v>-11.969569999999999</v>
      </c>
    </row>
    <row r="352" spans="2:13" x14ac:dyDescent="0.25">
      <c r="B352">
        <v>20829993150</v>
      </c>
      <c r="C352">
        <v>-14.468158000000001</v>
      </c>
      <c r="L352">
        <v>20829993150</v>
      </c>
      <c r="M352">
        <v>-11.998551000000001</v>
      </c>
    </row>
    <row r="353" spans="2:13" x14ac:dyDescent="0.25">
      <c r="B353">
        <v>20919993100</v>
      </c>
      <c r="C353">
        <v>-14.440343</v>
      </c>
      <c r="L353">
        <v>20919993100</v>
      </c>
      <c r="M353">
        <v>-12.030727000000001</v>
      </c>
    </row>
    <row r="354" spans="2:13" x14ac:dyDescent="0.25">
      <c r="B354">
        <v>21009993050</v>
      </c>
      <c r="C354">
        <v>-14.363308</v>
      </c>
      <c r="L354">
        <v>21009993050</v>
      </c>
      <c r="M354">
        <v>-11.998359000000001</v>
      </c>
    </row>
    <row r="355" spans="2:13" x14ac:dyDescent="0.25">
      <c r="B355">
        <v>21099993000</v>
      </c>
      <c r="C355">
        <v>-14.153434000000001</v>
      </c>
      <c r="L355">
        <v>21099993000</v>
      </c>
      <c r="M355">
        <v>-12.073999000000001</v>
      </c>
    </row>
    <row r="356" spans="2:13" x14ac:dyDescent="0.25">
      <c r="B356">
        <v>21189992950</v>
      </c>
      <c r="C356">
        <v>-14.219806</v>
      </c>
      <c r="L356">
        <v>21189992950</v>
      </c>
      <c r="M356">
        <v>-12.133471999999999</v>
      </c>
    </row>
    <row r="357" spans="2:13" x14ac:dyDescent="0.25">
      <c r="B357">
        <v>21279992900</v>
      </c>
      <c r="C357">
        <v>-14.072718</v>
      </c>
      <c r="L357">
        <v>21279992900</v>
      </c>
      <c r="M357">
        <v>-12.212088</v>
      </c>
    </row>
    <row r="358" spans="2:13" x14ac:dyDescent="0.25">
      <c r="B358">
        <v>21369992850</v>
      </c>
      <c r="C358">
        <v>-14.199645</v>
      </c>
      <c r="L358">
        <v>21369992850</v>
      </c>
      <c r="M358">
        <v>-12.331030999999999</v>
      </c>
    </row>
    <row r="359" spans="2:13" x14ac:dyDescent="0.25">
      <c r="B359">
        <v>21459992800</v>
      </c>
      <c r="C359">
        <v>-14.282838</v>
      </c>
      <c r="L359">
        <v>21459992800</v>
      </c>
      <c r="M359">
        <v>-12.299658000000001</v>
      </c>
    </row>
    <row r="360" spans="2:13" x14ac:dyDescent="0.25">
      <c r="B360">
        <v>21549992750</v>
      </c>
      <c r="C360">
        <v>-14.133386</v>
      </c>
      <c r="L360">
        <v>21549992750</v>
      </c>
      <c r="M360">
        <v>-12.393980000000001</v>
      </c>
    </row>
    <row r="361" spans="2:13" x14ac:dyDescent="0.25">
      <c r="B361">
        <v>21639992700</v>
      </c>
      <c r="C361">
        <v>-14.497985999999999</v>
      </c>
      <c r="L361">
        <v>21639992700</v>
      </c>
      <c r="M361">
        <v>-12.579216000000001</v>
      </c>
    </row>
    <row r="362" spans="2:13" x14ac:dyDescent="0.25">
      <c r="B362">
        <v>21729992650</v>
      </c>
      <c r="C362">
        <v>-14.526059999999999</v>
      </c>
      <c r="L362">
        <v>21729992650</v>
      </c>
      <c r="M362">
        <v>-12.508924</v>
      </c>
    </row>
    <row r="363" spans="2:13" x14ac:dyDescent="0.25">
      <c r="B363">
        <v>21819992600</v>
      </c>
      <c r="C363">
        <v>-14.493482999999999</v>
      </c>
      <c r="L363">
        <v>21819992600</v>
      </c>
      <c r="M363">
        <v>-12.727869999999999</v>
      </c>
    </row>
    <row r="364" spans="2:13" x14ac:dyDescent="0.25">
      <c r="B364">
        <v>21909992550</v>
      </c>
      <c r="C364">
        <v>-14.881083</v>
      </c>
      <c r="L364">
        <v>21909992550</v>
      </c>
      <c r="M364">
        <v>-12.836961000000001</v>
      </c>
    </row>
    <row r="365" spans="2:13" x14ac:dyDescent="0.25">
      <c r="B365">
        <v>21999992500</v>
      </c>
      <c r="C365">
        <v>-14.869664999999999</v>
      </c>
      <c r="L365">
        <v>21999992500</v>
      </c>
      <c r="M365">
        <v>-12.743917</v>
      </c>
    </row>
    <row r="366" spans="2:13" x14ac:dyDescent="0.25">
      <c r="B366">
        <v>22089992450</v>
      </c>
      <c r="C366">
        <v>-14.925893</v>
      </c>
      <c r="L366">
        <v>22089992450</v>
      </c>
      <c r="M366">
        <v>-12.801805</v>
      </c>
    </row>
    <row r="367" spans="2:13" x14ac:dyDescent="0.25">
      <c r="B367">
        <v>22179992400</v>
      </c>
      <c r="C367">
        <v>-14.904866</v>
      </c>
      <c r="L367">
        <v>22179992400</v>
      </c>
      <c r="M367">
        <v>-12.802106999999999</v>
      </c>
    </row>
    <row r="368" spans="2:13" x14ac:dyDescent="0.25">
      <c r="B368">
        <v>22269992350</v>
      </c>
      <c r="C368">
        <v>-14.891358</v>
      </c>
      <c r="L368">
        <v>22269992350</v>
      </c>
      <c r="M368">
        <v>-12.829836999999999</v>
      </c>
    </row>
    <row r="369" spans="2:13" x14ac:dyDescent="0.25">
      <c r="B369">
        <v>22359992300</v>
      </c>
      <c r="C369">
        <v>-15.140086</v>
      </c>
      <c r="L369">
        <v>22359992300</v>
      </c>
      <c r="M369">
        <v>-12.98151</v>
      </c>
    </row>
    <row r="370" spans="2:13" x14ac:dyDescent="0.25">
      <c r="B370">
        <v>22449992250</v>
      </c>
      <c r="C370">
        <v>-15.307404</v>
      </c>
      <c r="L370">
        <v>22449992250</v>
      </c>
      <c r="M370">
        <v>-13.001360999999999</v>
      </c>
    </row>
    <row r="371" spans="2:13" x14ac:dyDescent="0.25">
      <c r="B371">
        <v>22539992200</v>
      </c>
      <c r="C371">
        <v>-15.257536</v>
      </c>
      <c r="L371">
        <v>22539992200</v>
      </c>
      <c r="M371">
        <v>-13.076401000000001</v>
      </c>
    </row>
    <row r="372" spans="2:13" x14ac:dyDescent="0.25">
      <c r="B372">
        <v>22629992150</v>
      </c>
      <c r="C372">
        <v>-15.593116</v>
      </c>
      <c r="L372">
        <v>22629992150</v>
      </c>
      <c r="M372">
        <v>-13.250586999999999</v>
      </c>
    </row>
    <row r="373" spans="2:13" x14ac:dyDescent="0.25">
      <c r="B373">
        <v>22719992100</v>
      </c>
      <c r="C373">
        <v>-15.902704999999999</v>
      </c>
      <c r="L373">
        <v>22719992100</v>
      </c>
      <c r="M373">
        <v>-13.192954</v>
      </c>
    </row>
    <row r="374" spans="2:13" x14ac:dyDescent="0.25">
      <c r="B374">
        <v>22809992050</v>
      </c>
      <c r="C374">
        <v>-15.597875</v>
      </c>
      <c r="L374">
        <v>22809992050</v>
      </c>
      <c r="M374">
        <v>-13.12387</v>
      </c>
    </row>
    <row r="375" spans="2:13" x14ac:dyDescent="0.25">
      <c r="B375">
        <v>22899992000</v>
      </c>
      <c r="C375">
        <v>-15.853543999999999</v>
      </c>
      <c r="L375">
        <v>22899992000</v>
      </c>
      <c r="M375">
        <v>-13.317304</v>
      </c>
    </row>
    <row r="376" spans="2:13" x14ac:dyDescent="0.25">
      <c r="B376">
        <v>22989991950</v>
      </c>
      <c r="C376">
        <v>-16.23789</v>
      </c>
      <c r="L376">
        <v>22989991950</v>
      </c>
      <c r="M376">
        <v>-13.353119</v>
      </c>
    </row>
    <row r="377" spans="2:13" x14ac:dyDescent="0.25">
      <c r="B377">
        <v>23079991900</v>
      </c>
      <c r="C377">
        <v>-16.405888000000001</v>
      </c>
      <c r="L377">
        <v>23079991900</v>
      </c>
      <c r="M377">
        <v>-13.438878000000001</v>
      </c>
    </row>
    <row r="378" spans="2:13" x14ac:dyDescent="0.25">
      <c r="B378">
        <v>23169991850</v>
      </c>
      <c r="C378">
        <v>-16.711114999999999</v>
      </c>
      <c r="L378">
        <v>23169991850</v>
      </c>
      <c r="M378">
        <v>-13.589174999999999</v>
      </c>
    </row>
    <row r="379" spans="2:13" x14ac:dyDescent="0.25">
      <c r="B379">
        <v>23259991800</v>
      </c>
      <c r="C379">
        <v>-16.867356999999998</v>
      </c>
      <c r="L379">
        <v>23259991800</v>
      </c>
      <c r="M379">
        <v>-13.693289</v>
      </c>
    </row>
    <row r="380" spans="2:13" x14ac:dyDescent="0.25">
      <c r="B380">
        <v>23349991750</v>
      </c>
      <c r="C380">
        <v>-17.262629</v>
      </c>
      <c r="L380">
        <v>23349991750</v>
      </c>
      <c r="M380">
        <v>-13.867896</v>
      </c>
    </row>
    <row r="381" spans="2:13" x14ac:dyDescent="0.25">
      <c r="B381">
        <v>23439991700</v>
      </c>
      <c r="C381">
        <v>-17.220061999999999</v>
      </c>
      <c r="L381">
        <v>23439991700</v>
      </c>
      <c r="M381">
        <v>-14.005509999999999</v>
      </c>
    </row>
    <row r="382" spans="2:13" x14ac:dyDescent="0.25">
      <c r="B382">
        <v>23529991650</v>
      </c>
      <c r="C382">
        <v>-17.163402999999999</v>
      </c>
      <c r="L382">
        <v>23529991650</v>
      </c>
      <c r="M382">
        <v>-14.184265999999999</v>
      </c>
    </row>
    <row r="383" spans="2:13" x14ac:dyDescent="0.25">
      <c r="B383">
        <v>23619991600</v>
      </c>
      <c r="C383">
        <v>-17.056362</v>
      </c>
      <c r="L383">
        <v>23619991600</v>
      </c>
      <c r="M383">
        <v>-14.245507999999999</v>
      </c>
    </row>
    <row r="384" spans="2:13" x14ac:dyDescent="0.25">
      <c r="B384">
        <v>23709991550</v>
      </c>
      <c r="C384">
        <v>-16.97625</v>
      </c>
      <c r="L384">
        <v>23709991550</v>
      </c>
      <c r="M384">
        <v>-14.467672</v>
      </c>
    </row>
    <row r="385" spans="2:13" x14ac:dyDescent="0.25">
      <c r="B385">
        <v>23799991500</v>
      </c>
      <c r="C385">
        <v>-16.716802999999999</v>
      </c>
      <c r="L385">
        <v>23799991500</v>
      </c>
      <c r="M385">
        <v>-14.498564</v>
      </c>
    </row>
    <row r="386" spans="2:13" x14ac:dyDescent="0.25">
      <c r="B386">
        <v>23889991450</v>
      </c>
      <c r="C386">
        <v>-15.96299</v>
      </c>
      <c r="L386">
        <v>23889991450</v>
      </c>
      <c r="M386">
        <v>-14.257286000000001</v>
      </c>
    </row>
    <row r="387" spans="2:13" x14ac:dyDescent="0.25">
      <c r="B387">
        <v>23979991400</v>
      </c>
      <c r="C387">
        <v>-15.75803</v>
      </c>
      <c r="L387">
        <v>23979991400</v>
      </c>
      <c r="M387">
        <v>-14.295902</v>
      </c>
    </row>
    <row r="388" spans="2:13" x14ac:dyDescent="0.25">
      <c r="B388">
        <v>24069991350</v>
      </c>
      <c r="C388">
        <v>-15.535309</v>
      </c>
      <c r="L388">
        <v>24069991350</v>
      </c>
      <c r="M388">
        <v>-14.37279</v>
      </c>
    </row>
    <row r="389" spans="2:13" x14ac:dyDescent="0.25">
      <c r="B389">
        <v>24159991300</v>
      </c>
      <c r="C389">
        <v>-15.165018</v>
      </c>
      <c r="L389">
        <v>24159991300</v>
      </c>
      <c r="M389">
        <v>-14.298325999999999</v>
      </c>
    </row>
    <row r="390" spans="2:13" x14ac:dyDescent="0.25">
      <c r="B390">
        <v>24249991250</v>
      </c>
      <c r="C390">
        <v>-15.027509999999999</v>
      </c>
      <c r="L390">
        <v>24249991250</v>
      </c>
      <c r="M390">
        <v>-14.43328</v>
      </c>
    </row>
    <row r="391" spans="2:13" x14ac:dyDescent="0.25">
      <c r="B391">
        <v>24339991200</v>
      </c>
      <c r="C391">
        <v>-14.758055000000001</v>
      </c>
      <c r="L391">
        <v>24339991200</v>
      </c>
      <c r="M391">
        <v>-14.418227</v>
      </c>
    </row>
    <row r="392" spans="2:13" x14ac:dyDescent="0.25">
      <c r="B392">
        <v>24429991150</v>
      </c>
      <c r="C392">
        <v>-14.861691</v>
      </c>
      <c r="L392">
        <v>24429991150</v>
      </c>
      <c r="M392">
        <v>-14.710893</v>
      </c>
    </row>
    <row r="393" spans="2:13" x14ac:dyDescent="0.25">
      <c r="B393">
        <v>24519991100</v>
      </c>
      <c r="C393">
        <v>-14.749057000000001</v>
      </c>
      <c r="L393">
        <v>24519991100</v>
      </c>
      <c r="M393">
        <v>-14.960902000000001</v>
      </c>
    </row>
    <row r="394" spans="2:13" x14ac:dyDescent="0.25">
      <c r="B394">
        <v>24609991050</v>
      </c>
      <c r="C394">
        <v>-14.473553000000001</v>
      </c>
      <c r="L394">
        <v>24609991050</v>
      </c>
      <c r="M394">
        <v>-14.793635999999999</v>
      </c>
    </row>
    <row r="395" spans="2:13" x14ac:dyDescent="0.25">
      <c r="B395">
        <v>24699991000</v>
      </c>
      <c r="C395">
        <v>-14.436612</v>
      </c>
      <c r="L395">
        <v>24699991000</v>
      </c>
      <c r="M395">
        <v>-14.934563000000001</v>
      </c>
    </row>
    <row r="396" spans="2:13" x14ac:dyDescent="0.25">
      <c r="B396">
        <v>24789990950</v>
      </c>
      <c r="C396">
        <v>-14.448835000000001</v>
      </c>
      <c r="L396">
        <v>24789990950</v>
      </c>
      <c r="M396">
        <v>-15.017609999999999</v>
      </c>
    </row>
    <row r="397" spans="2:13" x14ac:dyDescent="0.25">
      <c r="B397">
        <v>24879990900</v>
      </c>
      <c r="C397">
        <v>-14.354926000000001</v>
      </c>
      <c r="L397">
        <v>24879990900</v>
      </c>
      <c r="M397">
        <v>-14.934834</v>
      </c>
    </row>
    <row r="398" spans="2:13" x14ac:dyDescent="0.25">
      <c r="B398">
        <v>24969990850</v>
      </c>
      <c r="C398">
        <v>-14.372273</v>
      </c>
      <c r="L398">
        <v>24969990850</v>
      </c>
      <c r="M398">
        <v>-15.253501</v>
      </c>
    </row>
    <row r="399" spans="2:13" x14ac:dyDescent="0.25">
      <c r="B399">
        <v>25059990800</v>
      </c>
      <c r="C399">
        <v>-14.384145999999999</v>
      </c>
      <c r="L399">
        <v>25059990800</v>
      </c>
      <c r="M399">
        <v>-15.392367999999999</v>
      </c>
    </row>
    <row r="400" spans="2:13" x14ac:dyDescent="0.25">
      <c r="B400">
        <v>25149990750</v>
      </c>
      <c r="C400">
        <v>-14.308662</v>
      </c>
      <c r="L400">
        <v>25149990750</v>
      </c>
      <c r="M400">
        <v>-15.435214</v>
      </c>
    </row>
    <row r="401" spans="2:13" x14ac:dyDescent="0.25">
      <c r="B401">
        <v>25239990700</v>
      </c>
      <c r="C401">
        <v>-14.417151</v>
      </c>
      <c r="L401">
        <v>25239990700</v>
      </c>
      <c r="M401">
        <v>-15.663086</v>
      </c>
    </row>
    <row r="402" spans="2:13" x14ac:dyDescent="0.25">
      <c r="B402">
        <v>25329990650</v>
      </c>
      <c r="C402">
        <v>-14.331175999999999</v>
      </c>
      <c r="L402">
        <v>25329990650</v>
      </c>
      <c r="M402">
        <v>-15.791157999999999</v>
      </c>
    </row>
    <row r="403" spans="2:13" x14ac:dyDescent="0.25">
      <c r="B403">
        <v>25419990600</v>
      </c>
      <c r="C403">
        <v>-14.150045</v>
      </c>
      <c r="L403">
        <v>25419990600</v>
      </c>
      <c r="M403">
        <v>-15.714762</v>
      </c>
    </row>
    <row r="404" spans="2:13" x14ac:dyDescent="0.25">
      <c r="B404">
        <v>25509990550</v>
      </c>
      <c r="C404">
        <v>-14.227427</v>
      </c>
      <c r="L404">
        <v>25509990550</v>
      </c>
      <c r="M404">
        <v>-15.999328</v>
      </c>
    </row>
    <row r="405" spans="2:13" x14ac:dyDescent="0.25">
      <c r="B405">
        <v>25599990500</v>
      </c>
      <c r="C405">
        <v>-13.946656000000001</v>
      </c>
      <c r="L405">
        <v>25599990500</v>
      </c>
      <c r="M405">
        <v>-15.891014</v>
      </c>
    </row>
    <row r="406" spans="2:13" x14ac:dyDescent="0.25">
      <c r="B406">
        <v>25689990450</v>
      </c>
      <c r="C406">
        <v>-14.009795</v>
      </c>
      <c r="L406">
        <v>25689990450</v>
      </c>
      <c r="M406">
        <v>-15.958798</v>
      </c>
    </row>
    <row r="407" spans="2:13" x14ac:dyDescent="0.25">
      <c r="B407">
        <v>25779990400</v>
      </c>
      <c r="C407">
        <v>-13.878735000000001</v>
      </c>
      <c r="L407">
        <v>25779990400</v>
      </c>
      <c r="M407">
        <v>-16.090043999999999</v>
      </c>
    </row>
    <row r="408" spans="2:13" x14ac:dyDescent="0.25">
      <c r="B408">
        <v>25869990350</v>
      </c>
      <c r="C408">
        <v>-13.590869</v>
      </c>
      <c r="L408">
        <v>25869990350</v>
      </c>
      <c r="M408">
        <v>-15.745956</v>
      </c>
    </row>
    <row r="409" spans="2:13" x14ac:dyDescent="0.25">
      <c r="B409">
        <v>25959990300</v>
      </c>
      <c r="C409">
        <v>-13.620696000000001</v>
      </c>
      <c r="L409">
        <v>25959990300</v>
      </c>
      <c r="M409">
        <v>-15.696198000000001</v>
      </c>
    </row>
    <row r="410" spans="2:13" x14ac:dyDescent="0.25">
      <c r="B410">
        <v>26049990250</v>
      </c>
      <c r="C410">
        <v>-13.753728000000001</v>
      </c>
      <c r="L410">
        <v>26049990250</v>
      </c>
      <c r="M410">
        <v>-15.69558</v>
      </c>
    </row>
    <row r="411" spans="2:13" x14ac:dyDescent="0.25">
      <c r="B411">
        <v>26139990200</v>
      </c>
      <c r="C411">
        <v>-13.884213000000001</v>
      </c>
      <c r="L411">
        <v>26139990200</v>
      </c>
      <c r="M411">
        <v>-15.792593999999999</v>
      </c>
    </row>
    <row r="412" spans="2:13" x14ac:dyDescent="0.25">
      <c r="B412">
        <v>26229990150</v>
      </c>
      <c r="C412">
        <v>-13.837732000000001</v>
      </c>
      <c r="L412">
        <v>26229990150</v>
      </c>
      <c r="M412">
        <v>-15.638916999999999</v>
      </c>
    </row>
    <row r="413" spans="2:13" x14ac:dyDescent="0.25">
      <c r="B413">
        <v>26319990100</v>
      </c>
      <c r="C413">
        <v>-14.196961999999999</v>
      </c>
      <c r="L413">
        <v>26319990100</v>
      </c>
      <c r="M413">
        <v>-15.600137999999999</v>
      </c>
    </row>
    <row r="414" spans="2:13" x14ac:dyDescent="0.25">
      <c r="B414">
        <v>26409990050</v>
      </c>
      <c r="C414">
        <v>-14.445805999999999</v>
      </c>
      <c r="L414">
        <v>26409990050</v>
      </c>
      <c r="M414">
        <v>-15.634321</v>
      </c>
    </row>
    <row r="415" spans="2:13" x14ac:dyDescent="0.25">
      <c r="B415">
        <v>26499990000</v>
      </c>
      <c r="C415">
        <v>-14.573195</v>
      </c>
      <c r="L415">
        <v>26499990000</v>
      </c>
      <c r="M415">
        <v>-15.611252</v>
      </c>
    </row>
    <row r="416" spans="2:13" x14ac:dyDescent="0.25">
      <c r="B416" t="s">
        <v>26</v>
      </c>
      <c r="L416" t="s">
        <v>26</v>
      </c>
    </row>
    <row r="419" spans="2:13" x14ac:dyDescent="0.25">
      <c r="B419" t="s">
        <v>27</v>
      </c>
      <c r="L419" t="s">
        <v>27</v>
      </c>
    </row>
    <row r="420" spans="2:13" x14ac:dyDescent="0.25">
      <c r="B420" t="s">
        <v>22</v>
      </c>
      <c r="C420" t="s">
        <v>259</v>
      </c>
      <c r="L420" t="s">
        <v>22</v>
      </c>
      <c r="M420" t="s">
        <v>259</v>
      </c>
    </row>
    <row r="421" spans="2:13" x14ac:dyDescent="0.25">
      <c r="B421">
        <v>8500000000</v>
      </c>
      <c r="C421">
        <v>-12.691738000000001</v>
      </c>
      <c r="L421">
        <v>8500000000</v>
      </c>
      <c r="M421">
        <v>-10.210709</v>
      </c>
    </row>
    <row r="422" spans="2:13" x14ac:dyDescent="0.25">
      <c r="B422">
        <v>8589999950</v>
      </c>
      <c r="C422">
        <v>-12.118307</v>
      </c>
      <c r="L422">
        <v>8589999950</v>
      </c>
      <c r="M422">
        <v>-10.150385999999999</v>
      </c>
    </row>
    <row r="423" spans="2:13" x14ac:dyDescent="0.25">
      <c r="B423">
        <v>8679999900</v>
      </c>
      <c r="C423">
        <v>-11.449673000000001</v>
      </c>
      <c r="L423">
        <v>8679999900</v>
      </c>
      <c r="M423">
        <v>-10.003098</v>
      </c>
    </row>
    <row r="424" spans="2:13" x14ac:dyDescent="0.25">
      <c r="B424">
        <v>8769999850</v>
      </c>
      <c r="C424">
        <v>-10.720452</v>
      </c>
      <c r="L424">
        <v>8769999850</v>
      </c>
      <c r="M424">
        <v>-9.8983077999999995</v>
      </c>
    </row>
    <row r="425" spans="2:13" x14ac:dyDescent="0.25">
      <c r="B425">
        <v>8859999800</v>
      </c>
      <c r="C425">
        <v>-10.265573</v>
      </c>
      <c r="L425">
        <v>8859999800</v>
      </c>
      <c r="M425">
        <v>-9.8640614000000006</v>
      </c>
    </row>
    <row r="426" spans="2:13" x14ac:dyDescent="0.25">
      <c r="B426">
        <v>8949999750</v>
      </c>
      <c r="C426">
        <v>-9.9477042999999998</v>
      </c>
      <c r="L426">
        <v>8949999750</v>
      </c>
      <c r="M426">
        <v>-9.7462672999999995</v>
      </c>
    </row>
    <row r="427" spans="2:13" x14ac:dyDescent="0.25">
      <c r="B427">
        <v>9039999700</v>
      </c>
      <c r="C427">
        <v>-9.6449890000000007</v>
      </c>
      <c r="L427">
        <v>9039999700</v>
      </c>
      <c r="M427">
        <v>-9.6288195000000005</v>
      </c>
    </row>
    <row r="428" spans="2:13" x14ac:dyDescent="0.25">
      <c r="B428">
        <v>9129999650</v>
      </c>
      <c r="C428">
        <v>-9.4416446999999994</v>
      </c>
      <c r="L428">
        <v>9129999650</v>
      </c>
      <c r="M428">
        <v>-9.6009512000000008</v>
      </c>
    </row>
    <row r="429" spans="2:13" x14ac:dyDescent="0.25">
      <c r="B429">
        <v>9219999600</v>
      </c>
      <c r="C429">
        <v>-9.3056468999999993</v>
      </c>
      <c r="L429">
        <v>9219999600</v>
      </c>
      <c r="M429">
        <v>-9.5342207000000005</v>
      </c>
    </row>
    <row r="430" spans="2:13" x14ac:dyDescent="0.25">
      <c r="B430">
        <v>9309999550</v>
      </c>
      <c r="C430">
        <v>-9.0946750999999999</v>
      </c>
      <c r="L430">
        <v>9309999550</v>
      </c>
      <c r="M430">
        <v>-9.3744105999999991</v>
      </c>
    </row>
    <row r="431" spans="2:13" x14ac:dyDescent="0.25">
      <c r="B431">
        <v>9399999500</v>
      </c>
      <c r="C431">
        <v>-8.9659863000000009</v>
      </c>
      <c r="L431">
        <v>9399999500</v>
      </c>
      <c r="M431">
        <v>-9.3328524000000002</v>
      </c>
    </row>
    <row r="432" spans="2:13" x14ac:dyDescent="0.25">
      <c r="B432">
        <v>9489999450</v>
      </c>
      <c r="C432">
        <v>-8.9197053999999998</v>
      </c>
      <c r="L432">
        <v>9489999450</v>
      </c>
      <c r="M432">
        <v>-9.2976417999999992</v>
      </c>
    </row>
    <row r="433" spans="2:13" x14ac:dyDescent="0.25">
      <c r="B433">
        <v>9579999400</v>
      </c>
      <c r="C433">
        <v>-8.8414087000000006</v>
      </c>
      <c r="L433">
        <v>9579999400</v>
      </c>
      <c r="M433">
        <v>-9.2475386000000004</v>
      </c>
    </row>
    <row r="434" spans="2:13" x14ac:dyDescent="0.25">
      <c r="B434">
        <v>9669999350</v>
      </c>
      <c r="C434">
        <v>-8.7672997000000006</v>
      </c>
      <c r="L434">
        <v>9669999350</v>
      </c>
      <c r="M434">
        <v>-9.1868552999999995</v>
      </c>
    </row>
    <row r="435" spans="2:13" x14ac:dyDescent="0.25">
      <c r="B435">
        <v>9759999300</v>
      </c>
      <c r="C435">
        <v>-8.7624502</v>
      </c>
      <c r="L435">
        <v>9759999300</v>
      </c>
      <c r="M435">
        <v>-9.2011032000000004</v>
      </c>
    </row>
    <row r="436" spans="2:13" x14ac:dyDescent="0.25">
      <c r="B436">
        <v>9849999250</v>
      </c>
      <c r="C436">
        <v>-8.7554884000000008</v>
      </c>
      <c r="L436">
        <v>9849999250</v>
      </c>
      <c r="M436">
        <v>-9.2106705000000009</v>
      </c>
    </row>
    <row r="437" spans="2:13" x14ac:dyDescent="0.25">
      <c r="B437">
        <v>9939999200</v>
      </c>
      <c r="C437">
        <v>-8.7717752000000004</v>
      </c>
      <c r="L437">
        <v>9939999200</v>
      </c>
      <c r="M437">
        <v>-9.2027464000000005</v>
      </c>
    </row>
    <row r="438" spans="2:13" x14ac:dyDescent="0.25">
      <c r="B438">
        <v>10029999150</v>
      </c>
      <c r="C438">
        <v>-8.8167857999999999</v>
      </c>
      <c r="L438">
        <v>10029999150</v>
      </c>
      <c r="M438">
        <v>-9.2749062000000002</v>
      </c>
    </row>
    <row r="439" spans="2:13" x14ac:dyDescent="0.25">
      <c r="B439">
        <v>10119999100</v>
      </c>
      <c r="C439">
        <v>-8.8578548000000001</v>
      </c>
      <c r="L439">
        <v>10119999100</v>
      </c>
      <c r="M439">
        <v>-9.3065157000000003</v>
      </c>
    </row>
    <row r="440" spans="2:13" x14ac:dyDescent="0.25">
      <c r="B440">
        <v>10209999050</v>
      </c>
      <c r="C440">
        <v>-8.9388371000000006</v>
      </c>
      <c r="L440">
        <v>10209999050</v>
      </c>
      <c r="M440">
        <v>-9.3729724999999995</v>
      </c>
    </row>
    <row r="441" spans="2:13" x14ac:dyDescent="0.25">
      <c r="B441">
        <v>10299999000</v>
      </c>
      <c r="C441">
        <v>-9.0429516000000003</v>
      </c>
      <c r="L441">
        <v>10299999000</v>
      </c>
      <c r="M441">
        <v>-9.4512520000000002</v>
      </c>
    </row>
    <row r="442" spans="2:13" x14ac:dyDescent="0.25">
      <c r="B442">
        <v>10389998950</v>
      </c>
      <c r="C442">
        <v>-9.1811304000000007</v>
      </c>
      <c r="L442">
        <v>10389998950</v>
      </c>
      <c r="M442">
        <v>-9.5528755000000007</v>
      </c>
    </row>
    <row r="443" spans="2:13" x14ac:dyDescent="0.25">
      <c r="B443">
        <v>10479998900</v>
      </c>
      <c r="C443">
        <v>-9.3512020000000007</v>
      </c>
      <c r="L443">
        <v>10479998900</v>
      </c>
      <c r="M443">
        <v>-9.6127719999999997</v>
      </c>
    </row>
    <row r="444" spans="2:13" x14ac:dyDescent="0.25">
      <c r="B444">
        <v>10569998850</v>
      </c>
      <c r="C444">
        <v>-9.5667352999999995</v>
      </c>
      <c r="L444">
        <v>10569998850</v>
      </c>
      <c r="M444">
        <v>-9.7457027000000007</v>
      </c>
    </row>
    <row r="445" spans="2:13" x14ac:dyDescent="0.25">
      <c r="B445">
        <v>10659998800</v>
      </c>
      <c r="C445">
        <v>-9.8170500000000001</v>
      </c>
      <c r="L445">
        <v>10659998800</v>
      </c>
      <c r="M445">
        <v>-9.9014196000000005</v>
      </c>
    </row>
    <row r="446" spans="2:13" x14ac:dyDescent="0.25">
      <c r="B446">
        <v>10749998750</v>
      </c>
      <c r="C446">
        <v>-10.09207</v>
      </c>
      <c r="L446">
        <v>10749998750</v>
      </c>
      <c r="M446">
        <v>-10.024238</v>
      </c>
    </row>
    <row r="447" spans="2:13" x14ac:dyDescent="0.25">
      <c r="B447">
        <v>10839998700</v>
      </c>
      <c r="C447">
        <v>-10.353342</v>
      </c>
      <c r="L447">
        <v>10839998700</v>
      </c>
      <c r="M447">
        <v>-10.200787999999999</v>
      </c>
    </row>
    <row r="448" spans="2:13" x14ac:dyDescent="0.25">
      <c r="B448">
        <v>10929998650</v>
      </c>
      <c r="C448">
        <v>-10.65809</v>
      </c>
      <c r="L448">
        <v>10929998650</v>
      </c>
      <c r="M448">
        <v>-10.369776999999999</v>
      </c>
    </row>
    <row r="449" spans="2:13" x14ac:dyDescent="0.25">
      <c r="B449">
        <v>11019998600</v>
      </c>
      <c r="C449">
        <v>-11.031700000000001</v>
      </c>
      <c r="L449">
        <v>11019998600</v>
      </c>
      <c r="M449">
        <v>-10.645765000000001</v>
      </c>
    </row>
    <row r="450" spans="2:13" x14ac:dyDescent="0.25">
      <c r="B450">
        <v>11109998550</v>
      </c>
      <c r="C450">
        <v>-11.316636000000001</v>
      </c>
      <c r="L450">
        <v>11109998550</v>
      </c>
      <c r="M450">
        <v>-10.879659</v>
      </c>
    </row>
    <row r="451" spans="2:13" x14ac:dyDescent="0.25">
      <c r="B451">
        <v>11199998500</v>
      </c>
      <c r="C451">
        <v>-11.681501000000001</v>
      </c>
      <c r="L451">
        <v>11199998500</v>
      </c>
      <c r="M451">
        <v>-11.11609</v>
      </c>
    </row>
    <row r="452" spans="2:13" x14ac:dyDescent="0.25">
      <c r="B452">
        <v>11289998450</v>
      </c>
      <c r="C452">
        <v>-12.015283999999999</v>
      </c>
      <c r="L452">
        <v>11289998450</v>
      </c>
      <c r="M452">
        <v>-11.449592000000001</v>
      </c>
    </row>
    <row r="453" spans="2:13" x14ac:dyDescent="0.25">
      <c r="B453">
        <v>11379998400</v>
      </c>
      <c r="C453">
        <v>-12.239057000000001</v>
      </c>
      <c r="L453">
        <v>11379998400</v>
      </c>
      <c r="M453">
        <v>-11.783987</v>
      </c>
    </row>
    <row r="454" spans="2:13" x14ac:dyDescent="0.25">
      <c r="B454">
        <v>11469998350</v>
      </c>
      <c r="C454">
        <v>-12.433305000000001</v>
      </c>
      <c r="L454">
        <v>11469998350</v>
      </c>
      <c r="M454">
        <v>-12.087063000000001</v>
      </c>
    </row>
    <row r="455" spans="2:13" x14ac:dyDescent="0.25">
      <c r="B455">
        <v>11559998300</v>
      </c>
      <c r="C455">
        <v>-12.674598</v>
      </c>
      <c r="L455">
        <v>11559998300</v>
      </c>
      <c r="M455">
        <v>-12.477695000000001</v>
      </c>
    </row>
    <row r="456" spans="2:13" x14ac:dyDescent="0.25">
      <c r="B456">
        <v>11649998250</v>
      </c>
      <c r="C456">
        <v>-12.857151999999999</v>
      </c>
      <c r="L456">
        <v>11649998250</v>
      </c>
      <c r="M456">
        <v>-12.828529</v>
      </c>
    </row>
    <row r="457" spans="2:13" x14ac:dyDescent="0.25">
      <c r="B457">
        <v>11739998200</v>
      </c>
      <c r="C457">
        <v>-13.042801000000001</v>
      </c>
      <c r="L457">
        <v>11739998200</v>
      </c>
      <c r="M457">
        <v>-13.223554999999999</v>
      </c>
    </row>
    <row r="458" spans="2:13" x14ac:dyDescent="0.25">
      <c r="B458">
        <v>11829998150</v>
      </c>
      <c r="C458">
        <v>-13.184240000000001</v>
      </c>
      <c r="L458">
        <v>11829998150</v>
      </c>
      <c r="M458">
        <v>-13.621562000000001</v>
      </c>
    </row>
    <row r="459" spans="2:13" x14ac:dyDescent="0.25">
      <c r="B459">
        <v>11919998100</v>
      </c>
      <c r="C459">
        <v>-13.259736</v>
      </c>
      <c r="L459">
        <v>11919998100</v>
      </c>
      <c r="M459">
        <v>-13.879735999999999</v>
      </c>
    </row>
    <row r="460" spans="2:13" x14ac:dyDescent="0.25">
      <c r="B460">
        <v>12009998050</v>
      </c>
      <c r="C460">
        <v>-13.371492999999999</v>
      </c>
      <c r="L460">
        <v>12009998050</v>
      </c>
      <c r="M460">
        <v>-14.048779</v>
      </c>
    </row>
    <row r="461" spans="2:13" x14ac:dyDescent="0.25">
      <c r="B461">
        <v>12099998000</v>
      </c>
      <c r="C461">
        <v>-13.428699999999999</v>
      </c>
      <c r="L461">
        <v>12099998000</v>
      </c>
      <c r="M461">
        <v>-14.28256</v>
      </c>
    </row>
    <row r="462" spans="2:13" x14ac:dyDescent="0.25">
      <c r="B462">
        <v>12189997950</v>
      </c>
      <c r="C462">
        <v>-13.456023999999999</v>
      </c>
      <c r="L462">
        <v>12189997950</v>
      </c>
      <c r="M462">
        <v>-14.363338000000001</v>
      </c>
    </row>
    <row r="463" spans="2:13" x14ac:dyDescent="0.25">
      <c r="B463">
        <v>12279997900</v>
      </c>
      <c r="C463">
        <v>-13.604032</v>
      </c>
      <c r="L463">
        <v>12279997900</v>
      </c>
      <c r="M463">
        <v>-14.381069</v>
      </c>
    </row>
    <row r="464" spans="2:13" x14ac:dyDescent="0.25">
      <c r="B464">
        <v>12369997850</v>
      </c>
      <c r="C464">
        <v>-13.791706</v>
      </c>
      <c r="L464">
        <v>12369997850</v>
      </c>
      <c r="M464">
        <v>-14.475569999999999</v>
      </c>
    </row>
    <row r="465" spans="2:13" x14ac:dyDescent="0.25">
      <c r="B465">
        <v>12459997800</v>
      </c>
      <c r="C465">
        <v>-13.959510999999999</v>
      </c>
      <c r="L465">
        <v>12459997800</v>
      </c>
      <c r="M465">
        <v>-14.578759</v>
      </c>
    </row>
    <row r="466" spans="2:13" x14ac:dyDescent="0.25">
      <c r="B466">
        <v>12549997750</v>
      </c>
      <c r="C466">
        <v>-14.170260000000001</v>
      </c>
      <c r="L466">
        <v>12549997750</v>
      </c>
      <c r="M466">
        <v>-14.595971</v>
      </c>
    </row>
    <row r="467" spans="2:13" x14ac:dyDescent="0.25">
      <c r="B467">
        <v>12639997700</v>
      </c>
      <c r="C467">
        <v>-14.355657000000001</v>
      </c>
      <c r="L467">
        <v>12639997700</v>
      </c>
      <c r="M467">
        <v>-14.624449</v>
      </c>
    </row>
    <row r="468" spans="2:13" x14ac:dyDescent="0.25">
      <c r="B468">
        <v>12729997650</v>
      </c>
      <c r="C468">
        <v>-14.456398</v>
      </c>
      <c r="L468">
        <v>12729997650</v>
      </c>
      <c r="M468">
        <v>-14.769928999999999</v>
      </c>
    </row>
    <row r="469" spans="2:13" x14ac:dyDescent="0.25">
      <c r="B469">
        <v>12819997600</v>
      </c>
      <c r="C469">
        <v>-14.581899999999999</v>
      </c>
      <c r="L469">
        <v>12819997600</v>
      </c>
      <c r="M469">
        <v>-14.724119999999999</v>
      </c>
    </row>
    <row r="470" spans="2:13" x14ac:dyDescent="0.25">
      <c r="B470">
        <v>12909997550</v>
      </c>
      <c r="C470">
        <v>-14.716077</v>
      </c>
      <c r="L470">
        <v>12909997550</v>
      </c>
      <c r="M470">
        <v>-14.673202</v>
      </c>
    </row>
    <row r="471" spans="2:13" x14ac:dyDescent="0.25">
      <c r="B471">
        <v>12999997500</v>
      </c>
      <c r="C471">
        <v>-14.766862</v>
      </c>
      <c r="L471">
        <v>12999997500</v>
      </c>
      <c r="M471">
        <v>-14.703472</v>
      </c>
    </row>
    <row r="472" spans="2:13" x14ac:dyDescent="0.25">
      <c r="B472">
        <v>13089997450</v>
      </c>
      <c r="C472">
        <v>-14.898876</v>
      </c>
      <c r="L472">
        <v>13089997450</v>
      </c>
      <c r="M472">
        <v>-14.604680999999999</v>
      </c>
    </row>
    <row r="473" spans="2:13" x14ac:dyDescent="0.25">
      <c r="B473">
        <v>13179997400</v>
      </c>
      <c r="C473">
        <v>-14.992455</v>
      </c>
      <c r="L473">
        <v>13179997400</v>
      </c>
      <c r="M473">
        <v>-14.603436</v>
      </c>
    </row>
    <row r="474" spans="2:13" x14ac:dyDescent="0.25">
      <c r="B474">
        <v>13269997350</v>
      </c>
      <c r="C474">
        <v>-15.288714000000001</v>
      </c>
      <c r="L474">
        <v>13269997350</v>
      </c>
      <c r="M474">
        <v>-14.512202</v>
      </c>
    </row>
    <row r="475" spans="2:13" x14ac:dyDescent="0.25">
      <c r="B475">
        <v>13359997300</v>
      </c>
      <c r="C475">
        <v>-15.617203999999999</v>
      </c>
      <c r="L475">
        <v>13359997300</v>
      </c>
      <c r="M475">
        <v>-14.458562000000001</v>
      </c>
    </row>
    <row r="476" spans="2:13" x14ac:dyDescent="0.25">
      <c r="B476">
        <v>13449997250</v>
      </c>
      <c r="C476">
        <v>-15.682606</v>
      </c>
      <c r="L476">
        <v>13449997250</v>
      </c>
      <c r="M476">
        <v>-14.635643999999999</v>
      </c>
    </row>
    <row r="477" spans="2:13" x14ac:dyDescent="0.25">
      <c r="B477">
        <v>13539997200</v>
      </c>
      <c r="C477">
        <v>-16.188158000000001</v>
      </c>
      <c r="L477">
        <v>13539997200</v>
      </c>
      <c r="M477">
        <v>-14.527419999999999</v>
      </c>
    </row>
    <row r="478" spans="2:13" x14ac:dyDescent="0.25">
      <c r="B478">
        <v>13629997150</v>
      </c>
      <c r="C478">
        <v>-16.618659999999998</v>
      </c>
      <c r="L478">
        <v>13629997150</v>
      </c>
      <c r="M478">
        <v>-14.35332</v>
      </c>
    </row>
    <row r="479" spans="2:13" x14ac:dyDescent="0.25">
      <c r="B479">
        <v>13719997100</v>
      </c>
      <c r="C479">
        <v>-16.880137999999999</v>
      </c>
      <c r="L479">
        <v>13719997100</v>
      </c>
      <c r="M479">
        <v>-14.492832999999999</v>
      </c>
    </row>
    <row r="480" spans="2:13" x14ac:dyDescent="0.25">
      <c r="B480">
        <v>13809997050</v>
      </c>
      <c r="C480">
        <v>-17.513656999999998</v>
      </c>
      <c r="L480">
        <v>13809997050</v>
      </c>
      <c r="M480">
        <v>-14.333461</v>
      </c>
    </row>
    <row r="481" spans="2:13" x14ac:dyDescent="0.25">
      <c r="B481">
        <v>13899997000</v>
      </c>
      <c r="C481">
        <v>-17.997747</v>
      </c>
      <c r="L481">
        <v>13899997000</v>
      </c>
      <c r="M481">
        <v>-14.13747</v>
      </c>
    </row>
    <row r="482" spans="2:13" x14ac:dyDescent="0.25">
      <c r="B482">
        <v>13989996950</v>
      </c>
      <c r="C482">
        <v>-18.222673</v>
      </c>
      <c r="L482">
        <v>13989996950</v>
      </c>
      <c r="M482">
        <v>-14.281221</v>
      </c>
    </row>
    <row r="483" spans="2:13" x14ac:dyDescent="0.25">
      <c r="B483">
        <v>14079996900</v>
      </c>
      <c r="C483">
        <v>-18.753204</v>
      </c>
      <c r="L483">
        <v>14079996900</v>
      </c>
      <c r="M483">
        <v>-14.254892</v>
      </c>
    </row>
    <row r="484" spans="2:13" x14ac:dyDescent="0.25">
      <c r="B484">
        <v>14169996850</v>
      </c>
      <c r="C484">
        <v>-19.276157000000001</v>
      </c>
      <c r="L484">
        <v>14169996850</v>
      </c>
      <c r="M484">
        <v>-14.206825</v>
      </c>
    </row>
    <row r="485" spans="2:13" x14ac:dyDescent="0.25">
      <c r="B485">
        <v>14259996800</v>
      </c>
      <c r="C485">
        <v>-19.685511000000002</v>
      </c>
      <c r="L485">
        <v>14259996800</v>
      </c>
      <c r="M485">
        <v>-14.245433</v>
      </c>
    </row>
    <row r="486" spans="2:13" x14ac:dyDescent="0.25">
      <c r="B486">
        <v>14349996750</v>
      </c>
      <c r="C486">
        <v>-20.267595</v>
      </c>
      <c r="L486">
        <v>14349996750</v>
      </c>
      <c r="M486">
        <v>-14.183373</v>
      </c>
    </row>
    <row r="487" spans="2:13" x14ac:dyDescent="0.25">
      <c r="B487">
        <v>14439996700</v>
      </c>
      <c r="C487">
        <v>-20.433444999999999</v>
      </c>
      <c r="L487">
        <v>14439996700</v>
      </c>
      <c r="M487">
        <v>-14.37067</v>
      </c>
    </row>
    <row r="488" spans="2:13" x14ac:dyDescent="0.25">
      <c r="B488">
        <v>14529996650</v>
      </c>
      <c r="C488">
        <v>-21.077974000000001</v>
      </c>
      <c r="L488">
        <v>14529996650</v>
      </c>
      <c r="M488">
        <v>-14.432699</v>
      </c>
    </row>
    <row r="489" spans="2:13" x14ac:dyDescent="0.25">
      <c r="B489">
        <v>14619996600</v>
      </c>
      <c r="C489">
        <v>-21.620636000000001</v>
      </c>
      <c r="L489">
        <v>14619996600</v>
      </c>
      <c r="M489">
        <v>-14.336164999999999</v>
      </c>
    </row>
    <row r="490" spans="2:13" x14ac:dyDescent="0.25">
      <c r="B490">
        <v>14709996550</v>
      </c>
      <c r="C490">
        <v>-21.699928</v>
      </c>
      <c r="L490">
        <v>14709996550</v>
      </c>
      <c r="M490">
        <v>-14.562313</v>
      </c>
    </row>
    <row r="491" spans="2:13" x14ac:dyDescent="0.25">
      <c r="B491">
        <v>14799996500</v>
      </c>
      <c r="C491">
        <v>-22.327014999999999</v>
      </c>
      <c r="L491">
        <v>14799996500</v>
      </c>
      <c r="M491">
        <v>-14.63757</v>
      </c>
    </row>
    <row r="492" spans="2:13" x14ac:dyDescent="0.25">
      <c r="B492">
        <v>14889996450</v>
      </c>
      <c r="C492">
        <v>-23.109268</v>
      </c>
      <c r="L492">
        <v>14889996450</v>
      </c>
      <c r="M492">
        <v>-14.431421</v>
      </c>
    </row>
    <row r="493" spans="2:13" x14ac:dyDescent="0.25">
      <c r="B493">
        <v>14979996400</v>
      </c>
      <c r="C493">
        <v>-23.407091000000001</v>
      </c>
      <c r="L493">
        <v>14979996400</v>
      </c>
      <c r="M493">
        <v>-14.426686</v>
      </c>
    </row>
    <row r="494" spans="2:13" x14ac:dyDescent="0.25">
      <c r="B494">
        <v>15069996350</v>
      </c>
      <c r="C494">
        <v>-23.629128000000001</v>
      </c>
      <c r="L494">
        <v>15069996350</v>
      </c>
      <c r="M494">
        <v>-14.627869</v>
      </c>
    </row>
    <row r="495" spans="2:13" x14ac:dyDescent="0.25">
      <c r="B495">
        <v>15159996300</v>
      </c>
      <c r="C495">
        <v>-24.427599000000001</v>
      </c>
      <c r="L495">
        <v>15159996300</v>
      </c>
      <c r="M495">
        <v>-14.596647000000001</v>
      </c>
    </row>
    <row r="496" spans="2:13" x14ac:dyDescent="0.25">
      <c r="B496">
        <v>15249996250</v>
      </c>
      <c r="C496">
        <v>-25.007935</v>
      </c>
      <c r="L496">
        <v>15249996250</v>
      </c>
      <c r="M496">
        <v>-14.398614</v>
      </c>
    </row>
    <row r="497" spans="2:13" x14ac:dyDescent="0.25">
      <c r="B497">
        <v>15339996200</v>
      </c>
      <c r="C497">
        <v>-24.880400000000002</v>
      </c>
      <c r="L497">
        <v>15339996200</v>
      </c>
      <c r="M497">
        <v>-14.705317000000001</v>
      </c>
    </row>
    <row r="498" spans="2:13" x14ac:dyDescent="0.25">
      <c r="B498">
        <v>15429996150</v>
      </c>
      <c r="C498">
        <v>-25.433422</v>
      </c>
      <c r="L498">
        <v>15429996150</v>
      </c>
      <c r="M498">
        <v>-14.805403999999999</v>
      </c>
    </row>
    <row r="499" spans="2:13" x14ac:dyDescent="0.25">
      <c r="B499">
        <v>15519996100</v>
      </c>
      <c r="C499">
        <v>-26.151651000000001</v>
      </c>
      <c r="L499">
        <v>15519996100</v>
      </c>
      <c r="M499">
        <v>-14.570402</v>
      </c>
    </row>
    <row r="500" spans="2:13" x14ac:dyDescent="0.25">
      <c r="B500">
        <v>15609996050</v>
      </c>
      <c r="C500">
        <v>-26.410671000000001</v>
      </c>
      <c r="L500">
        <v>15609996050</v>
      </c>
      <c r="M500">
        <v>-14.541850999999999</v>
      </c>
    </row>
    <row r="501" spans="2:13" x14ac:dyDescent="0.25">
      <c r="B501">
        <v>15699996000</v>
      </c>
      <c r="C501">
        <v>-26.651508</v>
      </c>
      <c r="L501">
        <v>15699996000</v>
      </c>
      <c r="M501">
        <v>-14.592561999999999</v>
      </c>
    </row>
    <row r="502" spans="2:13" x14ac:dyDescent="0.25">
      <c r="B502">
        <v>15789995950</v>
      </c>
      <c r="C502">
        <v>-27.032686000000002</v>
      </c>
      <c r="L502">
        <v>15789995950</v>
      </c>
      <c r="M502">
        <v>-14.673555</v>
      </c>
    </row>
    <row r="503" spans="2:13" x14ac:dyDescent="0.25">
      <c r="B503">
        <v>15879995900</v>
      </c>
      <c r="C503">
        <v>-27.475066999999999</v>
      </c>
      <c r="L503">
        <v>15879995900</v>
      </c>
      <c r="M503">
        <v>-14.624651999999999</v>
      </c>
    </row>
    <row r="504" spans="2:13" x14ac:dyDescent="0.25">
      <c r="B504">
        <v>15969995850</v>
      </c>
      <c r="C504">
        <v>-27.760572</v>
      </c>
      <c r="L504">
        <v>15969995850</v>
      </c>
      <c r="M504">
        <v>-14.564894000000001</v>
      </c>
    </row>
    <row r="505" spans="2:13" x14ac:dyDescent="0.25">
      <c r="B505">
        <v>16059995800</v>
      </c>
      <c r="C505">
        <v>-27.793530000000001</v>
      </c>
      <c r="L505">
        <v>16059995800</v>
      </c>
      <c r="M505">
        <v>-14.775411999999999</v>
      </c>
    </row>
    <row r="506" spans="2:13" x14ac:dyDescent="0.25">
      <c r="B506">
        <v>16149995750</v>
      </c>
      <c r="C506">
        <v>-28.176867999999999</v>
      </c>
      <c r="L506">
        <v>16149995750</v>
      </c>
      <c r="M506">
        <v>-14.763654000000001</v>
      </c>
    </row>
    <row r="507" spans="2:13" x14ac:dyDescent="0.25">
      <c r="B507">
        <v>16239995700</v>
      </c>
      <c r="C507">
        <v>-28.655934999999999</v>
      </c>
      <c r="L507">
        <v>16239995700</v>
      </c>
      <c r="M507">
        <v>-14.424854</v>
      </c>
    </row>
    <row r="508" spans="2:13" x14ac:dyDescent="0.25">
      <c r="B508">
        <v>16329995650</v>
      </c>
      <c r="C508">
        <v>-28.370836000000001</v>
      </c>
      <c r="L508">
        <v>16329995650</v>
      </c>
      <c r="M508">
        <v>-14.787917</v>
      </c>
    </row>
    <row r="509" spans="2:13" x14ac:dyDescent="0.25">
      <c r="B509">
        <v>16419995600</v>
      </c>
      <c r="C509">
        <v>-28.542967000000001</v>
      </c>
      <c r="L509">
        <v>16419995600</v>
      </c>
      <c r="M509">
        <v>-15.006297</v>
      </c>
    </row>
    <row r="510" spans="2:13" x14ac:dyDescent="0.25">
      <c r="B510">
        <v>16509995550</v>
      </c>
      <c r="C510">
        <v>-28.956520000000001</v>
      </c>
      <c r="L510">
        <v>16509995550</v>
      </c>
      <c r="M510">
        <v>-14.728008000000001</v>
      </c>
    </row>
    <row r="511" spans="2:13" x14ac:dyDescent="0.25">
      <c r="B511">
        <v>16599995500</v>
      </c>
      <c r="C511">
        <v>-28.634577</v>
      </c>
      <c r="L511">
        <v>16599995500</v>
      </c>
      <c r="M511">
        <v>-15.008412999999999</v>
      </c>
    </row>
    <row r="512" spans="2:13" x14ac:dyDescent="0.25">
      <c r="B512">
        <v>16689995450</v>
      </c>
      <c r="C512">
        <v>-28.788385000000002</v>
      </c>
      <c r="L512">
        <v>16689995450</v>
      </c>
      <c r="M512">
        <v>-15.357702</v>
      </c>
    </row>
    <row r="513" spans="2:13" x14ac:dyDescent="0.25">
      <c r="B513">
        <v>16779995400</v>
      </c>
      <c r="C513">
        <v>-29.015129000000002</v>
      </c>
      <c r="L513">
        <v>16779995400</v>
      </c>
      <c r="M513">
        <v>-15.320145</v>
      </c>
    </row>
    <row r="514" spans="2:13" x14ac:dyDescent="0.25">
      <c r="B514">
        <v>16869995350</v>
      </c>
      <c r="C514">
        <v>-29.050471999999999</v>
      </c>
      <c r="L514">
        <v>16869995350</v>
      </c>
      <c r="M514">
        <v>-15.495476</v>
      </c>
    </row>
    <row r="515" spans="2:13" x14ac:dyDescent="0.25">
      <c r="B515">
        <v>16959995300</v>
      </c>
      <c r="C515">
        <v>-29.016591999999999</v>
      </c>
      <c r="L515">
        <v>16959995300</v>
      </c>
      <c r="M515">
        <v>-15.702472999999999</v>
      </c>
    </row>
    <row r="516" spans="2:13" x14ac:dyDescent="0.25">
      <c r="B516">
        <v>17049995250</v>
      </c>
      <c r="C516">
        <v>-28.905321000000001</v>
      </c>
      <c r="L516">
        <v>17049995250</v>
      </c>
      <c r="M516">
        <v>-16.186337000000002</v>
      </c>
    </row>
    <row r="517" spans="2:13" x14ac:dyDescent="0.25">
      <c r="B517">
        <v>17139995200</v>
      </c>
      <c r="C517">
        <v>-29.342784999999999</v>
      </c>
      <c r="L517">
        <v>17139995200</v>
      </c>
      <c r="M517">
        <v>-16.318625999999998</v>
      </c>
    </row>
    <row r="518" spans="2:13" x14ac:dyDescent="0.25">
      <c r="B518">
        <v>17229995150</v>
      </c>
      <c r="C518">
        <v>-29.595285000000001</v>
      </c>
      <c r="L518">
        <v>17229995150</v>
      </c>
      <c r="M518">
        <v>-16.182932000000001</v>
      </c>
    </row>
    <row r="519" spans="2:13" x14ac:dyDescent="0.25">
      <c r="B519">
        <v>17319995100</v>
      </c>
      <c r="C519">
        <v>-29.520115000000001</v>
      </c>
      <c r="L519">
        <v>17319995100</v>
      </c>
      <c r="M519">
        <v>-16.600441</v>
      </c>
    </row>
    <row r="520" spans="2:13" x14ac:dyDescent="0.25">
      <c r="B520">
        <v>17409995050</v>
      </c>
      <c r="C520">
        <v>-29.731978999999999</v>
      </c>
      <c r="L520">
        <v>17409995050</v>
      </c>
      <c r="M520">
        <v>-16.968664</v>
      </c>
    </row>
    <row r="521" spans="2:13" x14ac:dyDescent="0.25">
      <c r="B521">
        <v>17499995000</v>
      </c>
      <c r="C521">
        <v>-30.294391999999998</v>
      </c>
      <c r="L521">
        <v>17499995000</v>
      </c>
      <c r="M521">
        <v>-16.907371999999999</v>
      </c>
    </row>
    <row r="522" spans="2:13" x14ac:dyDescent="0.25">
      <c r="B522">
        <v>17589994950</v>
      </c>
      <c r="C522">
        <v>-30.436032999999998</v>
      </c>
      <c r="L522">
        <v>17589994950</v>
      </c>
      <c r="M522">
        <v>-16.879000000000001</v>
      </c>
    </row>
    <row r="523" spans="2:13" x14ac:dyDescent="0.25">
      <c r="B523">
        <v>17679994900</v>
      </c>
      <c r="C523">
        <v>-30.518650000000001</v>
      </c>
      <c r="L523">
        <v>17679994900</v>
      </c>
      <c r="M523">
        <v>-17.222116</v>
      </c>
    </row>
    <row r="524" spans="2:13" x14ac:dyDescent="0.25">
      <c r="B524">
        <v>17769994850</v>
      </c>
      <c r="C524">
        <v>-30.868465</v>
      </c>
      <c r="L524">
        <v>17769994850</v>
      </c>
      <c r="M524">
        <v>-17.330048000000001</v>
      </c>
    </row>
    <row r="525" spans="2:13" x14ac:dyDescent="0.25">
      <c r="B525">
        <v>17859994800</v>
      </c>
      <c r="C525">
        <v>-31.050751000000002</v>
      </c>
      <c r="L525">
        <v>17859994800</v>
      </c>
      <c r="M525">
        <v>-17.023613000000001</v>
      </c>
    </row>
    <row r="526" spans="2:13" x14ac:dyDescent="0.25">
      <c r="B526">
        <v>17949994750</v>
      </c>
      <c r="C526">
        <v>-31.068853000000001</v>
      </c>
      <c r="L526">
        <v>17949994750</v>
      </c>
      <c r="M526">
        <v>-17.162652999999999</v>
      </c>
    </row>
    <row r="527" spans="2:13" x14ac:dyDescent="0.25">
      <c r="B527">
        <v>18039994700</v>
      </c>
      <c r="C527">
        <v>-31.233768000000001</v>
      </c>
      <c r="L527">
        <v>18039994700</v>
      </c>
      <c r="M527">
        <v>-17.247419000000001</v>
      </c>
    </row>
    <row r="528" spans="2:13" x14ac:dyDescent="0.25">
      <c r="B528">
        <v>18129994650</v>
      </c>
      <c r="C528">
        <v>-31.314900999999999</v>
      </c>
      <c r="L528">
        <v>18129994650</v>
      </c>
      <c r="M528">
        <v>-17.102156000000001</v>
      </c>
    </row>
    <row r="529" spans="2:13" x14ac:dyDescent="0.25">
      <c r="B529">
        <v>18219994600</v>
      </c>
      <c r="C529">
        <v>-31.323893000000002</v>
      </c>
      <c r="L529">
        <v>18219994600</v>
      </c>
      <c r="M529">
        <v>-17.201944000000001</v>
      </c>
    </row>
    <row r="530" spans="2:13" x14ac:dyDescent="0.25">
      <c r="B530">
        <v>18309994550</v>
      </c>
      <c r="C530">
        <v>-31.417895999999999</v>
      </c>
      <c r="L530">
        <v>18309994550</v>
      </c>
      <c r="M530">
        <v>-17.151147999999999</v>
      </c>
    </row>
    <row r="531" spans="2:13" x14ac:dyDescent="0.25">
      <c r="B531">
        <v>18399994500</v>
      </c>
      <c r="C531">
        <v>-31.402069000000001</v>
      </c>
      <c r="L531">
        <v>18399994500</v>
      </c>
      <c r="M531">
        <v>-16.973151999999999</v>
      </c>
    </row>
    <row r="532" spans="2:13" x14ac:dyDescent="0.25">
      <c r="B532">
        <v>18489994450</v>
      </c>
      <c r="C532">
        <v>-31.340879000000001</v>
      </c>
      <c r="L532">
        <v>18489994450</v>
      </c>
      <c r="M532">
        <v>-17.292051000000001</v>
      </c>
    </row>
    <row r="533" spans="2:13" x14ac:dyDescent="0.25">
      <c r="B533">
        <v>18579994400</v>
      </c>
      <c r="C533">
        <v>-31.433540000000001</v>
      </c>
      <c r="L533">
        <v>18579994400</v>
      </c>
      <c r="M533">
        <v>-17.397000999999999</v>
      </c>
    </row>
    <row r="534" spans="2:13" x14ac:dyDescent="0.25">
      <c r="B534">
        <v>18669994350</v>
      </c>
      <c r="C534">
        <v>-31.384986999999999</v>
      </c>
      <c r="L534">
        <v>18669994350</v>
      </c>
      <c r="M534">
        <v>-17.567208999999998</v>
      </c>
    </row>
    <row r="535" spans="2:13" x14ac:dyDescent="0.25">
      <c r="B535">
        <v>18759994300</v>
      </c>
      <c r="C535">
        <v>-31.392754</v>
      </c>
      <c r="L535">
        <v>18759994300</v>
      </c>
      <c r="M535">
        <v>-17.976074000000001</v>
      </c>
    </row>
    <row r="536" spans="2:13" x14ac:dyDescent="0.25">
      <c r="B536">
        <v>18849994250</v>
      </c>
      <c r="C536">
        <v>-31.523226000000001</v>
      </c>
      <c r="L536">
        <v>18849994250</v>
      </c>
      <c r="M536">
        <v>-17.970490999999999</v>
      </c>
    </row>
    <row r="537" spans="2:13" x14ac:dyDescent="0.25">
      <c r="B537">
        <v>18939994200</v>
      </c>
      <c r="C537">
        <v>-31.360838000000001</v>
      </c>
      <c r="L537">
        <v>18939994200</v>
      </c>
      <c r="M537">
        <v>-18.617023</v>
      </c>
    </row>
    <row r="538" spans="2:13" x14ac:dyDescent="0.25">
      <c r="B538">
        <v>19029994150</v>
      </c>
      <c r="C538">
        <v>-31.458884999999999</v>
      </c>
      <c r="L538">
        <v>19029994150</v>
      </c>
      <c r="M538">
        <v>-19.057617</v>
      </c>
    </row>
    <row r="539" spans="2:13" x14ac:dyDescent="0.25">
      <c r="B539">
        <v>19119994100</v>
      </c>
      <c r="C539">
        <v>-31.533442000000001</v>
      </c>
      <c r="L539">
        <v>19119994100</v>
      </c>
      <c r="M539">
        <v>-18.738052</v>
      </c>
    </row>
    <row r="540" spans="2:13" x14ac:dyDescent="0.25">
      <c r="B540">
        <v>19209994050</v>
      </c>
      <c r="C540">
        <v>-31.365448000000001</v>
      </c>
      <c r="L540">
        <v>19209994050</v>
      </c>
      <c r="M540">
        <v>-19.563483999999999</v>
      </c>
    </row>
    <row r="541" spans="2:13" x14ac:dyDescent="0.25">
      <c r="B541">
        <v>19299994000</v>
      </c>
      <c r="C541">
        <v>-31.507148999999998</v>
      </c>
      <c r="L541">
        <v>19299994000</v>
      </c>
      <c r="M541">
        <v>-20.295897</v>
      </c>
    </row>
    <row r="542" spans="2:13" x14ac:dyDescent="0.25">
      <c r="B542">
        <v>19389993950</v>
      </c>
      <c r="C542">
        <v>-31.615122</v>
      </c>
      <c r="L542">
        <v>19389993950</v>
      </c>
      <c r="M542">
        <v>-20.429252999999999</v>
      </c>
    </row>
    <row r="543" spans="2:13" x14ac:dyDescent="0.25">
      <c r="B543">
        <v>19479993900</v>
      </c>
      <c r="C543">
        <v>-31.659908000000001</v>
      </c>
      <c r="L543">
        <v>19479993900</v>
      </c>
      <c r="M543">
        <v>-20.943767999999999</v>
      </c>
    </row>
    <row r="544" spans="2:13" x14ac:dyDescent="0.25">
      <c r="B544">
        <v>19569993850</v>
      </c>
      <c r="C544">
        <v>-31.722023</v>
      </c>
      <c r="L544">
        <v>19569993850</v>
      </c>
      <c r="M544">
        <v>-20.967072999999999</v>
      </c>
    </row>
    <row r="545" spans="2:13" x14ac:dyDescent="0.25">
      <c r="B545">
        <v>19659993800</v>
      </c>
      <c r="C545">
        <v>-31.729713</v>
      </c>
      <c r="L545">
        <v>19659993800</v>
      </c>
      <c r="M545">
        <v>-21.252996</v>
      </c>
    </row>
    <row r="546" spans="2:13" x14ac:dyDescent="0.25">
      <c r="B546">
        <v>19749993750</v>
      </c>
      <c r="C546">
        <v>-31.809422999999999</v>
      </c>
      <c r="L546">
        <v>19749993750</v>
      </c>
      <c r="M546">
        <v>-21.432116000000001</v>
      </c>
    </row>
    <row r="547" spans="2:13" x14ac:dyDescent="0.25">
      <c r="B547">
        <v>19839993700</v>
      </c>
      <c r="C547">
        <v>-31.912507999999999</v>
      </c>
      <c r="L547">
        <v>19839993700</v>
      </c>
      <c r="M547">
        <v>-21.019290999999999</v>
      </c>
    </row>
    <row r="548" spans="2:13" x14ac:dyDescent="0.25">
      <c r="B548">
        <v>19929993650</v>
      </c>
      <c r="C548">
        <v>-31.913584</v>
      </c>
      <c r="L548">
        <v>19929993650</v>
      </c>
      <c r="M548">
        <v>-21.140270000000001</v>
      </c>
    </row>
    <row r="549" spans="2:13" x14ac:dyDescent="0.25">
      <c r="B549">
        <v>20019993600</v>
      </c>
      <c r="C549">
        <v>-31.991619</v>
      </c>
      <c r="L549">
        <v>20019993600</v>
      </c>
      <c r="M549">
        <v>-21.337242</v>
      </c>
    </row>
    <row r="550" spans="2:13" x14ac:dyDescent="0.25">
      <c r="B550">
        <v>20109993550</v>
      </c>
      <c r="C550">
        <v>-32.103614999999998</v>
      </c>
      <c r="L550">
        <v>20109993550</v>
      </c>
      <c r="M550">
        <v>-20.814796000000001</v>
      </c>
    </row>
    <row r="551" spans="2:13" x14ac:dyDescent="0.25">
      <c r="B551">
        <v>20199993500</v>
      </c>
      <c r="C551">
        <v>-32.065559</v>
      </c>
      <c r="L551">
        <v>20199993500</v>
      </c>
      <c r="M551">
        <v>-20.591812000000001</v>
      </c>
    </row>
    <row r="552" spans="2:13" x14ac:dyDescent="0.25">
      <c r="B552">
        <v>20289993450</v>
      </c>
      <c r="C552">
        <v>-32.121349000000002</v>
      </c>
      <c r="L552">
        <v>20289993450</v>
      </c>
      <c r="M552">
        <v>-20.725773</v>
      </c>
    </row>
    <row r="553" spans="2:13" x14ac:dyDescent="0.25">
      <c r="B553">
        <v>20379993400</v>
      </c>
      <c r="C553">
        <v>-32.149482999999996</v>
      </c>
      <c r="L553">
        <v>20379993400</v>
      </c>
      <c r="M553">
        <v>-20.270405</v>
      </c>
    </row>
    <row r="554" spans="2:13" x14ac:dyDescent="0.25">
      <c r="B554">
        <v>20469993350</v>
      </c>
      <c r="C554">
        <v>-32.066364</v>
      </c>
      <c r="L554">
        <v>20469993350</v>
      </c>
      <c r="M554">
        <v>-20.201695999999998</v>
      </c>
    </row>
    <row r="555" spans="2:13" x14ac:dyDescent="0.25">
      <c r="B555">
        <v>20559993300</v>
      </c>
      <c r="C555">
        <v>-32.037757999999997</v>
      </c>
      <c r="L555">
        <v>20559993300</v>
      </c>
      <c r="M555">
        <v>-20.719926999999998</v>
      </c>
    </row>
    <row r="556" spans="2:13" x14ac:dyDescent="0.25">
      <c r="B556">
        <v>20649993250</v>
      </c>
      <c r="C556">
        <v>-32.094521</v>
      </c>
      <c r="L556">
        <v>20649993250</v>
      </c>
      <c r="M556">
        <v>-20.788412000000001</v>
      </c>
    </row>
    <row r="557" spans="2:13" x14ac:dyDescent="0.25">
      <c r="B557">
        <v>20739993200</v>
      </c>
      <c r="C557">
        <v>-32.058605</v>
      </c>
      <c r="L557">
        <v>20739993200</v>
      </c>
      <c r="M557">
        <v>-20.616887999999999</v>
      </c>
    </row>
    <row r="558" spans="2:13" x14ac:dyDescent="0.25">
      <c r="B558">
        <v>20829993150</v>
      </c>
      <c r="C558">
        <v>-32.00074</v>
      </c>
      <c r="L558">
        <v>20829993150</v>
      </c>
      <c r="M558">
        <v>-20.861532</v>
      </c>
    </row>
    <row r="559" spans="2:13" x14ac:dyDescent="0.25">
      <c r="B559">
        <v>20919993100</v>
      </c>
      <c r="C559">
        <v>-32.021965000000002</v>
      </c>
      <c r="L559">
        <v>20919993100</v>
      </c>
      <c r="M559">
        <v>-21.142281000000001</v>
      </c>
    </row>
    <row r="560" spans="2:13" x14ac:dyDescent="0.25">
      <c r="B560">
        <v>21009993050</v>
      </c>
      <c r="C560">
        <v>-32.015652000000003</v>
      </c>
      <c r="L560">
        <v>21009993050</v>
      </c>
      <c r="M560">
        <v>-21.026599999999998</v>
      </c>
    </row>
    <row r="561" spans="2:13" x14ac:dyDescent="0.25">
      <c r="B561">
        <v>21099993000</v>
      </c>
      <c r="C561">
        <v>-31.940169999999998</v>
      </c>
      <c r="L561">
        <v>21099993000</v>
      </c>
      <c r="M561">
        <v>-21.576844999999999</v>
      </c>
    </row>
    <row r="562" spans="2:13" x14ac:dyDescent="0.25">
      <c r="B562">
        <v>21189992950</v>
      </c>
      <c r="C562">
        <v>-32.007454000000003</v>
      </c>
      <c r="L562">
        <v>21189992950</v>
      </c>
      <c r="M562">
        <v>-22.117419999999999</v>
      </c>
    </row>
    <row r="563" spans="2:13" x14ac:dyDescent="0.25">
      <c r="B563">
        <v>21279992900</v>
      </c>
      <c r="C563">
        <v>-31.936222000000001</v>
      </c>
      <c r="L563">
        <v>21279992900</v>
      </c>
      <c r="M563">
        <v>-22.552030999999999</v>
      </c>
    </row>
    <row r="564" spans="2:13" x14ac:dyDescent="0.25">
      <c r="B564">
        <v>21369992850</v>
      </c>
      <c r="C564">
        <v>-31.966598999999999</v>
      </c>
      <c r="L564">
        <v>21369992850</v>
      </c>
      <c r="M564">
        <v>-23.567170999999998</v>
      </c>
    </row>
    <row r="565" spans="2:13" x14ac:dyDescent="0.25">
      <c r="B565">
        <v>21459992800</v>
      </c>
      <c r="C565">
        <v>-32.010845000000003</v>
      </c>
      <c r="L565">
        <v>21459992800</v>
      </c>
      <c r="M565">
        <v>-23.494202000000001</v>
      </c>
    </row>
    <row r="566" spans="2:13" x14ac:dyDescent="0.25">
      <c r="B566">
        <v>21549992750</v>
      </c>
      <c r="C566">
        <v>-31.88485</v>
      </c>
      <c r="L566">
        <v>21549992750</v>
      </c>
      <c r="M566">
        <v>-24.075413000000001</v>
      </c>
    </row>
    <row r="567" spans="2:13" x14ac:dyDescent="0.25">
      <c r="B567">
        <v>21639992700</v>
      </c>
      <c r="C567">
        <v>-32.014194000000003</v>
      </c>
      <c r="L567">
        <v>21639992700</v>
      </c>
      <c r="M567">
        <v>-24.984497000000001</v>
      </c>
    </row>
    <row r="568" spans="2:13" x14ac:dyDescent="0.25">
      <c r="B568">
        <v>21729992650</v>
      </c>
      <c r="C568">
        <v>-32.028069000000002</v>
      </c>
      <c r="L568">
        <v>21729992650</v>
      </c>
      <c r="M568">
        <v>-24.467773000000001</v>
      </c>
    </row>
    <row r="569" spans="2:13" x14ac:dyDescent="0.25">
      <c r="B569">
        <v>21819992600</v>
      </c>
      <c r="C569">
        <v>-32.00029</v>
      </c>
      <c r="L569">
        <v>21819992600</v>
      </c>
      <c r="M569">
        <v>-25.215651999999999</v>
      </c>
    </row>
    <row r="570" spans="2:13" x14ac:dyDescent="0.25">
      <c r="B570">
        <v>21909992550</v>
      </c>
      <c r="C570">
        <v>-32.167960999999998</v>
      </c>
      <c r="L570">
        <v>21909992550</v>
      </c>
      <c r="M570">
        <v>-25.774336000000002</v>
      </c>
    </row>
    <row r="571" spans="2:13" x14ac:dyDescent="0.25">
      <c r="B571">
        <v>21999992500</v>
      </c>
      <c r="C571">
        <v>-32.161288999999996</v>
      </c>
      <c r="L571">
        <v>21999992500</v>
      </c>
      <c r="M571">
        <v>-25.235431999999999</v>
      </c>
    </row>
    <row r="572" spans="2:13" x14ac:dyDescent="0.25">
      <c r="B572">
        <v>22089992450</v>
      </c>
      <c r="C572">
        <v>-32.151054000000002</v>
      </c>
      <c r="L572">
        <v>22089992450</v>
      </c>
      <c r="M572">
        <v>-25.453430000000001</v>
      </c>
    </row>
    <row r="573" spans="2:13" x14ac:dyDescent="0.25">
      <c r="B573">
        <v>22179992400</v>
      </c>
      <c r="C573">
        <v>-32.145412</v>
      </c>
      <c r="L573">
        <v>22179992400</v>
      </c>
      <c r="M573">
        <v>-25.297825</v>
      </c>
    </row>
    <row r="574" spans="2:13" x14ac:dyDescent="0.25">
      <c r="B574">
        <v>22269992350</v>
      </c>
      <c r="C574">
        <v>-32.103755999999997</v>
      </c>
      <c r="L574">
        <v>22269992350</v>
      </c>
      <c r="M574">
        <v>-25.391493000000001</v>
      </c>
    </row>
    <row r="575" spans="2:13" x14ac:dyDescent="0.25">
      <c r="B575">
        <v>22359992300</v>
      </c>
      <c r="C575">
        <v>-32.136817999999998</v>
      </c>
      <c r="L575">
        <v>22359992300</v>
      </c>
      <c r="M575">
        <v>-26.031735999999999</v>
      </c>
    </row>
    <row r="576" spans="2:13" x14ac:dyDescent="0.25">
      <c r="B576">
        <v>22449992250</v>
      </c>
      <c r="C576">
        <v>-32.220847999999997</v>
      </c>
      <c r="L576">
        <v>22449992250</v>
      </c>
      <c r="M576">
        <v>-25.892229</v>
      </c>
    </row>
    <row r="577" spans="2:13" x14ac:dyDescent="0.25">
      <c r="B577">
        <v>22539992200</v>
      </c>
      <c r="C577">
        <v>-32.179985000000002</v>
      </c>
      <c r="L577">
        <v>22539992200</v>
      </c>
      <c r="M577">
        <v>-25.968067000000001</v>
      </c>
    </row>
    <row r="578" spans="2:13" x14ac:dyDescent="0.25">
      <c r="B578">
        <v>22629992150</v>
      </c>
      <c r="C578">
        <v>-32.288970999999997</v>
      </c>
      <c r="L578">
        <v>22629992150</v>
      </c>
      <c r="M578">
        <v>-26.944628000000002</v>
      </c>
    </row>
    <row r="579" spans="2:13" x14ac:dyDescent="0.25">
      <c r="B579">
        <v>22719992100</v>
      </c>
      <c r="C579">
        <v>-32.393456</v>
      </c>
      <c r="L579">
        <v>22719992100</v>
      </c>
      <c r="M579">
        <v>-26.596257999999999</v>
      </c>
    </row>
    <row r="580" spans="2:13" x14ac:dyDescent="0.25">
      <c r="B580">
        <v>22809992050</v>
      </c>
      <c r="C580">
        <v>-32.247540000000001</v>
      </c>
      <c r="L580">
        <v>22809992050</v>
      </c>
      <c r="M580">
        <v>-26.080162000000001</v>
      </c>
    </row>
    <row r="581" spans="2:13" x14ac:dyDescent="0.25">
      <c r="B581">
        <v>22899992000</v>
      </c>
      <c r="C581">
        <v>-32.335503000000003</v>
      </c>
      <c r="L581">
        <v>22899992000</v>
      </c>
      <c r="M581">
        <v>-26.84787</v>
      </c>
    </row>
    <row r="582" spans="2:13" x14ac:dyDescent="0.25">
      <c r="B582">
        <v>22989991950</v>
      </c>
      <c r="C582">
        <v>-32.390247000000002</v>
      </c>
      <c r="L582">
        <v>22989991950</v>
      </c>
      <c r="M582">
        <v>-26.839538999999998</v>
      </c>
    </row>
    <row r="583" spans="2:13" x14ac:dyDescent="0.25">
      <c r="B583">
        <v>23079991900</v>
      </c>
      <c r="C583">
        <v>-32.377003000000002</v>
      </c>
      <c r="L583">
        <v>23079991900</v>
      </c>
      <c r="M583">
        <v>-27.117526999999999</v>
      </c>
    </row>
    <row r="584" spans="2:13" x14ac:dyDescent="0.25">
      <c r="B584">
        <v>23169991850</v>
      </c>
      <c r="C584">
        <v>-32.400917</v>
      </c>
      <c r="L584">
        <v>23169991850</v>
      </c>
      <c r="M584">
        <v>-27.500025000000001</v>
      </c>
    </row>
    <row r="585" spans="2:13" x14ac:dyDescent="0.25">
      <c r="B585">
        <v>23259991800</v>
      </c>
      <c r="C585">
        <v>-32.410549000000003</v>
      </c>
      <c r="L585">
        <v>23259991800</v>
      </c>
      <c r="M585">
        <v>-27.826822</v>
      </c>
    </row>
    <row r="586" spans="2:13" x14ac:dyDescent="0.25">
      <c r="B586">
        <v>23349991750</v>
      </c>
      <c r="C586">
        <v>-32.468769000000002</v>
      </c>
      <c r="L586">
        <v>23349991750</v>
      </c>
      <c r="M586">
        <v>-28.364360999999999</v>
      </c>
    </row>
    <row r="587" spans="2:13" x14ac:dyDescent="0.25">
      <c r="B587">
        <v>23439991700</v>
      </c>
      <c r="C587">
        <v>-32.406802999999996</v>
      </c>
      <c r="L587">
        <v>23439991700</v>
      </c>
      <c r="M587">
        <v>-28.706181000000001</v>
      </c>
    </row>
    <row r="588" spans="2:13" x14ac:dyDescent="0.25">
      <c r="B588">
        <v>23529991650</v>
      </c>
      <c r="C588">
        <v>-32.356915000000001</v>
      </c>
      <c r="L588">
        <v>23529991650</v>
      </c>
      <c r="M588">
        <v>-29.165779000000001</v>
      </c>
    </row>
    <row r="589" spans="2:13" x14ac:dyDescent="0.25">
      <c r="B589">
        <v>23619991600</v>
      </c>
      <c r="C589">
        <v>-32.285187000000001</v>
      </c>
      <c r="L589">
        <v>23619991600</v>
      </c>
      <c r="M589">
        <v>-29.320070000000001</v>
      </c>
    </row>
    <row r="590" spans="2:13" x14ac:dyDescent="0.25">
      <c r="B590">
        <v>23709991550</v>
      </c>
      <c r="C590">
        <v>-32.237419000000003</v>
      </c>
      <c r="L590">
        <v>23709991550</v>
      </c>
      <c r="M590">
        <v>-29.944986</v>
      </c>
    </row>
    <row r="591" spans="2:13" x14ac:dyDescent="0.25">
      <c r="B591">
        <v>23799991500</v>
      </c>
      <c r="C591">
        <v>-32.142975</v>
      </c>
      <c r="L591">
        <v>23799991500</v>
      </c>
      <c r="M591">
        <v>-29.943200999999998</v>
      </c>
    </row>
    <row r="592" spans="2:13" x14ac:dyDescent="0.25">
      <c r="B592">
        <v>23889991450</v>
      </c>
      <c r="C592">
        <v>-31.881312999999999</v>
      </c>
      <c r="L592">
        <v>23889991450</v>
      </c>
      <c r="M592">
        <v>-28.801483000000001</v>
      </c>
    </row>
    <row r="593" spans="2:13" x14ac:dyDescent="0.25">
      <c r="B593">
        <v>23979991400</v>
      </c>
      <c r="C593">
        <v>-31.766317000000001</v>
      </c>
      <c r="L593">
        <v>23979991400</v>
      </c>
      <c r="M593">
        <v>-28.879047</v>
      </c>
    </row>
    <row r="594" spans="2:13" x14ac:dyDescent="0.25">
      <c r="B594">
        <v>24069991350</v>
      </c>
      <c r="C594">
        <v>-31.676774999999999</v>
      </c>
      <c r="L594">
        <v>24069991350</v>
      </c>
      <c r="M594">
        <v>-28.886123999999999</v>
      </c>
    </row>
    <row r="595" spans="2:13" x14ac:dyDescent="0.25">
      <c r="B595">
        <v>24159991300</v>
      </c>
      <c r="C595">
        <v>-31.495833999999999</v>
      </c>
      <c r="L595">
        <v>24159991300</v>
      </c>
      <c r="M595">
        <v>-28.466908</v>
      </c>
    </row>
    <row r="596" spans="2:13" x14ac:dyDescent="0.25">
      <c r="B596">
        <v>24249991250</v>
      </c>
      <c r="C596">
        <v>-31.415009000000001</v>
      </c>
      <c r="L596">
        <v>24249991250</v>
      </c>
      <c r="M596">
        <v>-28.715745999999999</v>
      </c>
    </row>
    <row r="597" spans="2:13" x14ac:dyDescent="0.25">
      <c r="B597">
        <v>24339991200</v>
      </c>
      <c r="C597">
        <v>-31.170473000000001</v>
      </c>
      <c r="L597">
        <v>24339991200</v>
      </c>
      <c r="M597">
        <v>-28.645492999999998</v>
      </c>
    </row>
    <row r="598" spans="2:13" x14ac:dyDescent="0.25">
      <c r="B598">
        <v>24429991150</v>
      </c>
      <c r="C598">
        <v>-31.164943999999998</v>
      </c>
      <c r="L598">
        <v>24429991150</v>
      </c>
      <c r="M598">
        <v>-29.183423999999999</v>
      </c>
    </row>
    <row r="599" spans="2:13" x14ac:dyDescent="0.25">
      <c r="B599">
        <v>24519991100</v>
      </c>
      <c r="C599">
        <v>-31.096181999999999</v>
      </c>
      <c r="L599">
        <v>24519991100</v>
      </c>
      <c r="M599">
        <v>-29.645571</v>
      </c>
    </row>
    <row r="600" spans="2:13" x14ac:dyDescent="0.25">
      <c r="B600">
        <v>24609991050</v>
      </c>
      <c r="C600">
        <v>-30.83465</v>
      </c>
      <c r="L600">
        <v>24609991050</v>
      </c>
      <c r="M600">
        <v>-29.2866</v>
      </c>
    </row>
    <row r="601" spans="2:13" x14ac:dyDescent="0.25">
      <c r="B601">
        <v>24699991000</v>
      </c>
      <c r="C601">
        <v>-30.794605000000001</v>
      </c>
      <c r="L601">
        <v>24699991000</v>
      </c>
      <c r="M601">
        <v>-29.648212000000001</v>
      </c>
    </row>
    <row r="602" spans="2:13" x14ac:dyDescent="0.25">
      <c r="B602">
        <v>24789990950</v>
      </c>
      <c r="C602">
        <v>-30.777645</v>
      </c>
      <c r="L602">
        <v>24789990950</v>
      </c>
      <c r="M602">
        <v>-30.453709</v>
      </c>
    </row>
    <row r="603" spans="2:13" x14ac:dyDescent="0.25">
      <c r="B603">
        <v>24879990900</v>
      </c>
      <c r="C603">
        <v>-30.719915</v>
      </c>
      <c r="L603">
        <v>24879990900</v>
      </c>
      <c r="M603">
        <v>-30.567297</v>
      </c>
    </row>
    <row r="604" spans="2:13" x14ac:dyDescent="0.25">
      <c r="B604">
        <v>24969990850</v>
      </c>
      <c r="C604">
        <v>-30.710512000000001</v>
      </c>
      <c r="L604">
        <v>24969990850</v>
      </c>
      <c r="M604">
        <v>-30.888268</v>
      </c>
    </row>
    <row r="605" spans="2:13" x14ac:dyDescent="0.25">
      <c r="B605">
        <v>25059990800</v>
      </c>
      <c r="C605">
        <v>-30.771393</v>
      </c>
      <c r="L605">
        <v>25059990800</v>
      </c>
      <c r="M605">
        <v>-31.685525999999999</v>
      </c>
    </row>
    <row r="606" spans="2:13" x14ac:dyDescent="0.25">
      <c r="B606">
        <v>25149990750</v>
      </c>
      <c r="C606">
        <v>-30.715776000000002</v>
      </c>
      <c r="L606">
        <v>25149990750</v>
      </c>
      <c r="M606">
        <v>-31.903381</v>
      </c>
    </row>
    <row r="607" spans="2:13" x14ac:dyDescent="0.25">
      <c r="B607">
        <v>25239990700</v>
      </c>
      <c r="C607">
        <v>-30.812093999999998</v>
      </c>
      <c r="L607">
        <v>25239990700</v>
      </c>
      <c r="M607">
        <v>-32.667309000000003</v>
      </c>
    </row>
    <row r="608" spans="2:13" x14ac:dyDescent="0.25">
      <c r="B608">
        <v>25329990650</v>
      </c>
      <c r="C608">
        <v>-30.757822000000001</v>
      </c>
      <c r="L608">
        <v>25329990650</v>
      </c>
      <c r="M608">
        <v>-32.951236999999999</v>
      </c>
    </row>
    <row r="609" spans="2:13" x14ac:dyDescent="0.25">
      <c r="B609">
        <v>25419990600</v>
      </c>
      <c r="C609">
        <v>-30.664937999999999</v>
      </c>
      <c r="L609">
        <v>25419990600</v>
      </c>
      <c r="M609">
        <v>-33.115504999999999</v>
      </c>
    </row>
    <row r="610" spans="2:13" x14ac:dyDescent="0.25">
      <c r="B610">
        <v>25509990550</v>
      </c>
      <c r="C610">
        <v>-30.703119000000001</v>
      </c>
      <c r="L610">
        <v>25509990550</v>
      </c>
      <c r="M610">
        <v>-33.798340000000003</v>
      </c>
    </row>
    <row r="611" spans="2:13" x14ac:dyDescent="0.25">
      <c r="B611">
        <v>25599990500</v>
      </c>
      <c r="C611">
        <v>-30.540697000000002</v>
      </c>
      <c r="L611">
        <v>25599990500</v>
      </c>
      <c r="M611">
        <v>-33.767307000000002</v>
      </c>
    </row>
    <row r="612" spans="2:13" x14ac:dyDescent="0.25">
      <c r="B612">
        <v>25689990450</v>
      </c>
      <c r="C612">
        <v>-30.544906999999998</v>
      </c>
      <c r="L612">
        <v>25689990450</v>
      </c>
      <c r="M612">
        <v>-33.856979000000003</v>
      </c>
    </row>
    <row r="613" spans="2:13" x14ac:dyDescent="0.25">
      <c r="B613">
        <v>25779990400</v>
      </c>
      <c r="C613">
        <v>-30.49925</v>
      </c>
      <c r="L613">
        <v>25779990400</v>
      </c>
      <c r="M613">
        <v>-34.082909000000001</v>
      </c>
    </row>
    <row r="614" spans="2:13" x14ac:dyDescent="0.25">
      <c r="B614">
        <v>25869990350</v>
      </c>
      <c r="C614">
        <v>-30.306685999999999</v>
      </c>
      <c r="L614">
        <v>25869990350</v>
      </c>
      <c r="M614">
        <v>-33.826138</v>
      </c>
    </row>
    <row r="615" spans="2:13" x14ac:dyDescent="0.25">
      <c r="B615">
        <v>25959990300</v>
      </c>
      <c r="C615">
        <v>-30.309823999999999</v>
      </c>
      <c r="L615">
        <v>25959990300</v>
      </c>
      <c r="M615">
        <v>-33.601387000000003</v>
      </c>
    </row>
    <row r="616" spans="2:13" x14ac:dyDescent="0.25">
      <c r="B616">
        <v>26049990250</v>
      </c>
      <c r="C616">
        <v>-30.358315000000001</v>
      </c>
      <c r="L616">
        <v>26049990250</v>
      </c>
      <c r="M616">
        <v>-33.409621999999999</v>
      </c>
    </row>
    <row r="617" spans="2:13" x14ac:dyDescent="0.25">
      <c r="B617">
        <v>26139990200</v>
      </c>
      <c r="C617">
        <v>-30.40119</v>
      </c>
      <c r="L617">
        <v>26139990200</v>
      </c>
      <c r="M617">
        <v>-33.463669000000003</v>
      </c>
    </row>
    <row r="618" spans="2:13" x14ac:dyDescent="0.25">
      <c r="B618">
        <v>26229990150</v>
      </c>
      <c r="C618">
        <v>-30.344954999999999</v>
      </c>
      <c r="L618">
        <v>26229990150</v>
      </c>
      <c r="M618">
        <v>-33.260223000000003</v>
      </c>
    </row>
    <row r="619" spans="2:13" x14ac:dyDescent="0.25">
      <c r="B619">
        <v>26319990100</v>
      </c>
      <c r="C619">
        <v>-30.517225</v>
      </c>
      <c r="L619">
        <v>26319990100</v>
      </c>
      <c r="M619">
        <v>-32.582481000000001</v>
      </c>
    </row>
    <row r="620" spans="2:13" x14ac:dyDescent="0.25">
      <c r="B620">
        <v>26409990050</v>
      </c>
      <c r="C620">
        <v>-30.616479999999999</v>
      </c>
      <c r="L620">
        <v>26409990050</v>
      </c>
      <c r="M620">
        <v>-32.171348999999999</v>
      </c>
    </row>
    <row r="621" spans="2:13" x14ac:dyDescent="0.25">
      <c r="B621">
        <v>26499990000</v>
      </c>
      <c r="C621">
        <v>-30.668613000000001</v>
      </c>
      <c r="L621">
        <v>26499990000</v>
      </c>
      <c r="M621">
        <v>-31.704063000000001</v>
      </c>
    </row>
    <row r="622" spans="2:13" x14ac:dyDescent="0.25">
      <c r="B622" t="s">
        <v>26</v>
      </c>
      <c r="L622" t="s">
        <v>26</v>
      </c>
    </row>
    <row r="625" spans="2:13" x14ac:dyDescent="0.25">
      <c r="B625" t="s">
        <v>29</v>
      </c>
      <c r="L625" t="s">
        <v>29</v>
      </c>
    </row>
    <row r="626" spans="2:13" x14ac:dyDescent="0.25">
      <c r="B626" t="s">
        <v>22</v>
      </c>
      <c r="C626" t="s">
        <v>260</v>
      </c>
      <c r="L626" t="s">
        <v>22</v>
      </c>
      <c r="M626" t="s">
        <v>260</v>
      </c>
    </row>
    <row r="627" spans="2:13" x14ac:dyDescent="0.25">
      <c r="B627">
        <v>8500000000</v>
      </c>
      <c r="C627">
        <v>-26.384803999999999</v>
      </c>
      <c r="L627">
        <v>8500000000</v>
      </c>
      <c r="M627">
        <v>-12.141569</v>
      </c>
    </row>
    <row r="628" spans="2:13" x14ac:dyDescent="0.25">
      <c r="B628">
        <v>8589999950</v>
      </c>
      <c r="C628">
        <v>-20.424219000000001</v>
      </c>
      <c r="L628">
        <v>8589999950</v>
      </c>
      <c r="M628">
        <v>-11.648788</v>
      </c>
    </row>
    <row r="629" spans="2:13" x14ac:dyDescent="0.25">
      <c r="B629">
        <v>8679999900</v>
      </c>
      <c r="C629">
        <v>-15.999953</v>
      </c>
      <c r="L629">
        <v>8679999900</v>
      </c>
      <c r="M629">
        <v>-11.389462</v>
      </c>
    </row>
    <row r="630" spans="2:13" x14ac:dyDescent="0.25">
      <c r="B630">
        <v>8769999850</v>
      </c>
      <c r="C630">
        <v>-13.299345000000001</v>
      </c>
      <c r="L630">
        <v>8769999850</v>
      </c>
      <c r="M630">
        <v>-11.259007</v>
      </c>
    </row>
    <row r="631" spans="2:13" x14ac:dyDescent="0.25">
      <c r="B631">
        <v>8859999800</v>
      </c>
      <c r="C631">
        <v>-12.322082</v>
      </c>
      <c r="L631">
        <v>8859999800</v>
      </c>
      <c r="M631">
        <v>-10.786194</v>
      </c>
    </row>
    <row r="632" spans="2:13" x14ac:dyDescent="0.25">
      <c r="B632">
        <v>8949999750</v>
      </c>
      <c r="C632">
        <v>-11.684785</v>
      </c>
      <c r="L632">
        <v>8949999750</v>
      </c>
      <c r="M632">
        <v>-10.96053</v>
      </c>
    </row>
    <row r="633" spans="2:13" x14ac:dyDescent="0.25">
      <c r="B633">
        <v>9039999700</v>
      </c>
      <c r="C633">
        <v>-11.109090999999999</v>
      </c>
      <c r="L633">
        <v>9039999700</v>
      </c>
      <c r="M633">
        <v>-10.841462999999999</v>
      </c>
    </row>
    <row r="634" spans="2:13" x14ac:dyDescent="0.25">
      <c r="B634">
        <v>9129999650</v>
      </c>
      <c r="C634">
        <v>-10.708735000000001</v>
      </c>
      <c r="L634">
        <v>9129999650</v>
      </c>
      <c r="M634">
        <v>-10.378296000000001</v>
      </c>
    </row>
    <row r="635" spans="2:13" x14ac:dyDescent="0.25">
      <c r="B635">
        <v>9219999600</v>
      </c>
      <c r="C635">
        <v>-10.316305</v>
      </c>
      <c r="L635">
        <v>9219999600</v>
      </c>
      <c r="M635">
        <v>-10.382096000000001</v>
      </c>
    </row>
    <row r="636" spans="2:13" x14ac:dyDescent="0.25">
      <c r="B636">
        <v>9309999550</v>
      </c>
      <c r="C636">
        <v>-10.190134</v>
      </c>
      <c r="L636">
        <v>9309999550</v>
      </c>
      <c r="M636">
        <v>-10.285659000000001</v>
      </c>
    </row>
    <row r="637" spans="2:13" x14ac:dyDescent="0.25">
      <c r="B637">
        <v>9399999500</v>
      </c>
      <c r="C637">
        <v>-10.111520000000001</v>
      </c>
      <c r="L637">
        <v>9399999500</v>
      </c>
      <c r="M637">
        <v>-10.249846</v>
      </c>
    </row>
    <row r="638" spans="2:13" x14ac:dyDescent="0.25">
      <c r="B638">
        <v>9489999450</v>
      </c>
      <c r="C638">
        <v>-9.6962013000000002</v>
      </c>
      <c r="L638">
        <v>9489999450</v>
      </c>
      <c r="M638">
        <v>-9.8933763999999993</v>
      </c>
    </row>
    <row r="639" spans="2:13" x14ac:dyDescent="0.25">
      <c r="B639">
        <v>9579999400</v>
      </c>
      <c r="C639">
        <v>-9.7668285000000008</v>
      </c>
      <c r="L639">
        <v>9579999400</v>
      </c>
      <c r="M639">
        <v>-10.031416</v>
      </c>
    </row>
    <row r="640" spans="2:13" x14ac:dyDescent="0.25">
      <c r="B640">
        <v>9669999350</v>
      </c>
      <c r="C640">
        <v>-9.8655415000000009</v>
      </c>
      <c r="L640">
        <v>9669999350</v>
      </c>
      <c r="M640">
        <v>-10.124385999999999</v>
      </c>
    </row>
    <row r="641" spans="2:13" x14ac:dyDescent="0.25">
      <c r="B641">
        <v>9759999300</v>
      </c>
      <c r="C641">
        <v>-9.8068018000000006</v>
      </c>
      <c r="L641">
        <v>9759999300</v>
      </c>
      <c r="M641">
        <v>-10.136424999999999</v>
      </c>
    </row>
    <row r="642" spans="2:13" x14ac:dyDescent="0.25">
      <c r="B642">
        <v>9849999250</v>
      </c>
      <c r="C642">
        <v>-9.9206237999999995</v>
      </c>
      <c r="L642">
        <v>9849999250</v>
      </c>
      <c r="M642">
        <v>-10.089786999999999</v>
      </c>
    </row>
    <row r="643" spans="2:13" x14ac:dyDescent="0.25">
      <c r="B643">
        <v>9939999200</v>
      </c>
      <c r="C643">
        <v>-9.9050808000000004</v>
      </c>
      <c r="L643">
        <v>9939999200</v>
      </c>
      <c r="M643">
        <v>-10.148726</v>
      </c>
    </row>
    <row r="644" spans="2:13" x14ac:dyDescent="0.25">
      <c r="B644">
        <v>10029999150</v>
      </c>
      <c r="C644">
        <v>-9.9900379000000008</v>
      </c>
      <c r="L644">
        <v>10029999150</v>
      </c>
      <c r="M644">
        <v>-10.216049</v>
      </c>
    </row>
    <row r="645" spans="2:13" x14ac:dyDescent="0.25">
      <c r="B645">
        <v>10119999100</v>
      </c>
      <c r="C645">
        <v>-10.398296999999999</v>
      </c>
      <c r="L645">
        <v>10119999100</v>
      </c>
      <c r="M645">
        <v>-10.243938999999999</v>
      </c>
    </row>
    <row r="646" spans="2:13" x14ac:dyDescent="0.25">
      <c r="B646">
        <v>10209999050</v>
      </c>
      <c r="C646">
        <v>-10.539495000000001</v>
      </c>
      <c r="L646">
        <v>10209999050</v>
      </c>
      <c r="M646">
        <v>-10.628074</v>
      </c>
    </row>
    <row r="647" spans="2:13" x14ac:dyDescent="0.25">
      <c r="B647">
        <v>10299999000</v>
      </c>
      <c r="C647">
        <v>-10.606462000000001</v>
      </c>
      <c r="L647">
        <v>10299999000</v>
      </c>
      <c r="M647">
        <v>-10.506990999999999</v>
      </c>
    </row>
    <row r="648" spans="2:13" x14ac:dyDescent="0.25">
      <c r="B648">
        <v>10389998950</v>
      </c>
      <c r="C648">
        <v>-10.899322</v>
      </c>
      <c r="L648">
        <v>10389998950</v>
      </c>
      <c r="M648">
        <v>-10.600121</v>
      </c>
    </row>
    <row r="649" spans="2:13" x14ac:dyDescent="0.25">
      <c r="B649">
        <v>10479998900</v>
      </c>
      <c r="C649">
        <v>-11.344901999999999</v>
      </c>
      <c r="L649">
        <v>10479998900</v>
      </c>
      <c r="M649">
        <v>-10.816525</v>
      </c>
    </row>
    <row r="650" spans="2:13" x14ac:dyDescent="0.25">
      <c r="B650">
        <v>10569998850</v>
      </c>
      <c r="C650">
        <v>-12.07166</v>
      </c>
      <c r="L650">
        <v>10569998850</v>
      </c>
      <c r="M650">
        <v>-11.116650999999999</v>
      </c>
    </row>
    <row r="651" spans="2:13" x14ac:dyDescent="0.25">
      <c r="B651">
        <v>10659998800</v>
      </c>
      <c r="C651">
        <v>-12.446744000000001</v>
      </c>
      <c r="L651">
        <v>10659998800</v>
      </c>
      <c r="M651">
        <v>-11.264676</v>
      </c>
    </row>
    <row r="652" spans="2:13" x14ac:dyDescent="0.25">
      <c r="B652">
        <v>10749998750</v>
      </c>
      <c r="C652">
        <v>-12.805082000000001</v>
      </c>
      <c r="L652">
        <v>10749998750</v>
      </c>
      <c r="M652">
        <v>-11.711739</v>
      </c>
    </row>
    <row r="653" spans="2:13" x14ac:dyDescent="0.25">
      <c r="B653">
        <v>10839998700</v>
      </c>
      <c r="C653">
        <v>-13.252305</v>
      </c>
      <c r="L653">
        <v>10839998700</v>
      </c>
      <c r="M653">
        <v>-11.688212</v>
      </c>
    </row>
    <row r="654" spans="2:13" x14ac:dyDescent="0.25">
      <c r="B654">
        <v>10929998650</v>
      </c>
      <c r="C654">
        <v>-14.934644</v>
      </c>
      <c r="L654">
        <v>10929998650</v>
      </c>
      <c r="M654">
        <v>-11.993534</v>
      </c>
    </row>
    <row r="655" spans="2:13" x14ac:dyDescent="0.25">
      <c r="B655">
        <v>11019998600</v>
      </c>
      <c r="C655">
        <v>-14.975253</v>
      </c>
      <c r="L655">
        <v>11019998600</v>
      </c>
      <c r="M655">
        <v>-12.956923</v>
      </c>
    </row>
    <row r="656" spans="2:13" x14ac:dyDescent="0.25">
      <c r="B656">
        <v>11109998550</v>
      </c>
      <c r="C656">
        <v>-16.151658999999999</v>
      </c>
      <c r="L656">
        <v>11109998550</v>
      </c>
      <c r="M656">
        <v>-12.612847</v>
      </c>
    </row>
    <row r="657" spans="2:13" x14ac:dyDescent="0.25">
      <c r="B657">
        <v>11199998500</v>
      </c>
      <c r="C657">
        <v>-18.116372999999999</v>
      </c>
      <c r="L657">
        <v>11199998500</v>
      </c>
      <c r="M657">
        <v>-14.503633000000001</v>
      </c>
    </row>
    <row r="658" spans="2:13" x14ac:dyDescent="0.25">
      <c r="B658">
        <v>11289998450</v>
      </c>
      <c r="C658">
        <v>-16.343067000000001</v>
      </c>
      <c r="L658">
        <v>11289998450</v>
      </c>
      <c r="M658">
        <v>-14.352401</v>
      </c>
    </row>
    <row r="659" spans="2:13" x14ac:dyDescent="0.25">
      <c r="B659">
        <v>11379998400</v>
      </c>
      <c r="C659">
        <v>-21.015968000000001</v>
      </c>
      <c r="L659">
        <v>11379998400</v>
      </c>
      <c r="M659">
        <v>-13.767904</v>
      </c>
    </row>
    <row r="660" spans="2:13" x14ac:dyDescent="0.25">
      <c r="B660">
        <v>11469998350</v>
      </c>
      <c r="C660">
        <v>-21.817905</v>
      </c>
      <c r="L660">
        <v>11469998350</v>
      </c>
      <c r="M660">
        <v>-17.150358000000001</v>
      </c>
    </row>
    <row r="661" spans="2:13" x14ac:dyDescent="0.25">
      <c r="B661">
        <v>11559998300</v>
      </c>
      <c r="C661">
        <v>-20.364201000000001</v>
      </c>
      <c r="L661">
        <v>11559998300</v>
      </c>
      <c r="M661">
        <v>-16.786532999999999</v>
      </c>
    </row>
    <row r="662" spans="2:13" x14ac:dyDescent="0.25">
      <c r="B662">
        <v>11649998250</v>
      </c>
      <c r="C662">
        <v>-22.916187000000001</v>
      </c>
      <c r="L662">
        <v>11649998250</v>
      </c>
      <c r="M662">
        <v>-18.091297000000001</v>
      </c>
    </row>
    <row r="663" spans="2:13" x14ac:dyDescent="0.25">
      <c r="B663">
        <v>11739998200</v>
      </c>
      <c r="C663">
        <v>-21.790648999999998</v>
      </c>
      <c r="L663">
        <v>11739998200</v>
      </c>
      <c r="M663">
        <v>-19.120066000000001</v>
      </c>
    </row>
    <row r="664" spans="2:13" x14ac:dyDescent="0.25">
      <c r="B664">
        <v>11829998150</v>
      </c>
      <c r="C664">
        <v>-25.146996999999999</v>
      </c>
      <c r="L664">
        <v>11829998150</v>
      </c>
      <c r="M664">
        <v>-17.503482999999999</v>
      </c>
    </row>
    <row r="665" spans="2:13" x14ac:dyDescent="0.25">
      <c r="B665">
        <v>11919998100</v>
      </c>
      <c r="C665">
        <v>-25.610904999999999</v>
      </c>
      <c r="L665">
        <v>11919998100</v>
      </c>
      <c r="M665">
        <v>-22.269354</v>
      </c>
    </row>
    <row r="666" spans="2:13" x14ac:dyDescent="0.25">
      <c r="B666">
        <v>12009998050</v>
      </c>
      <c r="C666">
        <v>-24.165291</v>
      </c>
      <c r="L666">
        <v>12009998050</v>
      </c>
      <c r="M666">
        <v>-23.251362</v>
      </c>
    </row>
    <row r="667" spans="2:13" x14ac:dyDescent="0.25">
      <c r="B667">
        <v>12099998000</v>
      </c>
      <c r="C667">
        <v>-25.607491</v>
      </c>
      <c r="L667">
        <v>12099998000</v>
      </c>
      <c r="M667">
        <v>-22.487373000000002</v>
      </c>
    </row>
    <row r="668" spans="2:13" x14ac:dyDescent="0.25">
      <c r="B668">
        <v>12189997950</v>
      </c>
      <c r="C668">
        <v>-26.207788000000001</v>
      </c>
      <c r="L668">
        <v>12189997950</v>
      </c>
      <c r="M668">
        <v>-22.803830999999999</v>
      </c>
    </row>
    <row r="669" spans="2:13" x14ac:dyDescent="0.25">
      <c r="B669">
        <v>12279997900</v>
      </c>
      <c r="C669">
        <v>-27.171412</v>
      </c>
      <c r="L669">
        <v>12279997900</v>
      </c>
      <c r="M669">
        <v>-23.756073000000001</v>
      </c>
    </row>
    <row r="670" spans="2:13" x14ac:dyDescent="0.25">
      <c r="B670">
        <v>12369997850</v>
      </c>
      <c r="C670">
        <v>-26.940619000000002</v>
      </c>
      <c r="L670">
        <v>12369997850</v>
      </c>
      <c r="M670">
        <v>-26.202797</v>
      </c>
    </row>
    <row r="671" spans="2:13" x14ac:dyDescent="0.25">
      <c r="B671">
        <v>12459997800</v>
      </c>
      <c r="C671">
        <v>-27.456845999999999</v>
      </c>
      <c r="L671">
        <v>12459997800</v>
      </c>
      <c r="M671">
        <v>-26.073038</v>
      </c>
    </row>
    <row r="672" spans="2:13" x14ac:dyDescent="0.25">
      <c r="B672">
        <v>12549997750</v>
      </c>
      <c r="C672">
        <v>-28.131913999999998</v>
      </c>
      <c r="L672">
        <v>12549997750</v>
      </c>
      <c r="M672">
        <v>-27.089914</v>
      </c>
    </row>
    <row r="673" spans="2:13" x14ac:dyDescent="0.25">
      <c r="B673">
        <v>12639997700</v>
      </c>
      <c r="C673">
        <v>-28.399483</v>
      </c>
      <c r="L673">
        <v>12639997700</v>
      </c>
      <c r="M673">
        <v>-27.405197000000001</v>
      </c>
    </row>
    <row r="674" spans="2:13" x14ac:dyDescent="0.25">
      <c r="B674">
        <v>12729997650</v>
      </c>
      <c r="C674">
        <v>-29.200882</v>
      </c>
      <c r="L674">
        <v>12729997650</v>
      </c>
      <c r="M674">
        <v>-26.788564999999998</v>
      </c>
    </row>
    <row r="675" spans="2:13" x14ac:dyDescent="0.25">
      <c r="B675">
        <v>12819997600</v>
      </c>
      <c r="C675">
        <v>-29.146576</v>
      </c>
      <c r="L675">
        <v>12819997600</v>
      </c>
      <c r="M675">
        <v>-29.159818999999999</v>
      </c>
    </row>
    <row r="676" spans="2:13" x14ac:dyDescent="0.25">
      <c r="B676">
        <v>12909997550</v>
      </c>
      <c r="C676">
        <v>-29.091272</v>
      </c>
      <c r="L676">
        <v>12909997550</v>
      </c>
      <c r="M676">
        <v>-30.118193000000002</v>
      </c>
    </row>
    <row r="677" spans="2:13" x14ac:dyDescent="0.25">
      <c r="B677">
        <v>12999997500</v>
      </c>
      <c r="C677">
        <v>-29.610368999999999</v>
      </c>
      <c r="L677">
        <v>12999997500</v>
      </c>
      <c r="M677">
        <v>-28.712534000000002</v>
      </c>
    </row>
    <row r="678" spans="2:13" x14ac:dyDescent="0.25">
      <c r="B678">
        <v>13089997450</v>
      </c>
      <c r="C678">
        <v>-29.759623000000001</v>
      </c>
      <c r="L678">
        <v>13089997450</v>
      </c>
      <c r="M678">
        <v>-29.376615999999999</v>
      </c>
    </row>
    <row r="679" spans="2:13" x14ac:dyDescent="0.25">
      <c r="B679">
        <v>13179997400</v>
      </c>
      <c r="C679">
        <v>-29.867986999999999</v>
      </c>
      <c r="L679">
        <v>13179997400</v>
      </c>
      <c r="M679">
        <v>-29.857178000000001</v>
      </c>
    </row>
    <row r="680" spans="2:13" x14ac:dyDescent="0.25">
      <c r="B680">
        <v>13269997350</v>
      </c>
      <c r="C680">
        <v>-30.043184</v>
      </c>
      <c r="L680">
        <v>13269997350</v>
      </c>
      <c r="M680">
        <v>-29.554196999999998</v>
      </c>
    </row>
    <row r="681" spans="2:13" x14ac:dyDescent="0.25">
      <c r="B681">
        <v>13359997300</v>
      </c>
      <c r="C681">
        <v>-29.986784</v>
      </c>
      <c r="L681">
        <v>13359997300</v>
      </c>
      <c r="M681">
        <v>-30.941607000000001</v>
      </c>
    </row>
    <row r="682" spans="2:13" x14ac:dyDescent="0.25">
      <c r="B682">
        <v>13449997250</v>
      </c>
      <c r="C682">
        <v>-30.451763</v>
      </c>
      <c r="L682">
        <v>13449997250</v>
      </c>
      <c r="M682">
        <v>-28.969398000000002</v>
      </c>
    </row>
    <row r="683" spans="2:13" x14ac:dyDescent="0.25">
      <c r="B683">
        <v>13539997200</v>
      </c>
      <c r="C683">
        <v>-30.6</v>
      </c>
      <c r="L683">
        <v>13539997200</v>
      </c>
      <c r="M683">
        <v>-29.028500000000001</v>
      </c>
    </row>
    <row r="684" spans="2:13" x14ac:dyDescent="0.25">
      <c r="B684">
        <v>13629997150</v>
      </c>
      <c r="C684">
        <v>-30.206804000000002</v>
      </c>
      <c r="L684">
        <v>13629997150</v>
      </c>
      <c r="M684">
        <v>-31.363771</v>
      </c>
    </row>
    <row r="685" spans="2:13" x14ac:dyDescent="0.25">
      <c r="B685">
        <v>13719997100</v>
      </c>
      <c r="C685">
        <v>-30.875966999999999</v>
      </c>
      <c r="L685">
        <v>13719997100</v>
      </c>
      <c r="M685">
        <v>-28.909451000000001</v>
      </c>
    </row>
    <row r="686" spans="2:13" x14ac:dyDescent="0.25">
      <c r="B686">
        <v>13809997050</v>
      </c>
      <c r="C686">
        <v>-30.784314999999999</v>
      </c>
      <c r="L686">
        <v>13809997050</v>
      </c>
      <c r="M686">
        <v>-30.158442999999998</v>
      </c>
    </row>
    <row r="687" spans="2:13" x14ac:dyDescent="0.25">
      <c r="B687">
        <v>13899997000</v>
      </c>
      <c r="C687">
        <v>-30.948771000000001</v>
      </c>
      <c r="L687">
        <v>13899997000</v>
      </c>
      <c r="M687">
        <v>-30.753515</v>
      </c>
    </row>
    <row r="688" spans="2:13" x14ac:dyDescent="0.25">
      <c r="B688">
        <v>13989996950</v>
      </c>
      <c r="C688">
        <v>-31.252344000000001</v>
      </c>
      <c r="L688">
        <v>13989996950</v>
      </c>
      <c r="M688">
        <v>-27.639084</v>
      </c>
    </row>
    <row r="689" spans="2:13" x14ac:dyDescent="0.25">
      <c r="B689">
        <v>14079996900</v>
      </c>
      <c r="C689">
        <v>-31.012803999999999</v>
      </c>
      <c r="L689">
        <v>14079996900</v>
      </c>
      <c r="M689">
        <v>-30.530152999999999</v>
      </c>
    </row>
    <row r="690" spans="2:13" x14ac:dyDescent="0.25">
      <c r="B690">
        <v>14169996850</v>
      </c>
      <c r="C690">
        <v>-31.219038000000001</v>
      </c>
      <c r="L690">
        <v>14169996850</v>
      </c>
      <c r="M690">
        <v>-30.664555</v>
      </c>
    </row>
    <row r="691" spans="2:13" x14ac:dyDescent="0.25">
      <c r="B691">
        <v>14259996800</v>
      </c>
      <c r="C691">
        <v>-31.352074000000002</v>
      </c>
      <c r="L691">
        <v>14259996800</v>
      </c>
      <c r="M691">
        <v>-30.101700000000001</v>
      </c>
    </row>
    <row r="692" spans="2:13" x14ac:dyDescent="0.25">
      <c r="B692">
        <v>14349996750</v>
      </c>
      <c r="C692">
        <v>-31.413184999999999</v>
      </c>
      <c r="L692">
        <v>14349996750</v>
      </c>
      <c r="M692">
        <v>-30.541542</v>
      </c>
    </row>
    <row r="693" spans="2:13" x14ac:dyDescent="0.25">
      <c r="B693">
        <v>14439996700</v>
      </c>
      <c r="C693">
        <v>-31.605454999999999</v>
      </c>
      <c r="L693">
        <v>14439996700</v>
      </c>
      <c r="M693">
        <v>-29.140250999999999</v>
      </c>
    </row>
    <row r="694" spans="2:13" x14ac:dyDescent="0.25">
      <c r="B694">
        <v>14529996650</v>
      </c>
      <c r="C694">
        <v>-31.544976999999999</v>
      </c>
      <c r="L694">
        <v>14529996650</v>
      </c>
      <c r="M694">
        <v>-30.110320999999999</v>
      </c>
    </row>
    <row r="695" spans="2:13" x14ac:dyDescent="0.25">
      <c r="B695">
        <v>14619996600</v>
      </c>
      <c r="C695">
        <v>-31.529375000000002</v>
      </c>
      <c r="L695">
        <v>14619996600</v>
      </c>
      <c r="M695">
        <v>-31.575403000000001</v>
      </c>
    </row>
    <row r="696" spans="2:13" x14ac:dyDescent="0.25">
      <c r="B696">
        <v>14709996550</v>
      </c>
      <c r="C696">
        <v>-31.921595</v>
      </c>
      <c r="L696">
        <v>14709996550</v>
      </c>
      <c r="M696">
        <v>-30.702186999999999</v>
      </c>
    </row>
    <row r="697" spans="2:13" x14ac:dyDescent="0.25">
      <c r="B697">
        <v>14799996500</v>
      </c>
      <c r="C697">
        <v>-31.994705</v>
      </c>
      <c r="L697">
        <v>14799996500</v>
      </c>
      <c r="M697">
        <v>-29.744430999999999</v>
      </c>
    </row>
    <row r="698" spans="2:13" x14ac:dyDescent="0.25">
      <c r="B698">
        <v>14889996450</v>
      </c>
      <c r="C698">
        <v>-31.938939999999999</v>
      </c>
      <c r="L698">
        <v>14889996450</v>
      </c>
      <c r="M698">
        <v>-31.198232999999998</v>
      </c>
    </row>
    <row r="699" spans="2:13" x14ac:dyDescent="0.25">
      <c r="B699">
        <v>14979996400</v>
      </c>
      <c r="C699">
        <v>-32.197384</v>
      </c>
      <c r="L699">
        <v>14979996400</v>
      </c>
      <c r="M699">
        <v>-30.889896</v>
      </c>
    </row>
    <row r="700" spans="2:13" x14ac:dyDescent="0.25">
      <c r="B700">
        <v>15069996350</v>
      </c>
      <c r="C700">
        <v>-32.090266999999997</v>
      </c>
      <c r="L700">
        <v>15069996350</v>
      </c>
      <c r="M700">
        <v>-30.771435</v>
      </c>
    </row>
    <row r="701" spans="2:13" x14ac:dyDescent="0.25">
      <c r="B701">
        <v>15159996300</v>
      </c>
      <c r="C701">
        <v>-32.195113999999997</v>
      </c>
      <c r="L701">
        <v>15159996300</v>
      </c>
      <c r="M701">
        <v>-30.852640000000001</v>
      </c>
    </row>
    <row r="702" spans="2:13" x14ac:dyDescent="0.25">
      <c r="B702">
        <v>15249996250</v>
      </c>
      <c r="C702">
        <v>-32.116734000000001</v>
      </c>
      <c r="L702">
        <v>15249996250</v>
      </c>
      <c r="M702">
        <v>-31.360071000000001</v>
      </c>
    </row>
    <row r="703" spans="2:13" x14ac:dyDescent="0.25">
      <c r="B703">
        <v>15339996200</v>
      </c>
      <c r="C703">
        <v>-32.490284000000003</v>
      </c>
      <c r="L703">
        <v>15339996200</v>
      </c>
      <c r="M703">
        <v>-31.160746</v>
      </c>
    </row>
    <row r="704" spans="2:13" x14ac:dyDescent="0.25">
      <c r="B704">
        <v>15429996150</v>
      </c>
      <c r="C704">
        <v>-32.649006</v>
      </c>
      <c r="L704">
        <v>15429996150</v>
      </c>
      <c r="M704">
        <v>-29.246002000000001</v>
      </c>
    </row>
    <row r="705" spans="2:13" x14ac:dyDescent="0.25">
      <c r="B705">
        <v>15519996100</v>
      </c>
      <c r="C705">
        <v>-32.213669000000003</v>
      </c>
      <c r="L705">
        <v>15519996100</v>
      </c>
      <c r="M705">
        <v>-32.125900000000001</v>
      </c>
    </row>
    <row r="706" spans="2:13" x14ac:dyDescent="0.25">
      <c r="B706">
        <v>15609996050</v>
      </c>
      <c r="C706">
        <v>-32.672168999999997</v>
      </c>
      <c r="L706">
        <v>15609996050</v>
      </c>
      <c r="M706">
        <v>-31.433851000000001</v>
      </c>
    </row>
    <row r="707" spans="2:13" x14ac:dyDescent="0.25">
      <c r="B707">
        <v>15699996000</v>
      </c>
      <c r="C707">
        <v>-32.798054</v>
      </c>
      <c r="L707">
        <v>15699996000</v>
      </c>
      <c r="M707">
        <v>-29.990231999999999</v>
      </c>
    </row>
    <row r="708" spans="2:13" x14ac:dyDescent="0.25">
      <c r="B708">
        <v>15789995950</v>
      </c>
      <c r="C708">
        <v>-32.853729000000001</v>
      </c>
      <c r="L708">
        <v>15789995950</v>
      </c>
      <c r="M708">
        <v>-30.991337000000001</v>
      </c>
    </row>
    <row r="709" spans="2:13" x14ac:dyDescent="0.25">
      <c r="B709">
        <v>15879995900</v>
      </c>
      <c r="C709">
        <v>-32.941830000000003</v>
      </c>
      <c r="L709">
        <v>15879995900</v>
      </c>
      <c r="M709">
        <v>-29.898060000000001</v>
      </c>
    </row>
    <row r="710" spans="2:13" x14ac:dyDescent="0.25">
      <c r="B710">
        <v>15969995850</v>
      </c>
      <c r="C710">
        <v>-32.532432999999997</v>
      </c>
      <c r="L710">
        <v>15969995850</v>
      </c>
      <c r="M710">
        <v>-32.374679999999998</v>
      </c>
    </row>
    <row r="711" spans="2:13" x14ac:dyDescent="0.25">
      <c r="B711">
        <v>16059995800</v>
      </c>
      <c r="C711">
        <v>-33.240279999999998</v>
      </c>
      <c r="L711">
        <v>16059995800</v>
      </c>
      <c r="M711">
        <v>-31.390799000000001</v>
      </c>
    </row>
    <row r="712" spans="2:13" x14ac:dyDescent="0.25">
      <c r="B712">
        <v>16149995750</v>
      </c>
      <c r="C712">
        <v>-33.278441999999998</v>
      </c>
      <c r="L712">
        <v>16149995750</v>
      </c>
      <c r="M712">
        <v>-29.300250999999999</v>
      </c>
    </row>
    <row r="713" spans="2:13" x14ac:dyDescent="0.25">
      <c r="B713">
        <v>16239995700</v>
      </c>
      <c r="C713">
        <v>-32.943367000000002</v>
      </c>
      <c r="L713">
        <v>16239995700</v>
      </c>
      <c r="M713">
        <v>-32.037449000000002</v>
      </c>
    </row>
    <row r="714" spans="2:13" x14ac:dyDescent="0.25">
      <c r="B714">
        <v>16329995650</v>
      </c>
      <c r="C714">
        <v>-33.341900000000003</v>
      </c>
      <c r="L714">
        <v>16329995650</v>
      </c>
      <c r="M714">
        <v>-29.958313</v>
      </c>
    </row>
    <row r="715" spans="2:13" x14ac:dyDescent="0.25">
      <c r="B715">
        <v>16419995600</v>
      </c>
      <c r="C715">
        <v>-32.995277000000002</v>
      </c>
      <c r="L715">
        <v>16419995600</v>
      </c>
      <c r="M715">
        <v>-31.265881</v>
      </c>
    </row>
    <row r="716" spans="2:13" x14ac:dyDescent="0.25">
      <c r="B716">
        <v>16509995550</v>
      </c>
      <c r="C716">
        <v>-33.044249999999998</v>
      </c>
      <c r="L716">
        <v>16509995550</v>
      </c>
      <c r="M716">
        <v>-32.425651999999999</v>
      </c>
    </row>
    <row r="717" spans="2:13" x14ac:dyDescent="0.25">
      <c r="B717">
        <v>16599995500</v>
      </c>
      <c r="C717">
        <v>-33.498660999999998</v>
      </c>
      <c r="L717">
        <v>16599995500</v>
      </c>
      <c r="M717">
        <v>-31.220980000000001</v>
      </c>
    </row>
    <row r="718" spans="2:13" x14ac:dyDescent="0.25">
      <c r="B718">
        <v>16689995450</v>
      </c>
      <c r="C718">
        <v>-33.594783999999997</v>
      </c>
      <c r="L718">
        <v>16689995450</v>
      </c>
      <c r="M718">
        <v>-30.416270999999998</v>
      </c>
    </row>
    <row r="719" spans="2:13" x14ac:dyDescent="0.25">
      <c r="B719">
        <v>16779995400</v>
      </c>
      <c r="C719">
        <v>-33.328358000000001</v>
      </c>
      <c r="L719">
        <v>16779995400</v>
      </c>
      <c r="M719">
        <v>-31.651888</v>
      </c>
    </row>
    <row r="720" spans="2:13" x14ac:dyDescent="0.25">
      <c r="B720">
        <v>16869995350</v>
      </c>
      <c r="C720">
        <v>-33.274734000000002</v>
      </c>
      <c r="L720">
        <v>16869995350</v>
      </c>
      <c r="M720">
        <v>-32.486319999999999</v>
      </c>
    </row>
    <row r="721" spans="2:13" x14ac:dyDescent="0.25">
      <c r="B721">
        <v>16959995300</v>
      </c>
      <c r="C721">
        <v>-33.411498999999999</v>
      </c>
      <c r="L721">
        <v>16959995300</v>
      </c>
      <c r="M721">
        <v>-32.375427000000002</v>
      </c>
    </row>
    <row r="722" spans="2:13" x14ac:dyDescent="0.25">
      <c r="B722">
        <v>17049995250</v>
      </c>
      <c r="C722">
        <v>-33.598305000000003</v>
      </c>
      <c r="L722">
        <v>17049995250</v>
      </c>
      <c r="M722">
        <v>-31.875257000000001</v>
      </c>
    </row>
    <row r="723" spans="2:13" x14ac:dyDescent="0.25">
      <c r="B723">
        <v>17139995200</v>
      </c>
      <c r="C723">
        <v>-33.607838000000001</v>
      </c>
      <c r="L723">
        <v>17139995200</v>
      </c>
      <c r="M723">
        <v>-31.645876000000001</v>
      </c>
    </row>
    <row r="724" spans="2:13" x14ac:dyDescent="0.25">
      <c r="B724">
        <v>17229995150</v>
      </c>
      <c r="C724">
        <v>-33.290774999999996</v>
      </c>
      <c r="L724">
        <v>17229995150</v>
      </c>
      <c r="M724">
        <v>-32.777133999999997</v>
      </c>
    </row>
    <row r="725" spans="2:13" x14ac:dyDescent="0.25">
      <c r="B725">
        <v>17319995100</v>
      </c>
      <c r="C725">
        <v>-33.817436000000001</v>
      </c>
      <c r="L725">
        <v>17319995100</v>
      </c>
      <c r="M725">
        <v>-32.713836999999998</v>
      </c>
    </row>
    <row r="726" spans="2:13" x14ac:dyDescent="0.25">
      <c r="B726">
        <v>17409995050</v>
      </c>
      <c r="C726">
        <v>-33.845165000000001</v>
      </c>
      <c r="L726">
        <v>17409995050</v>
      </c>
      <c r="M726">
        <v>-32.005409</v>
      </c>
    </row>
    <row r="727" spans="2:13" x14ac:dyDescent="0.25">
      <c r="B727">
        <v>17499995000</v>
      </c>
      <c r="C727">
        <v>-33.608314999999997</v>
      </c>
      <c r="L727">
        <v>17499995000</v>
      </c>
      <c r="M727">
        <v>-32.756222000000001</v>
      </c>
    </row>
    <row r="728" spans="2:13" x14ac:dyDescent="0.25">
      <c r="B728">
        <v>17589994950</v>
      </c>
      <c r="C728">
        <v>-34.009574999999998</v>
      </c>
      <c r="L728">
        <v>17589994950</v>
      </c>
      <c r="M728">
        <v>-32.532935999999999</v>
      </c>
    </row>
    <row r="729" spans="2:13" x14ac:dyDescent="0.25">
      <c r="B729">
        <v>17679994900</v>
      </c>
      <c r="C729">
        <v>-33.833221000000002</v>
      </c>
      <c r="L729">
        <v>17679994900</v>
      </c>
      <c r="M729">
        <v>-32.741481999999998</v>
      </c>
    </row>
    <row r="730" spans="2:13" x14ac:dyDescent="0.25">
      <c r="B730">
        <v>17769994850</v>
      </c>
      <c r="C730">
        <v>-34.097575999999997</v>
      </c>
      <c r="L730">
        <v>17769994850</v>
      </c>
      <c r="M730">
        <v>-32.551288999999997</v>
      </c>
    </row>
    <row r="731" spans="2:13" x14ac:dyDescent="0.25">
      <c r="B731">
        <v>17859994800</v>
      </c>
      <c r="C731">
        <v>-34.193108000000002</v>
      </c>
      <c r="L731">
        <v>17859994800</v>
      </c>
      <c r="M731">
        <v>-32.711674000000002</v>
      </c>
    </row>
    <row r="732" spans="2:13" x14ac:dyDescent="0.25">
      <c r="B732">
        <v>17949994750</v>
      </c>
      <c r="C732">
        <v>-34.371372000000001</v>
      </c>
      <c r="L732">
        <v>17949994750</v>
      </c>
      <c r="M732">
        <v>-32.944771000000003</v>
      </c>
    </row>
    <row r="733" spans="2:13" x14ac:dyDescent="0.25">
      <c r="B733">
        <v>18039994700</v>
      </c>
      <c r="C733">
        <v>-34.530098000000002</v>
      </c>
      <c r="L733">
        <v>18039994700</v>
      </c>
      <c r="M733">
        <v>-31.987621000000001</v>
      </c>
    </row>
    <row r="734" spans="2:13" x14ac:dyDescent="0.25">
      <c r="B734">
        <v>18129994650</v>
      </c>
      <c r="C734">
        <v>-34.185921</v>
      </c>
      <c r="L734">
        <v>18129994650</v>
      </c>
      <c r="M734">
        <v>-32.874583999999999</v>
      </c>
    </row>
    <row r="735" spans="2:13" x14ac:dyDescent="0.25">
      <c r="B735">
        <v>18219994600</v>
      </c>
      <c r="C735">
        <v>-34.555388999999998</v>
      </c>
      <c r="L735">
        <v>18219994600</v>
      </c>
      <c r="M735">
        <v>-32.783016000000003</v>
      </c>
    </row>
    <row r="736" spans="2:13" x14ac:dyDescent="0.25">
      <c r="B736">
        <v>18309994550</v>
      </c>
      <c r="C736">
        <v>-34.350074999999997</v>
      </c>
      <c r="L736">
        <v>18309994550</v>
      </c>
      <c r="M736">
        <v>-32.452480000000001</v>
      </c>
    </row>
    <row r="737" spans="2:13" x14ac:dyDescent="0.25">
      <c r="B737">
        <v>18399994500</v>
      </c>
      <c r="C737">
        <v>-34.508068000000002</v>
      </c>
      <c r="L737">
        <v>18399994500</v>
      </c>
      <c r="M737">
        <v>-33.053310000000003</v>
      </c>
    </row>
    <row r="738" spans="2:13" x14ac:dyDescent="0.25">
      <c r="B738">
        <v>18489994450</v>
      </c>
      <c r="C738">
        <v>-34.944701999999999</v>
      </c>
      <c r="L738">
        <v>18489994450</v>
      </c>
      <c r="M738">
        <v>-31.722548</v>
      </c>
    </row>
    <row r="739" spans="2:13" x14ac:dyDescent="0.25">
      <c r="B739">
        <v>18579994400</v>
      </c>
      <c r="C739">
        <v>-34.190258</v>
      </c>
      <c r="L739">
        <v>18579994400</v>
      </c>
      <c r="M739">
        <v>-32.657550999999998</v>
      </c>
    </row>
    <row r="740" spans="2:13" x14ac:dyDescent="0.25">
      <c r="B740">
        <v>18669994350</v>
      </c>
      <c r="C740">
        <v>-34.606051999999998</v>
      </c>
      <c r="L740">
        <v>18669994350</v>
      </c>
      <c r="M740">
        <v>-33.239238999999998</v>
      </c>
    </row>
    <row r="741" spans="2:13" x14ac:dyDescent="0.25">
      <c r="B741">
        <v>18759994300</v>
      </c>
      <c r="C741">
        <v>-34.711894999999998</v>
      </c>
      <c r="L741">
        <v>18759994300</v>
      </c>
      <c r="M741">
        <v>-32.652045999999999</v>
      </c>
    </row>
    <row r="742" spans="2:13" x14ac:dyDescent="0.25">
      <c r="B742">
        <v>18849994250</v>
      </c>
      <c r="C742">
        <v>-34.517975</v>
      </c>
      <c r="L742">
        <v>18849994250</v>
      </c>
      <c r="M742">
        <v>-33.241076999999997</v>
      </c>
    </row>
    <row r="743" spans="2:13" x14ac:dyDescent="0.25">
      <c r="B743">
        <v>18939994200</v>
      </c>
      <c r="C743">
        <v>-34.832709999999999</v>
      </c>
      <c r="L743">
        <v>18939994200</v>
      </c>
      <c r="M743">
        <v>-32.825553999999997</v>
      </c>
    </row>
    <row r="744" spans="2:13" x14ac:dyDescent="0.25">
      <c r="B744">
        <v>19029994150</v>
      </c>
      <c r="C744">
        <v>-34.399590000000003</v>
      </c>
      <c r="L744">
        <v>19029994150</v>
      </c>
      <c r="M744">
        <v>-32.713200000000001</v>
      </c>
    </row>
    <row r="745" spans="2:13" x14ac:dyDescent="0.25">
      <c r="B745">
        <v>19119994100</v>
      </c>
      <c r="C745">
        <v>-34.425044999999997</v>
      </c>
      <c r="L745">
        <v>19119994100</v>
      </c>
      <c r="M745">
        <v>-33.852786999999999</v>
      </c>
    </row>
    <row r="746" spans="2:13" x14ac:dyDescent="0.25">
      <c r="B746">
        <v>19209994050</v>
      </c>
      <c r="C746">
        <v>-35.009402999999999</v>
      </c>
      <c r="L746">
        <v>19209994050</v>
      </c>
      <c r="M746">
        <v>-33.372387000000003</v>
      </c>
    </row>
    <row r="747" spans="2:13" x14ac:dyDescent="0.25">
      <c r="B747">
        <v>19299994000</v>
      </c>
      <c r="C747">
        <v>-34.727179999999997</v>
      </c>
      <c r="L747">
        <v>19299994000</v>
      </c>
      <c r="M747">
        <v>-33.084685999999998</v>
      </c>
    </row>
    <row r="748" spans="2:13" x14ac:dyDescent="0.25">
      <c r="B748">
        <v>19389993950</v>
      </c>
      <c r="C748">
        <v>-34.499859000000001</v>
      </c>
      <c r="L748">
        <v>19389993950</v>
      </c>
      <c r="M748">
        <v>-33.725845</v>
      </c>
    </row>
    <row r="749" spans="2:13" x14ac:dyDescent="0.25">
      <c r="B749">
        <v>19479993900</v>
      </c>
      <c r="C749">
        <v>-34.760925</v>
      </c>
      <c r="L749">
        <v>19479993900</v>
      </c>
      <c r="M749">
        <v>-33.599471999999999</v>
      </c>
    </row>
    <row r="750" spans="2:13" x14ac:dyDescent="0.25">
      <c r="B750">
        <v>19569993850</v>
      </c>
      <c r="C750">
        <v>-34.661648</v>
      </c>
      <c r="L750">
        <v>19569993850</v>
      </c>
      <c r="M750">
        <v>-34.081634999999999</v>
      </c>
    </row>
    <row r="751" spans="2:13" x14ac:dyDescent="0.25">
      <c r="B751">
        <v>19659993800</v>
      </c>
      <c r="C751">
        <v>-35.014442000000003</v>
      </c>
      <c r="L751">
        <v>19659993800</v>
      </c>
      <c r="M751">
        <v>-33.862690000000001</v>
      </c>
    </row>
    <row r="752" spans="2:13" x14ac:dyDescent="0.25">
      <c r="B752">
        <v>19749993750</v>
      </c>
      <c r="C752">
        <v>-34.889130000000002</v>
      </c>
      <c r="L752">
        <v>19749993750</v>
      </c>
      <c r="M752">
        <v>-33.161544999999997</v>
      </c>
    </row>
    <row r="753" spans="2:13" x14ac:dyDescent="0.25">
      <c r="B753">
        <v>19839993700</v>
      </c>
      <c r="C753">
        <v>-34.713810000000002</v>
      </c>
      <c r="L753">
        <v>19839993700</v>
      </c>
      <c r="M753">
        <v>-34.112217000000001</v>
      </c>
    </row>
    <row r="754" spans="2:13" x14ac:dyDescent="0.25">
      <c r="B754">
        <v>19929993650</v>
      </c>
      <c r="C754">
        <v>-35.123192000000003</v>
      </c>
      <c r="L754">
        <v>19929993650</v>
      </c>
      <c r="M754">
        <v>-33.895287000000003</v>
      </c>
    </row>
    <row r="755" spans="2:13" x14ac:dyDescent="0.25">
      <c r="B755">
        <v>20019993600</v>
      </c>
      <c r="C755">
        <v>-35.038604999999997</v>
      </c>
      <c r="L755">
        <v>20019993600</v>
      </c>
      <c r="M755">
        <v>-33.870144000000003</v>
      </c>
    </row>
    <row r="756" spans="2:13" x14ac:dyDescent="0.25">
      <c r="B756">
        <v>20109993550</v>
      </c>
      <c r="C756">
        <v>-35.221935000000002</v>
      </c>
      <c r="L756">
        <v>20109993550</v>
      </c>
      <c r="M756">
        <v>-34.101253999999997</v>
      </c>
    </row>
    <row r="757" spans="2:13" x14ac:dyDescent="0.25">
      <c r="B757">
        <v>20199993500</v>
      </c>
      <c r="C757">
        <v>-35.256706000000001</v>
      </c>
      <c r="L757">
        <v>20199993500</v>
      </c>
      <c r="M757">
        <v>-33.496723000000003</v>
      </c>
    </row>
    <row r="758" spans="2:13" x14ac:dyDescent="0.25">
      <c r="B758">
        <v>20289993450</v>
      </c>
      <c r="C758">
        <v>-35.075339999999997</v>
      </c>
      <c r="L758">
        <v>20289993450</v>
      </c>
      <c r="M758">
        <v>-33.777141999999998</v>
      </c>
    </row>
    <row r="759" spans="2:13" x14ac:dyDescent="0.25">
      <c r="B759">
        <v>20379993400</v>
      </c>
      <c r="C759">
        <v>-35.298530999999997</v>
      </c>
      <c r="L759">
        <v>20379993400</v>
      </c>
      <c r="M759">
        <v>-33.796005000000001</v>
      </c>
    </row>
    <row r="760" spans="2:13" x14ac:dyDescent="0.25">
      <c r="B760">
        <v>20469993350</v>
      </c>
      <c r="C760">
        <v>-35.061115000000001</v>
      </c>
      <c r="L760">
        <v>20469993350</v>
      </c>
      <c r="M760">
        <v>-34.200806</v>
      </c>
    </row>
    <row r="761" spans="2:13" x14ac:dyDescent="0.25">
      <c r="B761">
        <v>20559993300</v>
      </c>
      <c r="C761">
        <v>-35.379528000000001</v>
      </c>
      <c r="L761">
        <v>20559993300</v>
      </c>
      <c r="M761">
        <v>-34.083163999999996</v>
      </c>
    </row>
    <row r="762" spans="2:13" x14ac:dyDescent="0.25">
      <c r="B762">
        <v>20649993250</v>
      </c>
      <c r="C762">
        <v>-34.992218000000001</v>
      </c>
      <c r="L762">
        <v>20649993250</v>
      </c>
      <c r="M762">
        <v>-33.612617</v>
      </c>
    </row>
    <row r="763" spans="2:13" x14ac:dyDescent="0.25">
      <c r="B763">
        <v>20739993200</v>
      </c>
      <c r="C763">
        <v>-34.984264000000003</v>
      </c>
      <c r="L763">
        <v>20739993200</v>
      </c>
      <c r="M763">
        <v>-34.302849000000002</v>
      </c>
    </row>
    <row r="764" spans="2:13" x14ac:dyDescent="0.25">
      <c r="B764">
        <v>20829993150</v>
      </c>
      <c r="C764">
        <v>-35.191279999999999</v>
      </c>
      <c r="L764">
        <v>20829993150</v>
      </c>
      <c r="M764">
        <v>-34.091605999999999</v>
      </c>
    </row>
    <row r="765" spans="2:13" x14ac:dyDescent="0.25">
      <c r="B765">
        <v>20919993100</v>
      </c>
      <c r="C765">
        <v>-35.086018000000003</v>
      </c>
      <c r="L765">
        <v>20919993100</v>
      </c>
      <c r="M765">
        <v>-34.229168000000001</v>
      </c>
    </row>
    <row r="766" spans="2:13" x14ac:dyDescent="0.25">
      <c r="B766">
        <v>21009993050</v>
      </c>
      <c r="C766">
        <v>-35.353901</v>
      </c>
      <c r="L766">
        <v>21009993050</v>
      </c>
      <c r="M766">
        <v>-34.327140999999997</v>
      </c>
    </row>
    <row r="767" spans="2:13" x14ac:dyDescent="0.25">
      <c r="B767">
        <v>21099993000</v>
      </c>
      <c r="C767">
        <v>-35.238892</v>
      </c>
      <c r="L767">
        <v>21099993000</v>
      </c>
      <c r="M767">
        <v>-34.134417999999997</v>
      </c>
    </row>
    <row r="768" spans="2:13" x14ac:dyDescent="0.25">
      <c r="B768">
        <v>21189992950</v>
      </c>
      <c r="C768">
        <v>-35.046824999999998</v>
      </c>
      <c r="L768">
        <v>21189992950</v>
      </c>
      <c r="M768">
        <v>-34.411715999999998</v>
      </c>
    </row>
    <row r="769" spans="2:13" x14ac:dyDescent="0.25">
      <c r="B769">
        <v>21279992900</v>
      </c>
      <c r="C769">
        <v>-35.206108</v>
      </c>
      <c r="L769">
        <v>21279992900</v>
      </c>
      <c r="M769">
        <v>-34.397635999999999</v>
      </c>
    </row>
    <row r="770" spans="2:13" x14ac:dyDescent="0.25">
      <c r="B770">
        <v>21369992850</v>
      </c>
      <c r="C770">
        <v>-35.309413999999997</v>
      </c>
      <c r="L770">
        <v>21369992850</v>
      </c>
      <c r="M770">
        <v>-34.432281000000003</v>
      </c>
    </row>
    <row r="771" spans="2:13" x14ac:dyDescent="0.25">
      <c r="B771">
        <v>21459992800</v>
      </c>
      <c r="C771">
        <v>-35.299205999999998</v>
      </c>
      <c r="L771">
        <v>21459992800</v>
      </c>
      <c r="M771">
        <v>-34.566806999999997</v>
      </c>
    </row>
    <row r="772" spans="2:13" x14ac:dyDescent="0.25">
      <c r="B772">
        <v>21549992750</v>
      </c>
      <c r="C772">
        <v>-35.273677999999997</v>
      </c>
      <c r="L772">
        <v>21549992750</v>
      </c>
      <c r="M772">
        <v>-34.726348999999999</v>
      </c>
    </row>
    <row r="773" spans="2:13" x14ac:dyDescent="0.25">
      <c r="B773">
        <v>21639992700</v>
      </c>
      <c r="C773">
        <v>-35.167332000000002</v>
      </c>
      <c r="L773">
        <v>21639992700</v>
      </c>
      <c r="M773">
        <v>-34.201735999999997</v>
      </c>
    </row>
    <row r="774" spans="2:13" x14ac:dyDescent="0.25">
      <c r="B774">
        <v>21729992650</v>
      </c>
      <c r="C774">
        <v>-34.956867000000003</v>
      </c>
      <c r="L774">
        <v>21729992650</v>
      </c>
      <c r="M774">
        <v>-34.867713999999999</v>
      </c>
    </row>
    <row r="775" spans="2:13" x14ac:dyDescent="0.25">
      <c r="B775">
        <v>21819992600</v>
      </c>
      <c r="C775">
        <v>-35.596386000000003</v>
      </c>
      <c r="L775">
        <v>21819992600</v>
      </c>
      <c r="M775">
        <v>-34.910763000000003</v>
      </c>
    </row>
    <row r="776" spans="2:13" x14ac:dyDescent="0.25">
      <c r="B776">
        <v>21909992550</v>
      </c>
      <c r="C776">
        <v>-35.211784000000002</v>
      </c>
      <c r="L776">
        <v>21909992550</v>
      </c>
      <c r="M776">
        <v>-34.199837000000002</v>
      </c>
    </row>
    <row r="777" spans="2:13" x14ac:dyDescent="0.25">
      <c r="B777">
        <v>21999992500</v>
      </c>
      <c r="C777">
        <v>-35.134548000000002</v>
      </c>
      <c r="L777">
        <v>21999992500</v>
      </c>
      <c r="M777">
        <v>-35.296805999999997</v>
      </c>
    </row>
    <row r="778" spans="2:13" x14ac:dyDescent="0.25">
      <c r="B778">
        <v>22089992450</v>
      </c>
      <c r="C778">
        <v>-35.393276</v>
      </c>
      <c r="L778">
        <v>22089992450</v>
      </c>
      <c r="M778">
        <v>-34.675972000000002</v>
      </c>
    </row>
    <row r="779" spans="2:13" x14ac:dyDescent="0.25">
      <c r="B779">
        <v>22179992400</v>
      </c>
      <c r="C779">
        <v>-34.991821000000002</v>
      </c>
      <c r="L779">
        <v>22179992400</v>
      </c>
      <c r="M779">
        <v>-34.604984000000002</v>
      </c>
    </row>
    <row r="780" spans="2:13" x14ac:dyDescent="0.25">
      <c r="B780">
        <v>22269992350</v>
      </c>
      <c r="C780">
        <v>-35.642482999999999</v>
      </c>
      <c r="L780">
        <v>22269992350</v>
      </c>
      <c r="M780">
        <v>-35.283442999999998</v>
      </c>
    </row>
    <row r="781" spans="2:13" x14ac:dyDescent="0.25">
      <c r="B781">
        <v>22359992300</v>
      </c>
      <c r="C781">
        <v>-35.07338</v>
      </c>
      <c r="L781">
        <v>22359992300</v>
      </c>
      <c r="M781">
        <v>-34.065384000000002</v>
      </c>
    </row>
    <row r="782" spans="2:13" x14ac:dyDescent="0.25">
      <c r="B782">
        <v>22449992250</v>
      </c>
      <c r="C782">
        <v>-34.948582000000002</v>
      </c>
      <c r="L782">
        <v>22449992250</v>
      </c>
      <c r="M782">
        <v>-35.265202000000002</v>
      </c>
    </row>
    <row r="783" spans="2:13" x14ac:dyDescent="0.25">
      <c r="B783">
        <v>22539992200</v>
      </c>
      <c r="C783">
        <v>-35.497642999999997</v>
      </c>
      <c r="L783">
        <v>22539992200</v>
      </c>
      <c r="M783">
        <v>-35.016292999999997</v>
      </c>
    </row>
    <row r="784" spans="2:13" x14ac:dyDescent="0.25">
      <c r="B784">
        <v>22629992150</v>
      </c>
      <c r="C784">
        <v>-34.928061999999997</v>
      </c>
      <c r="L784">
        <v>22629992150</v>
      </c>
      <c r="M784">
        <v>-34.481026</v>
      </c>
    </row>
    <row r="785" spans="2:13" x14ac:dyDescent="0.25">
      <c r="B785">
        <v>22719992100</v>
      </c>
      <c r="C785">
        <v>-35.348770000000002</v>
      </c>
      <c r="L785">
        <v>22719992100</v>
      </c>
      <c r="M785">
        <v>-35.237408000000002</v>
      </c>
    </row>
    <row r="786" spans="2:13" x14ac:dyDescent="0.25">
      <c r="B786">
        <v>22809992050</v>
      </c>
      <c r="C786">
        <v>-35.195675000000001</v>
      </c>
      <c r="L786">
        <v>22809992050</v>
      </c>
      <c r="M786">
        <v>-34.839816999999996</v>
      </c>
    </row>
    <row r="787" spans="2:13" x14ac:dyDescent="0.25">
      <c r="B787">
        <v>22899992000</v>
      </c>
      <c r="C787">
        <v>-35.059806999999999</v>
      </c>
      <c r="L787">
        <v>22899992000</v>
      </c>
      <c r="M787">
        <v>-35.043987000000001</v>
      </c>
    </row>
    <row r="788" spans="2:13" x14ac:dyDescent="0.25">
      <c r="B788">
        <v>22989991950</v>
      </c>
      <c r="C788">
        <v>-35.180511000000003</v>
      </c>
      <c r="L788">
        <v>22989991950</v>
      </c>
      <c r="M788">
        <v>-34.678210999999997</v>
      </c>
    </row>
    <row r="789" spans="2:13" x14ac:dyDescent="0.25">
      <c r="B789">
        <v>23079991900</v>
      </c>
      <c r="C789">
        <v>-35.068019999999997</v>
      </c>
      <c r="L789">
        <v>23079991900</v>
      </c>
      <c r="M789">
        <v>-34.878844999999998</v>
      </c>
    </row>
    <row r="790" spans="2:13" x14ac:dyDescent="0.25">
      <c r="B790">
        <v>23169991850</v>
      </c>
      <c r="C790">
        <v>-35.377322999999997</v>
      </c>
      <c r="L790">
        <v>23169991850</v>
      </c>
      <c r="M790">
        <v>-35.294643000000001</v>
      </c>
    </row>
    <row r="791" spans="2:13" x14ac:dyDescent="0.25">
      <c r="B791">
        <v>23259991800</v>
      </c>
      <c r="C791">
        <v>-35.150233999999998</v>
      </c>
      <c r="L791">
        <v>23259991800</v>
      </c>
      <c r="M791">
        <v>-34.922530999999999</v>
      </c>
    </row>
    <row r="792" spans="2:13" x14ac:dyDescent="0.25">
      <c r="B792">
        <v>23349991750</v>
      </c>
      <c r="C792">
        <v>-35.060867000000002</v>
      </c>
      <c r="L792">
        <v>23349991750</v>
      </c>
      <c r="M792">
        <v>-35.229385000000001</v>
      </c>
    </row>
    <row r="793" spans="2:13" x14ac:dyDescent="0.25">
      <c r="B793">
        <v>23439991700</v>
      </c>
      <c r="C793">
        <v>-35.162109000000001</v>
      </c>
      <c r="L793">
        <v>23439991700</v>
      </c>
      <c r="M793">
        <v>-35.021934999999999</v>
      </c>
    </row>
    <row r="794" spans="2:13" x14ac:dyDescent="0.25">
      <c r="B794">
        <v>23529991650</v>
      </c>
      <c r="C794">
        <v>-35.027061000000003</v>
      </c>
      <c r="L794">
        <v>23529991650</v>
      </c>
      <c r="M794">
        <v>-35.467094000000003</v>
      </c>
    </row>
    <row r="795" spans="2:13" x14ac:dyDescent="0.25">
      <c r="B795">
        <v>23619991600</v>
      </c>
      <c r="C795">
        <v>-35.031818000000001</v>
      </c>
      <c r="L795">
        <v>23619991600</v>
      </c>
      <c r="M795">
        <v>-35.588180999999999</v>
      </c>
    </row>
    <row r="796" spans="2:13" x14ac:dyDescent="0.25">
      <c r="B796">
        <v>23709991550</v>
      </c>
      <c r="C796">
        <v>-34.889225000000003</v>
      </c>
      <c r="L796">
        <v>23709991550</v>
      </c>
      <c r="M796">
        <v>-35.465561000000001</v>
      </c>
    </row>
    <row r="797" spans="2:13" x14ac:dyDescent="0.25">
      <c r="B797">
        <v>23799991500</v>
      </c>
      <c r="C797">
        <v>-34.775433</v>
      </c>
      <c r="L797">
        <v>23799991500</v>
      </c>
      <c r="M797">
        <v>-35.517876000000001</v>
      </c>
    </row>
    <row r="798" spans="2:13" x14ac:dyDescent="0.25">
      <c r="B798">
        <v>23889991450</v>
      </c>
      <c r="C798">
        <v>-34.761485999999998</v>
      </c>
      <c r="L798">
        <v>23889991450</v>
      </c>
      <c r="M798">
        <v>-35.491092999999999</v>
      </c>
    </row>
    <row r="799" spans="2:13" x14ac:dyDescent="0.25">
      <c r="B799">
        <v>23979991400</v>
      </c>
      <c r="C799">
        <v>-34.676730999999997</v>
      </c>
      <c r="L799">
        <v>23979991400</v>
      </c>
      <c r="M799">
        <v>-35.375774</v>
      </c>
    </row>
    <row r="800" spans="2:13" x14ac:dyDescent="0.25">
      <c r="B800">
        <v>24069991350</v>
      </c>
      <c r="C800">
        <v>-34.231720000000003</v>
      </c>
      <c r="L800">
        <v>24069991350</v>
      </c>
      <c r="M800">
        <v>-34.915131000000002</v>
      </c>
    </row>
    <row r="801" spans="2:13" x14ac:dyDescent="0.25">
      <c r="B801">
        <v>24159991300</v>
      </c>
      <c r="C801">
        <v>-34.467700999999998</v>
      </c>
      <c r="L801">
        <v>24159991300</v>
      </c>
      <c r="M801">
        <v>-35.339230000000001</v>
      </c>
    </row>
    <row r="802" spans="2:13" x14ac:dyDescent="0.25">
      <c r="B802">
        <v>24249991250</v>
      </c>
      <c r="C802">
        <v>-34.526057999999999</v>
      </c>
      <c r="L802">
        <v>24249991250</v>
      </c>
      <c r="M802">
        <v>-35.648837999999998</v>
      </c>
    </row>
    <row r="803" spans="2:13" x14ac:dyDescent="0.25">
      <c r="B803">
        <v>24339991200</v>
      </c>
      <c r="C803">
        <v>-34.155842</v>
      </c>
      <c r="L803">
        <v>24339991200</v>
      </c>
      <c r="M803">
        <v>-35.324024000000001</v>
      </c>
    </row>
    <row r="804" spans="2:13" x14ac:dyDescent="0.25">
      <c r="B804">
        <v>24429991150</v>
      </c>
      <c r="C804">
        <v>-34.410426999999999</v>
      </c>
      <c r="L804">
        <v>24429991150</v>
      </c>
      <c r="M804">
        <v>-35.948414</v>
      </c>
    </row>
    <row r="805" spans="2:13" x14ac:dyDescent="0.25">
      <c r="B805">
        <v>24519991100</v>
      </c>
      <c r="C805">
        <v>-33.783169000000001</v>
      </c>
      <c r="L805">
        <v>24519991100</v>
      </c>
      <c r="M805">
        <v>-35.074043000000003</v>
      </c>
    </row>
    <row r="806" spans="2:13" x14ac:dyDescent="0.25">
      <c r="B806">
        <v>24609991050</v>
      </c>
      <c r="C806">
        <v>-34.333331999999999</v>
      </c>
      <c r="L806">
        <v>24609991050</v>
      </c>
      <c r="M806">
        <v>-36.153613999999997</v>
      </c>
    </row>
    <row r="807" spans="2:13" x14ac:dyDescent="0.25">
      <c r="B807">
        <v>24699991000</v>
      </c>
      <c r="C807">
        <v>-34.177055000000003</v>
      </c>
      <c r="L807">
        <v>24699991000</v>
      </c>
      <c r="M807">
        <v>-36.179957999999999</v>
      </c>
    </row>
    <row r="808" spans="2:13" x14ac:dyDescent="0.25">
      <c r="B808">
        <v>24789990950</v>
      </c>
      <c r="C808">
        <v>-33.708095999999998</v>
      </c>
      <c r="L808">
        <v>24789990950</v>
      </c>
      <c r="M808">
        <v>-35.319149000000003</v>
      </c>
    </row>
    <row r="809" spans="2:13" x14ac:dyDescent="0.25">
      <c r="B809">
        <v>24879990900</v>
      </c>
      <c r="C809">
        <v>-34.133015</v>
      </c>
      <c r="L809">
        <v>24879990900</v>
      </c>
      <c r="M809">
        <v>-36.556072</v>
      </c>
    </row>
    <row r="810" spans="2:13" x14ac:dyDescent="0.25">
      <c r="B810">
        <v>24969990850</v>
      </c>
      <c r="C810">
        <v>-33.551189000000001</v>
      </c>
      <c r="L810">
        <v>24969990850</v>
      </c>
      <c r="M810">
        <v>-35.782673000000003</v>
      </c>
    </row>
    <row r="811" spans="2:13" x14ac:dyDescent="0.25">
      <c r="B811">
        <v>25059990800</v>
      </c>
      <c r="C811">
        <v>-33.891018000000003</v>
      </c>
      <c r="L811">
        <v>25059990800</v>
      </c>
      <c r="M811">
        <v>-36.562618000000001</v>
      </c>
    </row>
    <row r="812" spans="2:13" x14ac:dyDescent="0.25">
      <c r="B812">
        <v>25149990750</v>
      </c>
      <c r="C812">
        <v>-34.119774</v>
      </c>
      <c r="L812">
        <v>25149990750</v>
      </c>
      <c r="M812">
        <v>-37.124034999999999</v>
      </c>
    </row>
    <row r="813" spans="2:13" x14ac:dyDescent="0.25">
      <c r="B813">
        <v>25239990700</v>
      </c>
      <c r="C813">
        <v>-33.576042000000001</v>
      </c>
      <c r="L813">
        <v>25239990700</v>
      </c>
      <c r="M813">
        <v>-36.308562999999999</v>
      </c>
    </row>
    <row r="814" spans="2:13" x14ac:dyDescent="0.25">
      <c r="B814">
        <v>25329990650</v>
      </c>
      <c r="C814">
        <v>-33.911147999999997</v>
      </c>
      <c r="L814">
        <v>25329990650</v>
      </c>
      <c r="M814">
        <v>-36.910107000000004</v>
      </c>
    </row>
    <row r="815" spans="2:13" x14ac:dyDescent="0.25">
      <c r="B815">
        <v>25419990600</v>
      </c>
      <c r="C815">
        <v>-33.562354999999997</v>
      </c>
      <c r="L815">
        <v>25419990600</v>
      </c>
      <c r="M815">
        <v>-36.996780000000001</v>
      </c>
    </row>
    <row r="816" spans="2:13" x14ac:dyDescent="0.25">
      <c r="B816">
        <v>25509990550</v>
      </c>
      <c r="C816">
        <v>-33.876227999999998</v>
      </c>
      <c r="L816">
        <v>25509990550</v>
      </c>
      <c r="M816">
        <v>-37.240462999999998</v>
      </c>
    </row>
    <row r="817" spans="2:13" x14ac:dyDescent="0.25">
      <c r="B817">
        <v>25599990500</v>
      </c>
      <c r="C817">
        <v>-33.875537999999999</v>
      </c>
      <c r="L817">
        <v>25599990500</v>
      </c>
      <c r="M817">
        <v>-38.016598000000002</v>
      </c>
    </row>
    <row r="818" spans="2:13" x14ac:dyDescent="0.25">
      <c r="B818">
        <v>25689990450</v>
      </c>
      <c r="C818">
        <v>-33.520187</v>
      </c>
      <c r="L818">
        <v>25689990450</v>
      </c>
      <c r="M818">
        <v>-37.600715999999998</v>
      </c>
    </row>
    <row r="819" spans="2:13" x14ac:dyDescent="0.25">
      <c r="B819">
        <v>25779990400</v>
      </c>
      <c r="C819">
        <v>-33.592491000000003</v>
      </c>
      <c r="L819">
        <v>25779990400</v>
      </c>
      <c r="M819">
        <v>-37.583140999999998</v>
      </c>
    </row>
    <row r="820" spans="2:13" x14ac:dyDescent="0.25">
      <c r="B820">
        <v>25869990350</v>
      </c>
      <c r="C820">
        <v>-33.397385</v>
      </c>
      <c r="L820">
        <v>25869990350</v>
      </c>
      <c r="M820">
        <v>-37.847351000000003</v>
      </c>
    </row>
    <row r="821" spans="2:13" x14ac:dyDescent="0.25">
      <c r="B821">
        <v>25959990300</v>
      </c>
      <c r="C821">
        <v>-33.735073</v>
      </c>
      <c r="L821">
        <v>25959990300</v>
      </c>
      <c r="M821">
        <v>-38.350676999999997</v>
      </c>
    </row>
    <row r="822" spans="2:13" x14ac:dyDescent="0.25">
      <c r="B822">
        <v>26049990250</v>
      </c>
      <c r="C822">
        <v>-33.407691999999997</v>
      </c>
      <c r="L822">
        <v>26049990250</v>
      </c>
      <c r="M822">
        <v>-38.238346</v>
      </c>
    </row>
    <row r="823" spans="2:13" x14ac:dyDescent="0.25">
      <c r="B823">
        <v>26139990200</v>
      </c>
      <c r="C823">
        <v>-33.469912999999998</v>
      </c>
      <c r="L823">
        <v>26139990200</v>
      </c>
      <c r="M823">
        <v>-38.078677999999996</v>
      </c>
    </row>
    <row r="824" spans="2:13" x14ac:dyDescent="0.25">
      <c r="B824">
        <v>26229990150</v>
      </c>
      <c r="C824">
        <v>-33.602950999999997</v>
      </c>
      <c r="L824">
        <v>26229990150</v>
      </c>
      <c r="M824">
        <v>-38.600079000000001</v>
      </c>
    </row>
    <row r="825" spans="2:13" x14ac:dyDescent="0.25">
      <c r="B825">
        <v>26319990100</v>
      </c>
      <c r="C825">
        <v>-33.596825000000003</v>
      </c>
      <c r="L825">
        <v>26319990100</v>
      </c>
      <c r="M825">
        <v>-38.620688999999999</v>
      </c>
    </row>
    <row r="826" spans="2:13" x14ac:dyDescent="0.25">
      <c r="B826">
        <v>26409990050</v>
      </c>
      <c r="C826">
        <v>-33.533371000000002</v>
      </c>
      <c r="L826">
        <v>26409990050</v>
      </c>
      <c r="M826">
        <v>-38.903927000000003</v>
      </c>
    </row>
    <row r="827" spans="2:13" x14ac:dyDescent="0.25">
      <c r="B827">
        <v>26499990000</v>
      </c>
      <c r="C827">
        <v>-33.636650000000003</v>
      </c>
      <c r="L827">
        <v>26499990000</v>
      </c>
      <c r="M827">
        <v>-38.621414000000001</v>
      </c>
    </row>
    <row r="828" spans="2:13" x14ac:dyDescent="0.25">
      <c r="B828" t="s">
        <v>26</v>
      </c>
      <c r="L828" t="s">
        <v>26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108"/>
  <sheetViews>
    <sheetView topLeftCell="F1" workbookViewId="0">
      <selection activeCell="V3" sqref="V3"/>
    </sheetView>
  </sheetViews>
  <sheetFormatPr defaultRowHeight="15" x14ac:dyDescent="0.25"/>
  <cols>
    <col min="1" max="1" width="13.7109375" style="31" customWidth="1"/>
    <col min="8" max="8" width="2" style="4" customWidth="1"/>
    <col min="9" max="9" width="13.7109375" style="2" customWidth="1"/>
    <col min="10" max="10" width="14.42578125" style="2" bestFit="1" customWidth="1"/>
    <col min="11" max="11" width="14.42578125" style="2" customWidth="1"/>
    <col min="12" max="12" width="13.7109375" style="31" customWidth="1"/>
    <col min="19" max="19" width="2" style="4" customWidth="1"/>
    <col min="20" max="20" width="13.7109375" style="2" customWidth="1"/>
    <col min="21" max="21" width="14.5703125" style="2" bestFit="1" customWidth="1"/>
    <col min="22" max="22" width="14.5703125" style="2" customWidth="1"/>
    <col min="23" max="23" width="2" style="4" customWidth="1"/>
    <col min="30" max="16384" width="9.140625" style="1"/>
  </cols>
  <sheetData>
    <row r="1" spans="1:23" x14ac:dyDescent="0.25">
      <c r="B1" t="s">
        <v>104</v>
      </c>
      <c r="I1" s="2" t="s">
        <v>221</v>
      </c>
      <c r="J1" s="34" t="str">
        <f>E8</f>
        <v>IIP3 +15 dBm LO Log Mag(dBm)</v>
      </c>
      <c r="K1" s="34" t="str">
        <f>D8</f>
        <v>OIP3 +15dBm LO Log Mag(dBm)</v>
      </c>
      <c r="M1" t="s">
        <v>104</v>
      </c>
      <c r="T1" s="2" t="s">
        <v>221</v>
      </c>
      <c r="U1" s="34" t="str">
        <f>P8</f>
        <v>IIP3 +15 dBm LO Log Mag(dBm)</v>
      </c>
      <c r="V1" s="34" t="str">
        <f>O8</f>
        <v>OIP3 +15dBm LO Log Mag(dBm)</v>
      </c>
    </row>
    <row r="2" spans="1:23" x14ac:dyDescent="0.25">
      <c r="A2" s="30" t="s">
        <v>117</v>
      </c>
      <c r="B2" t="s">
        <v>248</v>
      </c>
      <c r="C2" t="s">
        <v>254</v>
      </c>
      <c r="D2" t="s">
        <v>265</v>
      </c>
      <c r="E2" t="s">
        <v>255</v>
      </c>
      <c r="J2" s="14" t="s">
        <v>237</v>
      </c>
      <c r="L2" s="30" t="s">
        <v>118</v>
      </c>
      <c r="M2" t="s">
        <v>248</v>
      </c>
      <c r="N2" t="s">
        <v>254</v>
      </c>
      <c r="O2" t="s">
        <v>265</v>
      </c>
      <c r="P2" t="s">
        <v>255</v>
      </c>
      <c r="U2" s="14" t="s">
        <v>237</v>
      </c>
    </row>
    <row r="3" spans="1:23" s="15" customFormat="1" x14ac:dyDescent="0.25">
      <c r="A3" s="31"/>
      <c r="B3" t="s">
        <v>239</v>
      </c>
      <c r="C3" t="s">
        <v>256</v>
      </c>
      <c r="D3" t="s">
        <v>266</v>
      </c>
      <c r="E3"/>
      <c r="F3"/>
      <c r="G3"/>
      <c r="H3" s="13"/>
      <c r="I3" s="10" t="s">
        <v>12</v>
      </c>
      <c r="J3" s="14">
        <f>AVERAGE(J26:J103)</f>
        <v>27.063529705128211</v>
      </c>
      <c r="K3" s="14">
        <f>AVERAGE(K26:K103)</f>
        <v>20.298821666666665</v>
      </c>
      <c r="L3" s="31"/>
      <c r="M3" t="s">
        <v>239</v>
      </c>
      <c r="N3" t="s">
        <v>256</v>
      </c>
      <c r="O3" t="s">
        <v>267</v>
      </c>
      <c r="P3"/>
      <c r="Q3"/>
      <c r="R3"/>
      <c r="S3" s="13"/>
      <c r="T3" s="10" t="s">
        <v>12</v>
      </c>
      <c r="U3" s="14">
        <f>AVERAGE(U26:U103)</f>
        <v>28.543227987179488</v>
      </c>
      <c r="V3" s="14">
        <f>AVERAGE(V26:V103)</f>
        <v>20.676840461538458</v>
      </c>
      <c r="W3" s="13"/>
    </row>
    <row r="4" spans="1:23" x14ac:dyDescent="0.25">
      <c r="B4" t="s">
        <v>105</v>
      </c>
      <c r="H4" s="5"/>
      <c r="M4" t="s">
        <v>105</v>
      </c>
      <c r="S4" s="5"/>
      <c r="W4" s="5"/>
    </row>
    <row r="5" spans="1:23" x14ac:dyDescent="0.25">
      <c r="H5" s="5"/>
      <c r="I5" s="3">
        <f t="shared" ref="I5:I36" si="0">B9/1000000000</f>
        <v>0.5</v>
      </c>
      <c r="J5" s="3">
        <f t="shared" ref="J5:J36" si="1">E9</f>
        <v>-5.0484872000000003</v>
      </c>
      <c r="K5" s="3">
        <f t="shared" ref="K5:K36" si="2">D9</f>
        <v>-97.518021000000005</v>
      </c>
      <c r="S5" s="5"/>
      <c r="T5" s="3">
        <f t="shared" ref="T5:T36" si="3">M9/1000000000</f>
        <v>0.5</v>
      </c>
      <c r="U5" s="3">
        <f t="shared" ref="U5:U36" si="4">P9</f>
        <v>-2.4724008999999998</v>
      </c>
      <c r="V5" s="3">
        <f t="shared" ref="V5:V36" si="5">O9</f>
        <v>-87.364738000000003</v>
      </c>
      <c r="W5" s="5"/>
    </row>
    <row r="6" spans="1:23" x14ac:dyDescent="0.25">
      <c r="H6" s="5"/>
      <c r="I6" s="3">
        <f t="shared" si="0"/>
        <v>0.76020408163264996</v>
      </c>
      <c r="J6" s="3">
        <f t="shared" si="1"/>
        <v>-5.5672997999999998</v>
      </c>
      <c r="K6" s="3">
        <f t="shared" si="2"/>
        <v>-97.039421000000004</v>
      </c>
      <c r="S6" s="5"/>
      <c r="T6" s="3">
        <f t="shared" si="3"/>
        <v>0.76020408163264996</v>
      </c>
      <c r="U6" s="3">
        <f t="shared" si="4"/>
        <v>-3.0526475999999998</v>
      </c>
      <c r="V6" s="3">
        <f t="shared" si="5"/>
        <v>-86.327338999999995</v>
      </c>
      <c r="W6" s="5"/>
    </row>
    <row r="7" spans="1:23" x14ac:dyDescent="0.25">
      <c r="B7" t="s">
        <v>106</v>
      </c>
      <c r="H7" s="5"/>
      <c r="I7" s="3">
        <f t="shared" si="0"/>
        <v>1.0204081632652999</v>
      </c>
      <c r="J7" s="3">
        <f t="shared" si="1"/>
        <v>-3.9236559999999998</v>
      </c>
      <c r="K7" s="3">
        <f t="shared" si="2"/>
        <v>-91.823318</v>
      </c>
      <c r="M7" t="s">
        <v>106</v>
      </c>
      <c r="S7" s="5"/>
      <c r="T7" s="3">
        <f t="shared" si="3"/>
        <v>1.0204081632652999</v>
      </c>
      <c r="U7" s="3">
        <f t="shared" si="4"/>
        <v>-2.1653235</v>
      </c>
      <c r="V7" s="3">
        <f t="shared" si="5"/>
        <v>-81.50985</v>
      </c>
      <c r="W7" s="5"/>
    </row>
    <row r="8" spans="1:23" x14ac:dyDescent="0.25">
      <c r="B8" t="s">
        <v>22</v>
      </c>
      <c r="C8" t="s">
        <v>120</v>
      </c>
      <c r="D8" t="s">
        <v>252</v>
      </c>
      <c r="E8" t="s">
        <v>121</v>
      </c>
      <c r="F8" t="s">
        <v>122</v>
      </c>
      <c r="G8" t="s">
        <v>253</v>
      </c>
      <c r="H8" s="5"/>
      <c r="I8" s="3">
        <f t="shared" si="0"/>
        <v>1.280612244898</v>
      </c>
      <c r="J8" s="3">
        <f t="shared" si="1"/>
        <v>-2.2289178000000001</v>
      </c>
      <c r="K8" s="3">
        <f t="shared" si="2"/>
        <v>-88.619217000000006</v>
      </c>
      <c r="M8" t="s">
        <v>22</v>
      </c>
      <c r="N8" t="s">
        <v>120</v>
      </c>
      <c r="O8" t="s">
        <v>252</v>
      </c>
      <c r="P8" t="s">
        <v>121</v>
      </c>
      <c r="Q8" t="s">
        <v>122</v>
      </c>
      <c r="R8" t="s">
        <v>253</v>
      </c>
      <c r="S8" s="5"/>
      <c r="T8" s="3">
        <f t="shared" si="3"/>
        <v>1.280612244898</v>
      </c>
      <c r="U8" s="3">
        <f t="shared" si="4"/>
        <v>-2.3773865999999999</v>
      </c>
      <c r="V8" s="3">
        <f t="shared" si="5"/>
        <v>-85.127357000000003</v>
      </c>
      <c r="W8" s="5"/>
    </row>
    <row r="9" spans="1:23" x14ac:dyDescent="0.25">
      <c r="B9">
        <v>500000000</v>
      </c>
      <c r="C9">
        <v>-102.90012</v>
      </c>
      <c r="D9">
        <v>-97.518021000000005</v>
      </c>
      <c r="E9">
        <v>-5.0484872000000003</v>
      </c>
      <c r="F9">
        <v>-100.66919</v>
      </c>
      <c r="G9">
        <v>-92.469536000000005</v>
      </c>
      <c r="H9" s="5"/>
      <c r="I9" s="3">
        <f t="shared" si="0"/>
        <v>1.5408163265306001</v>
      </c>
      <c r="J9" s="3">
        <f t="shared" si="1"/>
        <v>-1.6498272</v>
      </c>
      <c r="K9" s="3">
        <f t="shared" si="2"/>
        <v>-85.820869000000002</v>
      </c>
      <c r="M9">
        <v>500000000</v>
      </c>
      <c r="N9">
        <v>-96.899742000000003</v>
      </c>
      <c r="O9">
        <v>-87.364738000000003</v>
      </c>
      <c r="P9">
        <v>-2.4724008999999998</v>
      </c>
      <c r="Q9">
        <v>-97.535567999999998</v>
      </c>
      <c r="R9">
        <v>-84.892334000000005</v>
      </c>
      <c r="S9" s="5"/>
      <c r="T9" s="3">
        <f t="shared" si="3"/>
        <v>1.5408163265306001</v>
      </c>
      <c r="U9" s="3">
        <f t="shared" si="4"/>
        <v>-1.151626</v>
      </c>
      <c r="V9" s="3">
        <f t="shared" si="5"/>
        <v>-83.571426000000002</v>
      </c>
      <c r="W9" s="5"/>
    </row>
    <row r="10" spans="1:23" x14ac:dyDescent="0.25">
      <c r="B10">
        <v>760204081.63265002</v>
      </c>
      <c r="C10">
        <v>-98.178505000000001</v>
      </c>
      <c r="D10">
        <v>-97.039421000000004</v>
      </c>
      <c r="E10">
        <v>-5.5672997999999998</v>
      </c>
      <c r="F10">
        <v>-89.489722999999998</v>
      </c>
      <c r="G10">
        <v>-91.472121999999999</v>
      </c>
      <c r="H10" s="5"/>
      <c r="I10" s="3">
        <f t="shared" si="0"/>
        <v>1.8010204081633001</v>
      </c>
      <c r="J10" s="3">
        <f t="shared" si="1"/>
        <v>-3.1998255000000002</v>
      </c>
      <c r="K10" s="3">
        <f t="shared" si="2"/>
        <v>-87.766746999999995</v>
      </c>
      <c r="M10">
        <v>760204081.63265002</v>
      </c>
      <c r="N10">
        <v>-87.444732999999999</v>
      </c>
      <c r="O10">
        <v>-86.327338999999995</v>
      </c>
      <c r="P10">
        <v>-3.0526475999999998</v>
      </c>
      <c r="Q10">
        <v>-88.473067999999998</v>
      </c>
      <c r="R10">
        <v>-83.274688999999995</v>
      </c>
      <c r="S10" s="5"/>
      <c r="T10" s="3">
        <f t="shared" si="3"/>
        <v>1.8010204081633001</v>
      </c>
      <c r="U10" s="3">
        <f t="shared" si="4"/>
        <v>-2.2971184</v>
      </c>
      <c r="V10" s="3">
        <f t="shared" si="5"/>
        <v>-87.338463000000004</v>
      </c>
      <c r="W10" s="5"/>
    </row>
    <row r="11" spans="1:23" x14ac:dyDescent="0.25">
      <c r="B11">
        <v>1020408163.2653</v>
      </c>
      <c r="C11">
        <v>-100.18591000000001</v>
      </c>
      <c r="D11">
        <v>-91.823318</v>
      </c>
      <c r="E11">
        <v>-3.9236559999999998</v>
      </c>
      <c r="F11">
        <v>-95.398162999999997</v>
      </c>
      <c r="G11">
        <v>-87.899665999999996</v>
      </c>
      <c r="H11" s="5"/>
      <c r="I11" s="3">
        <f t="shared" si="0"/>
        <v>2.0612244897959</v>
      </c>
      <c r="J11" s="3">
        <f t="shared" si="1"/>
        <v>-3.0638329999999998</v>
      </c>
      <c r="K11" s="3">
        <f t="shared" si="2"/>
        <v>-87.379631000000003</v>
      </c>
      <c r="M11">
        <v>1020408163.2653</v>
      </c>
      <c r="N11">
        <v>-92.313972000000007</v>
      </c>
      <c r="O11">
        <v>-81.50985</v>
      </c>
      <c r="P11">
        <v>-2.1653235</v>
      </c>
      <c r="Q11">
        <v>-90.002669999999995</v>
      </c>
      <c r="R11">
        <v>-79.344527999999997</v>
      </c>
      <c r="S11" s="5"/>
      <c r="T11" s="3">
        <f t="shared" si="3"/>
        <v>2.0612244897959</v>
      </c>
      <c r="U11" s="3">
        <f t="shared" si="4"/>
        <v>-1.3608657</v>
      </c>
      <c r="V11" s="3">
        <f t="shared" si="5"/>
        <v>-84.819946000000002</v>
      </c>
      <c r="W11" s="5"/>
    </row>
    <row r="12" spans="1:23" x14ac:dyDescent="0.25">
      <c r="B12">
        <v>1280612244.898</v>
      </c>
      <c r="C12">
        <v>-92.288673000000003</v>
      </c>
      <c r="D12">
        <v>-88.619217000000006</v>
      </c>
      <c r="E12">
        <v>-2.2289178000000001</v>
      </c>
      <c r="F12">
        <v>-100.13148</v>
      </c>
      <c r="G12">
        <v>-86.390297000000004</v>
      </c>
      <c r="H12" s="5"/>
      <c r="I12" s="3">
        <f t="shared" si="0"/>
        <v>2.3214285714286</v>
      </c>
      <c r="J12" s="3">
        <f t="shared" si="1"/>
        <v>-2.1803086</v>
      </c>
      <c r="K12" s="3">
        <f t="shared" si="2"/>
        <v>-87.700446999999997</v>
      </c>
      <c r="M12">
        <v>1280612244.898</v>
      </c>
      <c r="N12">
        <v>-85.207108000000005</v>
      </c>
      <c r="O12">
        <v>-85.127357000000003</v>
      </c>
      <c r="P12">
        <v>-2.3773865999999999</v>
      </c>
      <c r="Q12">
        <v>-91.362578999999997</v>
      </c>
      <c r="R12">
        <v>-82.749968999999993</v>
      </c>
      <c r="S12" s="5"/>
      <c r="T12" s="3">
        <f t="shared" si="3"/>
        <v>2.3214285714286</v>
      </c>
      <c r="U12" s="3">
        <f t="shared" si="4"/>
        <v>-0.60276467</v>
      </c>
      <c r="V12" s="3">
        <f t="shared" si="5"/>
        <v>-83.583656000000005</v>
      </c>
      <c r="W12" s="5"/>
    </row>
    <row r="13" spans="1:23" x14ac:dyDescent="0.25">
      <c r="B13">
        <v>1540816326.5306001</v>
      </c>
      <c r="C13">
        <v>-93.378746000000007</v>
      </c>
      <c r="D13">
        <v>-85.820869000000002</v>
      </c>
      <c r="E13">
        <v>-1.6498272</v>
      </c>
      <c r="F13">
        <v>-94.315071000000003</v>
      </c>
      <c r="G13">
        <v>-84.171036000000001</v>
      </c>
      <c r="H13" s="5"/>
      <c r="I13" s="3">
        <f t="shared" si="0"/>
        <v>2.5816326530612002</v>
      </c>
      <c r="J13" s="3">
        <f t="shared" si="1"/>
        <v>-1.4178804</v>
      </c>
      <c r="K13" s="3">
        <f t="shared" si="2"/>
        <v>-85.649353000000005</v>
      </c>
      <c r="M13">
        <v>1540816326.5306001</v>
      </c>
      <c r="N13">
        <v>-97.351371999999998</v>
      </c>
      <c r="O13">
        <v>-83.571426000000002</v>
      </c>
      <c r="P13">
        <v>-1.151626</v>
      </c>
      <c r="Q13">
        <v>-96.487953000000005</v>
      </c>
      <c r="R13">
        <v>-82.419799999999995</v>
      </c>
      <c r="S13" s="5"/>
      <c r="T13" s="3">
        <f t="shared" si="3"/>
        <v>2.5816326530612002</v>
      </c>
      <c r="U13" s="3">
        <f t="shared" si="4"/>
        <v>-0.2950933</v>
      </c>
      <c r="V13" s="3">
        <f t="shared" si="5"/>
        <v>-81.707520000000002</v>
      </c>
      <c r="W13" s="5"/>
    </row>
    <row r="14" spans="1:23" x14ac:dyDescent="0.25">
      <c r="B14">
        <v>1801020408.1633</v>
      </c>
      <c r="C14">
        <v>-93.031897999999998</v>
      </c>
      <c r="D14">
        <v>-87.766746999999995</v>
      </c>
      <c r="E14">
        <v>-3.1998255000000002</v>
      </c>
      <c r="F14">
        <v>-90.726226999999994</v>
      </c>
      <c r="G14">
        <v>-84.566917000000004</v>
      </c>
      <c r="H14" s="5"/>
      <c r="I14" s="3">
        <f t="shared" si="0"/>
        <v>2.8418367346939002</v>
      </c>
      <c r="J14" s="3">
        <f t="shared" si="1"/>
        <v>8.5241160999999996E-2</v>
      </c>
      <c r="K14" s="3">
        <f t="shared" si="2"/>
        <v>-82.503838000000002</v>
      </c>
      <c r="M14">
        <v>1801020408.1633</v>
      </c>
      <c r="N14">
        <v>-90.828147999999999</v>
      </c>
      <c r="O14">
        <v>-87.338463000000004</v>
      </c>
      <c r="P14">
        <v>-2.2971184</v>
      </c>
      <c r="Q14">
        <v>-94.880806000000007</v>
      </c>
      <c r="R14">
        <v>-85.041343999999995</v>
      </c>
      <c r="S14" s="5"/>
      <c r="T14" s="3">
        <f t="shared" si="3"/>
        <v>2.8418367346939002</v>
      </c>
      <c r="U14" s="3">
        <f t="shared" si="4"/>
        <v>-0.47989503</v>
      </c>
      <c r="V14" s="3">
        <f t="shared" si="5"/>
        <v>-80.201462000000006</v>
      </c>
      <c r="W14" s="5"/>
    </row>
    <row r="15" spans="1:23" x14ac:dyDescent="0.25">
      <c r="B15">
        <v>2061224489.7959001</v>
      </c>
      <c r="C15">
        <v>-93.214516000000003</v>
      </c>
      <c r="D15">
        <v>-87.379631000000003</v>
      </c>
      <c r="E15">
        <v>-3.0638329999999998</v>
      </c>
      <c r="F15">
        <v>-91.233704000000003</v>
      </c>
      <c r="G15">
        <v>-84.315796000000006</v>
      </c>
      <c r="H15" s="5"/>
      <c r="I15" s="3">
        <f t="shared" si="0"/>
        <v>3.1020408163264999</v>
      </c>
      <c r="J15" s="3">
        <f t="shared" si="1"/>
        <v>0.81880098999999995</v>
      </c>
      <c r="K15" s="3">
        <f t="shared" si="2"/>
        <v>-79.326317000000003</v>
      </c>
      <c r="M15">
        <v>2061224489.7959001</v>
      </c>
      <c r="N15">
        <v>-92.795569999999998</v>
      </c>
      <c r="O15">
        <v>-84.819946000000002</v>
      </c>
      <c r="P15">
        <v>-1.3608657</v>
      </c>
      <c r="Q15">
        <v>-91.525763999999995</v>
      </c>
      <c r="R15">
        <v>-83.459075999999996</v>
      </c>
      <c r="S15" s="5"/>
      <c r="T15" s="3">
        <f t="shared" si="3"/>
        <v>3.1020408163264999</v>
      </c>
      <c r="U15" s="3">
        <f t="shared" si="4"/>
        <v>5.8193284999999997E-2</v>
      </c>
      <c r="V15" s="3">
        <f t="shared" si="5"/>
        <v>-80.147780999999995</v>
      </c>
      <c r="W15" s="5"/>
    </row>
    <row r="16" spans="1:23" x14ac:dyDescent="0.25">
      <c r="B16">
        <v>2321428571.4285998</v>
      </c>
      <c r="C16">
        <v>-92.830321999999995</v>
      </c>
      <c r="D16">
        <v>-87.700446999999997</v>
      </c>
      <c r="E16">
        <v>-2.1803086</v>
      </c>
      <c r="F16">
        <v>-94.992485000000002</v>
      </c>
      <c r="G16">
        <v>-85.520133999999999</v>
      </c>
      <c r="H16" s="5"/>
      <c r="I16" s="3">
        <f t="shared" si="0"/>
        <v>3.3622448979591999</v>
      </c>
      <c r="J16" s="3">
        <f t="shared" si="1"/>
        <v>0.66881007000000003</v>
      </c>
      <c r="K16" s="3">
        <f t="shared" si="2"/>
        <v>-78.145882</v>
      </c>
      <c r="M16">
        <v>2321428571.4285998</v>
      </c>
      <c r="N16">
        <v>-92.827231999999995</v>
      </c>
      <c r="O16">
        <v>-83.583656000000005</v>
      </c>
      <c r="P16">
        <v>-0.60276467</v>
      </c>
      <c r="Q16">
        <v>-98.026627000000005</v>
      </c>
      <c r="R16">
        <v>-82.980887999999993</v>
      </c>
      <c r="S16" s="5"/>
      <c r="T16" s="3">
        <f t="shared" si="3"/>
        <v>3.3622448979591999</v>
      </c>
      <c r="U16" s="3">
        <f t="shared" si="4"/>
        <v>1.3351636</v>
      </c>
      <c r="V16" s="3">
        <f t="shared" si="5"/>
        <v>-77.372123999999999</v>
      </c>
      <c r="W16" s="5"/>
    </row>
    <row r="17" spans="2:23" x14ac:dyDescent="0.25">
      <c r="B17">
        <v>2581632653.0612001</v>
      </c>
      <c r="C17">
        <v>-96.755875000000003</v>
      </c>
      <c r="D17">
        <v>-85.649353000000005</v>
      </c>
      <c r="E17">
        <v>-1.4178804</v>
      </c>
      <c r="F17">
        <v>-99.973258999999999</v>
      </c>
      <c r="G17">
        <v>-84.231476000000001</v>
      </c>
      <c r="H17" s="5"/>
      <c r="I17" s="3">
        <f t="shared" si="0"/>
        <v>3.6224489795918</v>
      </c>
      <c r="J17" s="3">
        <f t="shared" si="1"/>
        <v>3.7409185999999997E-2</v>
      </c>
      <c r="K17" s="3">
        <f t="shared" si="2"/>
        <v>-77.344855999999993</v>
      </c>
      <c r="M17">
        <v>2581632653.0612001</v>
      </c>
      <c r="N17">
        <v>-89.500068999999996</v>
      </c>
      <c r="O17">
        <v>-81.707520000000002</v>
      </c>
      <c r="P17">
        <v>-0.2950933</v>
      </c>
      <c r="Q17">
        <v>-98.314316000000005</v>
      </c>
      <c r="R17">
        <v>-81.412430000000001</v>
      </c>
      <c r="S17" s="5"/>
      <c r="T17" s="3">
        <f t="shared" si="3"/>
        <v>3.6224489795918</v>
      </c>
      <c r="U17" s="3">
        <f t="shared" si="4"/>
        <v>3.3674512000000001</v>
      </c>
      <c r="V17" s="3">
        <f t="shared" si="5"/>
        <v>-71.141272999999998</v>
      </c>
      <c r="W17" s="5"/>
    </row>
    <row r="18" spans="2:23" x14ac:dyDescent="0.25">
      <c r="B18">
        <v>2841836734.6939001</v>
      </c>
      <c r="C18">
        <v>-89.538925000000006</v>
      </c>
      <c r="D18">
        <v>-82.503838000000002</v>
      </c>
      <c r="E18">
        <v>8.5241160999999996E-2</v>
      </c>
      <c r="F18">
        <v>-92.513489000000007</v>
      </c>
      <c r="G18">
        <v>-82.589080999999993</v>
      </c>
      <c r="H18" s="5"/>
      <c r="I18" s="3">
        <f t="shared" si="0"/>
        <v>3.8826530612245</v>
      </c>
      <c r="J18" s="3">
        <f t="shared" si="1"/>
        <v>1.4917621999999999</v>
      </c>
      <c r="K18" s="3">
        <f t="shared" si="2"/>
        <v>-72.466148000000004</v>
      </c>
      <c r="M18">
        <v>2841836734.6939001</v>
      </c>
      <c r="N18">
        <v>-88.385979000000006</v>
      </c>
      <c r="O18">
        <v>-80.201462000000006</v>
      </c>
      <c r="P18">
        <v>-0.47989503</v>
      </c>
      <c r="Q18">
        <v>-89.553757000000004</v>
      </c>
      <c r="R18">
        <v>-79.721564999999998</v>
      </c>
      <c r="S18" s="5"/>
      <c r="T18" s="3">
        <f t="shared" si="3"/>
        <v>3.8826530612245</v>
      </c>
      <c r="U18" s="3">
        <f t="shared" si="4"/>
        <v>5.8053331000000004</v>
      </c>
      <c r="V18" s="3">
        <f t="shared" si="5"/>
        <v>-54.107880000000002</v>
      </c>
      <c r="W18" s="5"/>
    </row>
    <row r="19" spans="2:23" x14ac:dyDescent="0.25">
      <c r="B19">
        <v>3102040816.3264999</v>
      </c>
      <c r="C19">
        <v>-87.785347000000002</v>
      </c>
      <c r="D19">
        <v>-79.326317000000003</v>
      </c>
      <c r="E19">
        <v>0.81880098999999995</v>
      </c>
      <c r="F19">
        <v>-98.730643999999998</v>
      </c>
      <c r="G19">
        <v>-80.145118999999994</v>
      </c>
      <c r="H19" s="5"/>
      <c r="I19" s="3">
        <f t="shared" si="0"/>
        <v>4.1428571428570997</v>
      </c>
      <c r="J19" s="3">
        <f t="shared" si="1"/>
        <v>5.1781945</v>
      </c>
      <c r="K19" s="3">
        <f t="shared" si="2"/>
        <v>-65.055458000000002</v>
      </c>
      <c r="M19">
        <v>3102040816.3264999</v>
      </c>
      <c r="N19">
        <v>-87.671654000000004</v>
      </c>
      <c r="O19">
        <v>-80.147780999999995</v>
      </c>
      <c r="P19">
        <v>5.8193284999999997E-2</v>
      </c>
      <c r="Q19">
        <v>-91.596252000000007</v>
      </c>
      <c r="R19">
        <v>-80.205971000000005</v>
      </c>
      <c r="S19" s="5"/>
      <c r="T19" s="3">
        <f t="shared" si="3"/>
        <v>4.1428571428570997</v>
      </c>
      <c r="U19" s="3">
        <f t="shared" si="4"/>
        <v>13.112254999999999</v>
      </c>
      <c r="V19" s="3">
        <f t="shared" si="5"/>
        <v>-29.994028</v>
      </c>
      <c r="W19" s="5"/>
    </row>
    <row r="20" spans="2:23" x14ac:dyDescent="0.25">
      <c r="B20">
        <v>3362244897.9591999</v>
      </c>
      <c r="C20">
        <v>-89.273467999999994</v>
      </c>
      <c r="D20">
        <v>-78.145882</v>
      </c>
      <c r="E20">
        <v>0.66881007000000003</v>
      </c>
      <c r="F20">
        <v>-96.591171000000003</v>
      </c>
      <c r="G20">
        <v>-78.814696999999995</v>
      </c>
      <c r="H20" s="5"/>
      <c r="I20" s="3">
        <f t="shared" si="0"/>
        <v>4.4030612244898002</v>
      </c>
      <c r="J20" s="3">
        <f t="shared" si="1"/>
        <v>6.0517425999999999</v>
      </c>
      <c r="K20" s="3">
        <f t="shared" si="2"/>
        <v>-52.338420999999997</v>
      </c>
      <c r="M20">
        <v>3362244897.9591999</v>
      </c>
      <c r="N20">
        <v>-90.773139999999998</v>
      </c>
      <c r="O20">
        <v>-77.372123999999999</v>
      </c>
      <c r="P20">
        <v>1.3351636</v>
      </c>
      <c r="Q20">
        <v>-102.45564</v>
      </c>
      <c r="R20">
        <v>-78.707283000000004</v>
      </c>
      <c r="S20" s="5"/>
      <c r="T20" s="3">
        <f t="shared" si="3"/>
        <v>4.4030612244898002</v>
      </c>
      <c r="U20" s="3">
        <f t="shared" si="4"/>
        <v>21.230616000000001</v>
      </c>
      <c r="V20" s="3">
        <f t="shared" si="5"/>
        <v>-6.6847458</v>
      </c>
      <c r="W20" s="5"/>
    </row>
    <row r="21" spans="2:23" x14ac:dyDescent="0.25">
      <c r="B21">
        <v>3622448979.5918002</v>
      </c>
      <c r="C21">
        <v>-85.445403999999996</v>
      </c>
      <c r="D21">
        <v>-77.344855999999993</v>
      </c>
      <c r="E21">
        <v>3.7409185999999997E-2</v>
      </c>
      <c r="F21">
        <v>-87.315513999999993</v>
      </c>
      <c r="G21">
        <v>-77.382262999999995</v>
      </c>
      <c r="H21" s="5"/>
      <c r="I21" s="3">
        <f t="shared" si="0"/>
        <v>4.6632653061224003</v>
      </c>
      <c r="J21" s="3">
        <f t="shared" si="1"/>
        <v>8.8314295000000005</v>
      </c>
      <c r="K21" s="3">
        <f t="shared" si="2"/>
        <v>-33.734596000000003</v>
      </c>
      <c r="M21">
        <v>3622448979.5918002</v>
      </c>
      <c r="N21">
        <v>-83.620566999999994</v>
      </c>
      <c r="O21">
        <v>-71.141272999999998</v>
      </c>
      <c r="P21">
        <v>3.3674512000000001</v>
      </c>
      <c r="Q21">
        <v>-91.911461000000003</v>
      </c>
      <c r="R21">
        <v>-74.508719999999997</v>
      </c>
      <c r="S21" s="5"/>
      <c r="T21" s="3">
        <f t="shared" si="3"/>
        <v>4.6632653061224003</v>
      </c>
      <c r="U21" s="3">
        <f t="shared" si="4"/>
        <v>26.503993999999999</v>
      </c>
      <c r="V21" s="3">
        <f t="shared" si="5"/>
        <v>4.9587431000000004</v>
      </c>
      <c r="W21" s="5"/>
    </row>
    <row r="22" spans="2:23" x14ac:dyDescent="0.25">
      <c r="B22">
        <v>3882653061.2245002</v>
      </c>
      <c r="C22">
        <v>-83.633560000000003</v>
      </c>
      <c r="D22">
        <v>-72.466148000000004</v>
      </c>
      <c r="E22">
        <v>1.4917621999999999</v>
      </c>
      <c r="F22">
        <v>-91.081467000000004</v>
      </c>
      <c r="G22">
        <v>-73.957915999999997</v>
      </c>
      <c r="H22" s="5"/>
      <c r="I22" s="3">
        <f t="shared" si="0"/>
        <v>4.9234693877550999</v>
      </c>
      <c r="J22" s="3">
        <f t="shared" si="1"/>
        <v>11.653884</v>
      </c>
      <c r="K22" s="3">
        <f t="shared" si="2"/>
        <v>-14.765333</v>
      </c>
      <c r="M22">
        <v>3882653061.2245002</v>
      </c>
      <c r="N22">
        <v>-75.186927999999995</v>
      </c>
      <c r="O22">
        <v>-54.107880000000002</v>
      </c>
      <c r="P22">
        <v>5.8053331000000004</v>
      </c>
      <c r="Q22">
        <v>-91.527175999999997</v>
      </c>
      <c r="R22">
        <v>-59.913212000000001</v>
      </c>
      <c r="S22" s="5"/>
      <c r="T22" s="3">
        <f t="shared" si="3"/>
        <v>4.9234693877550999</v>
      </c>
      <c r="U22" s="3">
        <f t="shared" si="4"/>
        <v>28.362486000000001</v>
      </c>
      <c r="V22" s="3">
        <f t="shared" si="5"/>
        <v>9.5529442000000007</v>
      </c>
      <c r="W22" s="5"/>
    </row>
    <row r="23" spans="2:23" x14ac:dyDescent="0.25">
      <c r="B23">
        <v>4142857142.8571</v>
      </c>
      <c r="C23">
        <v>-78.906525000000002</v>
      </c>
      <c r="D23">
        <v>-65.055458000000002</v>
      </c>
      <c r="E23">
        <v>5.1781945</v>
      </c>
      <c r="F23">
        <v>-94.762557999999999</v>
      </c>
      <c r="G23">
        <v>-70.233649999999997</v>
      </c>
      <c r="H23" s="5"/>
      <c r="I23" s="3">
        <f t="shared" si="0"/>
        <v>5.1836734693878004</v>
      </c>
      <c r="J23" s="3">
        <f t="shared" si="1"/>
        <v>16.323222999999999</v>
      </c>
      <c r="K23" s="3">
        <f t="shared" si="2"/>
        <v>-1.1182072000000001</v>
      </c>
      <c r="M23">
        <v>4142857142.8571</v>
      </c>
      <c r="N23">
        <v>-46.937320999999997</v>
      </c>
      <c r="O23">
        <v>-29.994028</v>
      </c>
      <c r="P23">
        <v>13.112254999999999</v>
      </c>
      <c r="Q23">
        <v>-73.148514000000006</v>
      </c>
      <c r="R23">
        <v>-43.106285</v>
      </c>
      <c r="S23" s="5"/>
      <c r="T23" s="3">
        <f t="shared" si="3"/>
        <v>5.1836734693878004</v>
      </c>
      <c r="U23" s="3">
        <f t="shared" si="4"/>
        <v>28.713303</v>
      </c>
      <c r="V23" s="3">
        <f t="shared" si="5"/>
        <v>12.407697000000001</v>
      </c>
      <c r="W23" s="5"/>
    </row>
    <row r="24" spans="2:23" x14ac:dyDescent="0.25">
      <c r="B24">
        <v>4403061224.4898005</v>
      </c>
      <c r="C24">
        <v>-74.036254999999997</v>
      </c>
      <c r="D24">
        <v>-52.338420999999997</v>
      </c>
      <c r="E24">
        <v>6.0517425999999999</v>
      </c>
      <c r="F24">
        <v>-97.552238000000003</v>
      </c>
      <c r="G24">
        <v>-58.390163000000001</v>
      </c>
      <c r="H24" s="5"/>
      <c r="I24" s="3">
        <f t="shared" si="0"/>
        <v>5.4438775510203996</v>
      </c>
      <c r="J24" s="3">
        <f t="shared" si="1"/>
        <v>18.408145999999999</v>
      </c>
      <c r="K24" s="3">
        <f t="shared" si="2"/>
        <v>5.6817187999999996</v>
      </c>
      <c r="M24">
        <v>4403061224.4898005</v>
      </c>
      <c r="N24">
        <v>-33.120800000000003</v>
      </c>
      <c r="O24">
        <v>-6.6847458</v>
      </c>
      <c r="P24">
        <v>21.230616000000001</v>
      </c>
      <c r="Q24">
        <v>-85.095284000000007</v>
      </c>
      <c r="R24">
        <v>-27.915361000000001</v>
      </c>
      <c r="S24" s="5"/>
      <c r="T24" s="3">
        <f t="shared" si="3"/>
        <v>5.4438775510203996</v>
      </c>
      <c r="U24" s="3">
        <f t="shared" si="4"/>
        <v>28.313423</v>
      </c>
      <c r="V24" s="3">
        <f t="shared" si="5"/>
        <v>14.671746000000001</v>
      </c>
      <c r="W24" s="5"/>
    </row>
    <row r="25" spans="2:23" x14ac:dyDescent="0.25">
      <c r="B25">
        <v>4663265306.1224003</v>
      </c>
      <c r="C25">
        <v>-48.155799999999999</v>
      </c>
      <c r="D25">
        <v>-33.734596000000003</v>
      </c>
      <c r="E25">
        <v>8.8314295000000005</v>
      </c>
      <c r="F25">
        <v>-60.950412999999998</v>
      </c>
      <c r="G25">
        <v>-42.566025000000003</v>
      </c>
      <c r="H25" s="5"/>
      <c r="I25" s="3">
        <f t="shared" si="0"/>
        <v>5.7040816326531001</v>
      </c>
      <c r="J25" s="3">
        <f t="shared" si="1"/>
        <v>18.712575999999999</v>
      </c>
      <c r="K25" s="3">
        <f t="shared" si="2"/>
        <v>9.4056262999999998</v>
      </c>
      <c r="M25">
        <v>4663265306.1224003</v>
      </c>
      <c r="N25">
        <v>-29.722715000000001</v>
      </c>
      <c r="O25">
        <v>4.9587431000000004</v>
      </c>
      <c r="P25">
        <v>26.503993999999999</v>
      </c>
      <c r="Q25">
        <v>-94.990241999999995</v>
      </c>
      <c r="R25">
        <v>-21.545249999999999</v>
      </c>
      <c r="S25" s="5"/>
      <c r="T25" s="3">
        <f t="shared" si="3"/>
        <v>5.7040816326531001</v>
      </c>
      <c r="U25" s="3">
        <f t="shared" si="4"/>
        <v>26.162533</v>
      </c>
      <c r="V25" s="3">
        <f t="shared" si="5"/>
        <v>14.964529000000001</v>
      </c>
      <c r="W25" s="5"/>
    </row>
    <row r="26" spans="2:23" x14ac:dyDescent="0.25">
      <c r="B26">
        <v>4923469387.7551003</v>
      </c>
      <c r="C26">
        <v>-31.318612999999999</v>
      </c>
      <c r="D26">
        <v>-14.765333</v>
      </c>
      <c r="E26">
        <v>11.653884</v>
      </c>
      <c r="F26">
        <v>-63.621783999999998</v>
      </c>
      <c r="G26">
        <v>-26.419215999999999</v>
      </c>
      <c r="H26" s="5"/>
      <c r="I26" s="3">
        <f t="shared" si="0"/>
        <v>5.9642857142857002</v>
      </c>
      <c r="J26" s="3">
        <f t="shared" si="1"/>
        <v>18.462064999999999</v>
      </c>
      <c r="K26" s="3">
        <f t="shared" si="2"/>
        <v>11.317113000000001</v>
      </c>
      <c r="M26">
        <v>4923469387.7551003</v>
      </c>
      <c r="N26">
        <v>-27.569780000000002</v>
      </c>
      <c r="O26">
        <v>9.5529442000000007</v>
      </c>
      <c r="P26">
        <v>28.362486000000001</v>
      </c>
      <c r="Q26">
        <v>-84.906822000000005</v>
      </c>
      <c r="R26">
        <v>-18.809539999999998</v>
      </c>
      <c r="S26" s="5"/>
      <c r="T26" s="3">
        <f t="shared" si="3"/>
        <v>5.9642857142857002</v>
      </c>
      <c r="U26" s="3">
        <f t="shared" si="4"/>
        <v>22.276871</v>
      </c>
      <c r="V26" s="3">
        <f t="shared" si="5"/>
        <v>12.88963</v>
      </c>
      <c r="W26" s="5"/>
    </row>
    <row r="27" spans="2:23" x14ac:dyDescent="0.25">
      <c r="B27">
        <v>5183673469.3878002</v>
      </c>
      <c r="C27">
        <v>-25.797321</v>
      </c>
      <c r="D27">
        <v>-1.1182072000000001</v>
      </c>
      <c r="E27">
        <v>16.323222999999999</v>
      </c>
      <c r="F27">
        <v>-66.651015999999998</v>
      </c>
      <c r="G27">
        <v>-17.441428999999999</v>
      </c>
      <c r="H27" s="5"/>
      <c r="I27" s="3">
        <f t="shared" si="0"/>
        <v>6.2244897959183998</v>
      </c>
      <c r="J27" s="3">
        <f t="shared" si="1"/>
        <v>17.460940999999998</v>
      </c>
      <c r="K27" s="3">
        <f t="shared" si="2"/>
        <v>11.393083000000001</v>
      </c>
      <c r="M27">
        <v>5183673469.3878002</v>
      </c>
      <c r="N27">
        <v>-25.039501000000001</v>
      </c>
      <c r="O27">
        <v>12.407697000000001</v>
      </c>
      <c r="P27">
        <v>28.713303</v>
      </c>
      <c r="Q27">
        <v>-88.416595000000001</v>
      </c>
      <c r="R27">
        <v>-16.305605</v>
      </c>
      <c r="S27" s="5"/>
      <c r="T27" s="3">
        <f t="shared" si="3"/>
        <v>6.2244897959183998</v>
      </c>
      <c r="U27" s="3">
        <f t="shared" si="4"/>
        <v>19.929005</v>
      </c>
      <c r="V27" s="3">
        <f t="shared" si="5"/>
        <v>11.870419999999999</v>
      </c>
      <c r="W27" s="5"/>
    </row>
    <row r="28" spans="2:23" x14ac:dyDescent="0.25">
      <c r="B28">
        <v>5443877551.0204</v>
      </c>
      <c r="C28">
        <v>-21.547525</v>
      </c>
      <c r="D28">
        <v>5.6817187999999996</v>
      </c>
      <c r="E28">
        <v>18.408145999999999</v>
      </c>
      <c r="F28">
        <v>-63.008343000000004</v>
      </c>
      <c r="G28">
        <v>-12.726426999999999</v>
      </c>
      <c r="H28" s="5"/>
      <c r="I28" s="3">
        <f t="shared" si="0"/>
        <v>6.4846938775509999</v>
      </c>
      <c r="J28" s="3">
        <f t="shared" si="1"/>
        <v>17.558805</v>
      </c>
      <c r="K28" s="3">
        <f t="shared" si="2"/>
        <v>11.986117999999999</v>
      </c>
      <c r="M28">
        <v>5443877551.0204</v>
      </c>
      <c r="N28">
        <v>-22.442979999999999</v>
      </c>
      <c r="O28">
        <v>14.671746000000001</v>
      </c>
      <c r="P28">
        <v>28.313423</v>
      </c>
      <c r="Q28">
        <v>-90.279555999999999</v>
      </c>
      <c r="R28">
        <v>-13.641678000000001</v>
      </c>
      <c r="S28" s="5"/>
      <c r="T28" s="3">
        <f t="shared" si="3"/>
        <v>6.4846938775509999</v>
      </c>
      <c r="U28" s="3">
        <f t="shared" si="4"/>
        <v>18.853991000000001</v>
      </c>
      <c r="V28" s="3">
        <f t="shared" si="5"/>
        <v>11.48396</v>
      </c>
      <c r="W28" s="5"/>
    </row>
    <row r="29" spans="2:23" x14ac:dyDescent="0.25">
      <c r="B29">
        <v>5704081632.6531</v>
      </c>
      <c r="C29">
        <v>-17.495003000000001</v>
      </c>
      <c r="D29">
        <v>9.4056262999999998</v>
      </c>
      <c r="E29">
        <v>18.712575999999999</v>
      </c>
      <c r="F29">
        <v>-62.950504000000002</v>
      </c>
      <c r="G29">
        <v>-9.3069495999999994</v>
      </c>
      <c r="H29" s="5"/>
      <c r="I29" s="3">
        <f t="shared" si="0"/>
        <v>6.7448979591836995</v>
      </c>
      <c r="J29" s="3">
        <f t="shared" si="1"/>
        <v>18.86092</v>
      </c>
      <c r="K29" s="3">
        <f t="shared" si="2"/>
        <v>13.420756000000001</v>
      </c>
      <c r="M29">
        <v>5704081632.6531</v>
      </c>
      <c r="N29">
        <v>-20.027504</v>
      </c>
      <c r="O29">
        <v>14.964529000000001</v>
      </c>
      <c r="P29">
        <v>26.162533</v>
      </c>
      <c r="Q29">
        <v>-75.864281000000005</v>
      </c>
      <c r="R29">
        <v>-11.198003999999999</v>
      </c>
      <c r="S29" s="5"/>
      <c r="T29" s="3">
        <f t="shared" si="3"/>
        <v>6.7448979591836995</v>
      </c>
      <c r="U29" s="3">
        <f t="shared" si="4"/>
        <v>19.185359999999999</v>
      </c>
      <c r="V29" s="3">
        <f t="shared" si="5"/>
        <v>12.183372</v>
      </c>
      <c r="W29" s="5"/>
    </row>
    <row r="30" spans="2:23" x14ac:dyDescent="0.25">
      <c r="B30">
        <v>5964285714.2856998</v>
      </c>
      <c r="C30">
        <v>-15.375099000000001</v>
      </c>
      <c r="D30">
        <v>11.317113000000001</v>
      </c>
      <c r="E30">
        <v>18.462064999999999</v>
      </c>
      <c r="F30">
        <v>-57.727786999999999</v>
      </c>
      <c r="G30">
        <v>-7.1449528000000004</v>
      </c>
      <c r="H30" s="5"/>
      <c r="I30" s="3">
        <f t="shared" si="0"/>
        <v>7.0051020408163005</v>
      </c>
      <c r="J30" s="3">
        <f t="shared" si="1"/>
        <v>20.158526999999999</v>
      </c>
      <c r="K30" s="3">
        <f t="shared" si="2"/>
        <v>14.776419000000001</v>
      </c>
      <c r="M30">
        <v>5964285714.2856998</v>
      </c>
      <c r="N30">
        <v>-17.570221</v>
      </c>
      <c r="O30">
        <v>12.88963</v>
      </c>
      <c r="P30">
        <v>22.276871</v>
      </c>
      <c r="Q30">
        <v>-67.765450000000001</v>
      </c>
      <c r="R30">
        <v>-9.3872403999999996</v>
      </c>
      <c r="S30" s="5"/>
      <c r="T30" s="3">
        <f t="shared" si="3"/>
        <v>7.0051020408163005</v>
      </c>
      <c r="U30" s="3">
        <f t="shared" si="4"/>
        <v>20.321877000000001</v>
      </c>
      <c r="V30" s="3">
        <f t="shared" si="5"/>
        <v>13.489174999999999</v>
      </c>
      <c r="W30" s="5"/>
    </row>
    <row r="31" spans="2:23" x14ac:dyDescent="0.25">
      <c r="B31">
        <v>6224489795.9183998</v>
      </c>
      <c r="C31">
        <v>-14.501448999999999</v>
      </c>
      <c r="D31">
        <v>11.393083000000001</v>
      </c>
      <c r="E31">
        <v>17.460940999999998</v>
      </c>
      <c r="F31">
        <v>-53.339035000000003</v>
      </c>
      <c r="G31">
        <v>-6.0678592</v>
      </c>
      <c r="H31" s="5"/>
      <c r="I31" s="3">
        <f t="shared" si="0"/>
        <v>7.2653061224490001</v>
      </c>
      <c r="J31" s="3">
        <f t="shared" si="1"/>
        <v>21.361851000000001</v>
      </c>
      <c r="K31" s="3">
        <f t="shared" si="2"/>
        <v>15.903950999999999</v>
      </c>
      <c r="M31">
        <v>6224489795.9183998</v>
      </c>
      <c r="N31">
        <v>-16.555246</v>
      </c>
      <c r="O31">
        <v>11.870419999999999</v>
      </c>
      <c r="P31">
        <v>19.929005</v>
      </c>
      <c r="Q31">
        <v>-60.166961999999998</v>
      </c>
      <c r="R31">
        <v>-8.0585851999999996</v>
      </c>
      <c r="S31" s="5"/>
      <c r="T31" s="3">
        <f t="shared" si="3"/>
        <v>7.2653061224490001</v>
      </c>
      <c r="U31" s="3">
        <f t="shared" si="4"/>
        <v>21.854330000000001</v>
      </c>
      <c r="V31" s="3">
        <f t="shared" si="5"/>
        <v>15.04401</v>
      </c>
      <c r="W31" s="5"/>
    </row>
    <row r="32" spans="2:23" x14ac:dyDescent="0.25">
      <c r="B32">
        <v>6484693877.5509996</v>
      </c>
      <c r="C32">
        <v>-14.279085</v>
      </c>
      <c r="D32">
        <v>11.986117999999999</v>
      </c>
      <c r="E32">
        <v>17.558805</v>
      </c>
      <c r="F32">
        <v>-53.758575</v>
      </c>
      <c r="G32">
        <v>-5.5726870999999996</v>
      </c>
      <c r="H32" s="5"/>
      <c r="I32" s="3">
        <f t="shared" si="0"/>
        <v>7.5255102040816002</v>
      </c>
      <c r="J32" s="3">
        <f t="shared" si="1"/>
        <v>22.031088</v>
      </c>
      <c r="K32" s="3">
        <f t="shared" si="2"/>
        <v>16.553384999999999</v>
      </c>
      <c r="M32">
        <v>6484693877.5509996</v>
      </c>
      <c r="N32">
        <v>-16.150728000000001</v>
      </c>
      <c r="O32">
        <v>11.48396</v>
      </c>
      <c r="P32">
        <v>18.853991000000001</v>
      </c>
      <c r="Q32">
        <v>-58.118693999999998</v>
      </c>
      <c r="R32">
        <v>-7.3700294</v>
      </c>
      <c r="S32" s="5"/>
      <c r="T32" s="3">
        <f t="shared" si="3"/>
        <v>7.5255102040816002</v>
      </c>
      <c r="U32" s="3">
        <f t="shared" si="4"/>
        <v>23.096931000000001</v>
      </c>
      <c r="V32" s="3">
        <f t="shared" si="5"/>
        <v>16.299723</v>
      </c>
      <c r="W32" s="5"/>
    </row>
    <row r="33" spans="2:23" x14ac:dyDescent="0.25">
      <c r="B33">
        <v>6744897959.1836996</v>
      </c>
      <c r="C33">
        <v>-14.088984999999999</v>
      </c>
      <c r="D33">
        <v>13.420756000000001</v>
      </c>
      <c r="E33">
        <v>18.86092</v>
      </c>
      <c r="F33">
        <v>-57.427658000000001</v>
      </c>
      <c r="G33">
        <v>-5.4401627000000001</v>
      </c>
      <c r="H33" s="5"/>
      <c r="I33" s="3">
        <f t="shared" si="0"/>
        <v>7.7857142857142998</v>
      </c>
      <c r="J33" s="3">
        <f t="shared" si="1"/>
        <v>22.591518000000001</v>
      </c>
      <c r="K33" s="3">
        <f t="shared" si="2"/>
        <v>17.049078000000002</v>
      </c>
      <c r="M33">
        <v>6744897959.1836996</v>
      </c>
      <c r="N33">
        <v>-15.687129000000001</v>
      </c>
      <c r="O33">
        <v>12.183372</v>
      </c>
      <c r="P33">
        <v>19.185359999999999</v>
      </c>
      <c r="Q33">
        <v>-59.797412999999999</v>
      </c>
      <c r="R33">
        <v>-7.0019865000000001</v>
      </c>
      <c r="S33" s="5"/>
      <c r="T33" s="3">
        <f t="shared" si="3"/>
        <v>7.7857142857142998</v>
      </c>
      <c r="U33" s="3">
        <f t="shared" si="4"/>
        <v>24.467144000000001</v>
      </c>
      <c r="V33" s="3">
        <f t="shared" si="5"/>
        <v>17.672888</v>
      </c>
      <c r="W33" s="5"/>
    </row>
    <row r="34" spans="2:23" x14ac:dyDescent="0.25">
      <c r="B34">
        <v>7005102040.8163004</v>
      </c>
      <c r="C34">
        <v>-14.397036999999999</v>
      </c>
      <c r="D34">
        <v>14.776419000000001</v>
      </c>
      <c r="E34">
        <v>20.158526999999999</v>
      </c>
      <c r="F34">
        <v>-61.633628999999999</v>
      </c>
      <c r="G34">
        <v>-5.3821082000000002</v>
      </c>
      <c r="H34" s="5"/>
      <c r="I34" s="3">
        <f t="shared" si="0"/>
        <v>8.0459183673468999</v>
      </c>
      <c r="J34" s="3">
        <f t="shared" si="1"/>
        <v>22.711545999999998</v>
      </c>
      <c r="K34" s="3">
        <f t="shared" si="2"/>
        <v>17.045321999999999</v>
      </c>
      <c r="M34">
        <v>7005102040.8163004</v>
      </c>
      <c r="N34">
        <v>-15.617984999999999</v>
      </c>
      <c r="O34">
        <v>13.489174999999999</v>
      </c>
      <c r="P34">
        <v>20.321877000000001</v>
      </c>
      <c r="Q34">
        <v>-61.551654999999997</v>
      </c>
      <c r="R34">
        <v>-6.8327017000000003</v>
      </c>
      <c r="S34" s="5"/>
      <c r="T34" s="3">
        <f t="shared" si="3"/>
        <v>8.0459183673468999</v>
      </c>
      <c r="U34" s="3">
        <f t="shared" si="4"/>
        <v>25.342600000000001</v>
      </c>
      <c r="V34" s="3">
        <f t="shared" si="5"/>
        <v>18.593874</v>
      </c>
      <c r="W34" s="5"/>
    </row>
    <row r="35" spans="2:23" x14ac:dyDescent="0.25">
      <c r="B35">
        <v>7265306122.4490004</v>
      </c>
      <c r="C35">
        <v>-14.362852</v>
      </c>
      <c r="D35">
        <v>15.903950999999999</v>
      </c>
      <c r="E35">
        <v>21.361851000000001</v>
      </c>
      <c r="F35">
        <v>-62.143852000000003</v>
      </c>
      <c r="G35">
        <v>-5.4579005</v>
      </c>
      <c r="H35" s="5"/>
      <c r="I35" s="3">
        <f t="shared" si="0"/>
        <v>8.3061224489796004</v>
      </c>
      <c r="J35" s="3">
        <f t="shared" si="1"/>
        <v>22.806732</v>
      </c>
      <c r="K35" s="3">
        <f t="shared" si="2"/>
        <v>17.046026000000001</v>
      </c>
      <c r="M35">
        <v>7265306122.4490004</v>
      </c>
      <c r="N35">
        <v>-15.70848</v>
      </c>
      <c r="O35">
        <v>15.04401</v>
      </c>
      <c r="P35">
        <v>21.854330000000001</v>
      </c>
      <c r="Q35">
        <v>-64.626761999999999</v>
      </c>
      <c r="R35">
        <v>-6.8103194</v>
      </c>
      <c r="S35" s="5"/>
      <c r="T35" s="3">
        <f t="shared" si="3"/>
        <v>8.3061224489796004</v>
      </c>
      <c r="U35" s="3">
        <f t="shared" si="4"/>
        <v>26.736832</v>
      </c>
      <c r="V35" s="3">
        <f t="shared" si="5"/>
        <v>19.989394999999998</v>
      </c>
      <c r="W35" s="5"/>
    </row>
    <row r="36" spans="2:23" x14ac:dyDescent="0.25">
      <c r="B36">
        <v>7525510204.0816002</v>
      </c>
      <c r="C36">
        <v>-13.950707</v>
      </c>
      <c r="D36">
        <v>16.553384999999999</v>
      </c>
      <c r="E36">
        <v>22.031088</v>
      </c>
      <c r="F36">
        <v>-63.778019</v>
      </c>
      <c r="G36">
        <v>-5.4777044999999998</v>
      </c>
      <c r="H36" s="5"/>
      <c r="I36" s="3">
        <f t="shared" si="0"/>
        <v>8.5663265306121996</v>
      </c>
      <c r="J36" s="3">
        <f t="shared" si="1"/>
        <v>23.316262999999999</v>
      </c>
      <c r="K36" s="3">
        <f t="shared" si="2"/>
        <v>17.444559000000002</v>
      </c>
      <c r="M36">
        <v>7525510204.0816002</v>
      </c>
      <c r="N36">
        <v>-15.390753</v>
      </c>
      <c r="O36">
        <v>16.299723</v>
      </c>
      <c r="P36">
        <v>23.096931000000001</v>
      </c>
      <c r="Q36">
        <v>-68.237296999999998</v>
      </c>
      <c r="R36">
        <v>-6.7972087999999999</v>
      </c>
      <c r="S36" s="5"/>
      <c r="T36" s="3">
        <f t="shared" si="3"/>
        <v>8.5663265306121996</v>
      </c>
      <c r="U36" s="3">
        <f t="shared" si="4"/>
        <v>26.875344999999999</v>
      </c>
      <c r="V36" s="3">
        <f t="shared" si="5"/>
        <v>20.139277</v>
      </c>
      <c r="W36" s="5"/>
    </row>
    <row r="37" spans="2:23" x14ac:dyDescent="0.25">
      <c r="B37">
        <v>7785714285.7143002</v>
      </c>
      <c r="C37">
        <v>-13.931089999999999</v>
      </c>
      <c r="D37">
        <v>17.049078000000002</v>
      </c>
      <c r="E37">
        <v>22.591518000000001</v>
      </c>
      <c r="F37">
        <v>-64.132384999999999</v>
      </c>
      <c r="G37">
        <v>-5.5424417999999998</v>
      </c>
      <c r="H37" s="5"/>
      <c r="I37" s="3">
        <f t="shared" ref="I37:I68" si="6">B41/1000000000</f>
        <v>8.8265306122449001</v>
      </c>
      <c r="J37" s="3">
        <f t="shared" ref="J37:J68" si="7">E41</f>
        <v>24.258711000000002</v>
      </c>
      <c r="K37" s="3">
        <f t="shared" ref="K37:K68" si="8">D41</f>
        <v>18.370550000000001</v>
      </c>
      <c r="M37">
        <v>7785714285.7143002</v>
      </c>
      <c r="N37">
        <v>-15.133946</v>
      </c>
      <c r="O37">
        <v>17.672888</v>
      </c>
      <c r="P37">
        <v>24.467144000000001</v>
      </c>
      <c r="Q37">
        <v>-67.633812000000006</v>
      </c>
      <c r="R37">
        <v>-6.7942552999999997</v>
      </c>
      <c r="S37" s="5"/>
      <c r="T37" s="3">
        <f t="shared" ref="T37:T68" si="9">M41/1000000000</f>
        <v>8.8265306122449001</v>
      </c>
      <c r="U37" s="3">
        <f t="shared" ref="U37:U68" si="10">P41</f>
        <v>26.951509000000001</v>
      </c>
      <c r="V37" s="3">
        <f t="shared" ref="V37:V68" si="11">O41</f>
        <v>20.195053000000001</v>
      </c>
      <c r="W37" s="5"/>
    </row>
    <row r="38" spans="2:23" x14ac:dyDescent="0.25">
      <c r="B38">
        <v>8045918367.3469</v>
      </c>
      <c r="C38">
        <v>-13.930243000000001</v>
      </c>
      <c r="D38">
        <v>17.045321999999999</v>
      </c>
      <c r="E38">
        <v>22.711545999999998</v>
      </c>
      <c r="F38">
        <v>-63.820179000000003</v>
      </c>
      <c r="G38">
        <v>-5.6662239999999997</v>
      </c>
      <c r="H38" s="5"/>
      <c r="I38" s="3">
        <f t="shared" si="6"/>
        <v>9.0867346938776006</v>
      </c>
      <c r="J38" s="3">
        <f t="shared" si="7"/>
        <v>25.66037</v>
      </c>
      <c r="K38" s="3">
        <f t="shared" si="8"/>
        <v>19.715246</v>
      </c>
      <c r="M38">
        <v>8045918367.3469</v>
      </c>
      <c r="N38">
        <v>-15.180925</v>
      </c>
      <c r="O38">
        <v>18.593874</v>
      </c>
      <c r="P38">
        <v>25.342600000000001</v>
      </c>
      <c r="Q38">
        <v>-71.283096</v>
      </c>
      <c r="R38">
        <v>-6.7487259000000002</v>
      </c>
      <c r="S38" s="5"/>
      <c r="T38" s="3">
        <f t="shared" si="9"/>
        <v>9.0867346938776006</v>
      </c>
      <c r="U38" s="3">
        <f t="shared" si="10"/>
        <v>27.134070999999999</v>
      </c>
      <c r="V38" s="3">
        <f t="shared" si="11"/>
        <v>20.343537999999999</v>
      </c>
      <c r="W38" s="5"/>
    </row>
    <row r="39" spans="2:23" x14ac:dyDescent="0.25">
      <c r="B39">
        <v>8306122448.9796</v>
      </c>
      <c r="C39">
        <v>-14.544809000000001</v>
      </c>
      <c r="D39">
        <v>17.046026000000001</v>
      </c>
      <c r="E39">
        <v>22.806732</v>
      </c>
      <c r="F39">
        <v>-65.537788000000006</v>
      </c>
      <c r="G39">
        <v>-5.7607058999999996</v>
      </c>
      <c r="H39" s="5"/>
      <c r="I39" s="3">
        <f t="shared" si="6"/>
        <v>9.3469387755101998</v>
      </c>
      <c r="J39" s="3">
        <f t="shared" si="7"/>
        <v>26.932010999999999</v>
      </c>
      <c r="K39" s="3">
        <f t="shared" si="8"/>
        <v>20.924492000000001</v>
      </c>
      <c r="M39">
        <v>8306122448.9796</v>
      </c>
      <c r="N39">
        <v>-15.30602</v>
      </c>
      <c r="O39">
        <v>19.989394999999998</v>
      </c>
      <c r="P39">
        <v>26.736832</v>
      </c>
      <c r="Q39">
        <v>-73.509010000000004</v>
      </c>
      <c r="R39">
        <v>-6.7474365000000001</v>
      </c>
      <c r="S39" s="5"/>
      <c r="T39" s="3">
        <f t="shared" si="9"/>
        <v>9.3469387755101998</v>
      </c>
      <c r="U39" s="3">
        <f t="shared" si="10"/>
        <v>27.678062000000001</v>
      </c>
      <c r="V39" s="3">
        <f t="shared" si="11"/>
        <v>20.917444</v>
      </c>
      <c r="W39" s="5"/>
    </row>
    <row r="40" spans="2:23" x14ac:dyDescent="0.25">
      <c r="B40">
        <v>8566326530.6121998</v>
      </c>
      <c r="C40">
        <v>-14.489468</v>
      </c>
      <c r="D40">
        <v>17.444559000000002</v>
      </c>
      <c r="E40">
        <v>23.316262999999999</v>
      </c>
      <c r="F40">
        <v>-65.811751999999998</v>
      </c>
      <c r="G40">
        <v>-5.8717040999999996</v>
      </c>
      <c r="H40" s="5"/>
      <c r="I40" s="3">
        <f t="shared" si="6"/>
        <v>9.6071428571429003</v>
      </c>
      <c r="J40" s="3">
        <f t="shared" si="7"/>
        <v>27.917223</v>
      </c>
      <c r="K40" s="3">
        <f t="shared" si="8"/>
        <v>21.916342</v>
      </c>
      <c r="M40">
        <v>8566326530.6121998</v>
      </c>
      <c r="N40">
        <v>-15.446584</v>
      </c>
      <c r="O40">
        <v>20.139277</v>
      </c>
      <c r="P40">
        <v>26.875344999999999</v>
      </c>
      <c r="Q40">
        <v>-76.944846999999996</v>
      </c>
      <c r="R40">
        <v>-6.7360677999999998</v>
      </c>
      <c r="S40" s="5"/>
      <c r="T40" s="3">
        <f t="shared" si="9"/>
        <v>9.6071428571429003</v>
      </c>
      <c r="U40" s="3">
        <f t="shared" si="10"/>
        <v>28.312823999999999</v>
      </c>
      <c r="V40" s="3">
        <f t="shared" si="11"/>
        <v>21.62294</v>
      </c>
      <c r="W40" s="5"/>
    </row>
    <row r="41" spans="2:23" x14ac:dyDescent="0.25">
      <c r="B41">
        <v>8826530612.2448997</v>
      </c>
      <c r="C41">
        <v>-14.841476</v>
      </c>
      <c r="D41">
        <v>18.370550000000001</v>
      </c>
      <c r="E41">
        <v>24.258711000000002</v>
      </c>
      <c r="F41">
        <v>-68.945083999999994</v>
      </c>
      <c r="G41">
        <v>-5.8881598000000004</v>
      </c>
      <c r="H41" s="5"/>
      <c r="I41" s="3">
        <f t="shared" si="6"/>
        <v>9.8673469387754995</v>
      </c>
      <c r="J41" s="3">
        <f t="shared" si="7"/>
        <v>28.969137</v>
      </c>
      <c r="K41" s="3">
        <f t="shared" si="8"/>
        <v>22.997374000000001</v>
      </c>
      <c r="M41">
        <v>8826530612.2448997</v>
      </c>
      <c r="N41">
        <v>-15.629547000000001</v>
      </c>
      <c r="O41">
        <v>20.195053000000001</v>
      </c>
      <c r="P41">
        <v>26.951509000000001</v>
      </c>
      <c r="Q41">
        <v>-73.528259000000006</v>
      </c>
      <c r="R41">
        <v>-6.7564577999999997</v>
      </c>
      <c r="S41" s="5"/>
      <c r="T41" s="3">
        <f t="shared" si="9"/>
        <v>9.8673469387754995</v>
      </c>
      <c r="U41" s="3">
        <f t="shared" si="10"/>
        <v>28.483153999999999</v>
      </c>
      <c r="V41" s="3">
        <f t="shared" si="11"/>
        <v>21.912496999999998</v>
      </c>
      <c r="W41" s="5"/>
    </row>
    <row r="42" spans="2:23" x14ac:dyDescent="0.25">
      <c r="B42">
        <v>9086734693.8775997</v>
      </c>
      <c r="C42">
        <v>-14.793739</v>
      </c>
      <c r="D42">
        <v>19.715246</v>
      </c>
      <c r="E42">
        <v>25.66037</v>
      </c>
      <c r="F42">
        <v>-71.840523000000005</v>
      </c>
      <c r="G42">
        <v>-5.9451217999999999</v>
      </c>
      <c r="H42" s="5"/>
      <c r="I42" s="3">
        <f t="shared" si="6"/>
        <v>10.127551020408001</v>
      </c>
      <c r="J42" s="3">
        <f t="shared" si="7"/>
        <v>30.240030000000001</v>
      </c>
      <c r="K42" s="3">
        <f t="shared" si="8"/>
        <v>24.289346999999999</v>
      </c>
      <c r="M42">
        <v>9086734693.8775997</v>
      </c>
      <c r="N42">
        <v>-15.545647000000001</v>
      </c>
      <c r="O42">
        <v>20.343537999999999</v>
      </c>
      <c r="P42">
        <v>27.134070999999999</v>
      </c>
      <c r="Q42">
        <v>-74.562545999999998</v>
      </c>
      <c r="R42">
        <v>-6.7905344999999997</v>
      </c>
      <c r="S42" s="5"/>
      <c r="T42" s="3">
        <f t="shared" si="9"/>
        <v>10.127551020408001</v>
      </c>
      <c r="U42" s="3">
        <f t="shared" si="10"/>
        <v>28.804076999999999</v>
      </c>
      <c r="V42" s="3">
        <f t="shared" si="11"/>
        <v>22.31391</v>
      </c>
      <c r="W42" s="5"/>
    </row>
    <row r="43" spans="2:23" x14ac:dyDescent="0.25">
      <c r="B43">
        <v>9346938775.5102005</v>
      </c>
      <c r="C43">
        <v>-14.448795</v>
      </c>
      <c r="D43">
        <v>20.924492000000001</v>
      </c>
      <c r="E43">
        <v>26.932010999999999</v>
      </c>
      <c r="F43">
        <v>-73.757912000000005</v>
      </c>
      <c r="G43">
        <v>-6.0075168999999997</v>
      </c>
      <c r="H43" s="5"/>
      <c r="I43" s="3">
        <f t="shared" si="6"/>
        <v>10.387755102041</v>
      </c>
      <c r="J43" s="3">
        <f t="shared" si="7"/>
        <v>31.508891999999999</v>
      </c>
      <c r="K43" s="3">
        <f t="shared" si="8"/>
        <v>25.508742999999999</v>
      </c>
      <c r="M43">
        <v>9346938775.5102005</v>
      </c>
      <c r="N43">
        <v>-15.382463</v>
      </c>
      <c r="O43">
        <v>20.917444</v>
      </c>
      <c r="P43">
        <v>27.678062000000001</v>
      </c>
      <c r="Q43">
        <v>-77.643401999999995</v>
      </c>
      <c r="R43">
        <v>-6.7606187000000002</v>
      </c>
      <c r="S43" s="5"/>
      <c r="T43" s="3">
        <f t="shared" si="9"/>
        <v>10.387755102041</v>
      </c>
      <c r="U43" s="3">
        <f t="shared" si="10"/>
        <v>29.644299</v>
      </c>
      <c r="V43" s="3">
        <f t="shared" si="11"/>
        <v>23.127998000000002</v>
      </c>
      <c r="W43" s="5"/>
    </row>
    <row r="44" spans="2:23" x14ac:dyDescent="0.25">
      <c r="B44">
        <v>9607142857.1429005</v>
      </c>
      <c r="C44">
        <v>-14.556571</v>
      </c>
      <c r="D44">
        <v>21.916342</v>
      </c>
      <c r="E44">
        <v>27.917223</v>
      </c>
      <c r="F44">
        <v>-75.345832999999999</v>
      </c>
      <c r="G44">
        <v>-6.0008812000000002</v>
      </c>
      <c r="H44" s="5"/>
      <c r="I44" s="3">
        <f t="shared" si="6"/>
        <v>10.647959183673001</v>
      </c>
      <c r="J44" s="3">
        <f t="shared" si="7"/>
        <v>32.298766999999998</v>
      </c>
      <c r="K44" s="3">
        <f t="shared" si="8"/>
        <v>26.173058000000001</v>
      </c>
      <c r="M44">
        <v>9607142857.1429005</v>
      </c>
      <c r="N44">
        <v>-15.344305</v>
      </c>
      <c r="O44">
        <v>21.62294</v>
      </c>
      <c r="P44">
        <v>28.312823999999999</v>
      </c>
      <c r="Q44">
        <v>-76.115966999999998</v>
      </c>
      <c r="R44">
        <v>-6.6898847000000004</v>
      </c>
      <c r="S44" s="5"/>
      <c r="T44" s="3">
        <f t="shared" si="9"/>
        <v>10.647959183673001</v>
      </c>
      <c r="U44" s="3">
        <f t="shared" si="10"/>
        <v>29.642655999999999</v>
      </c>
      <c r="V44" s="3">
        <f t="shared" si="11"/>
        <v>22.972218999999999</v>
      </c>
      <c r="W44" s="5"/>
    </row>
    <row r="45" spans="2:23" x14ac:dyDescent="0.25">
      <c r="B45">
        <v>9867346938.7754993</v>
      </c>
      <c r="C45">
        <v>-14.259604</v>
      </c>
      <c r="D45">
        <v>22.997374000000001</v>
      </c>
      <c r="E45">
        <v>28.969137</v>
      </c>
      <c r="F45">
        <v>-76.189209000000005</v>
      </c>
      <c r="G45">
        <v>-5.9717621999999997</v>
      </c>
      <c r="H45" s="5"/>
      <c r="I45" s="3">
        <f t="shared" si="6"/>
        <v>10.908163265305999</v>
      </c>
      <c r="J45" s="3">
        <f t="shared" si="7"/>
        <v>31.321391999999999</v>
      </c>
      <c r="K45" s="3">
        <f t="shared" si="8"/>
        <v>25.049886999999998</v>
      </c>
      <c r="M45">
        <v>9867346938.7754993</v>
      </c>
      <c r="N45">
        <v>-14.909583</v>
      </c>
      <c r="O45">
        <v>21.912496999999998</v>
      </c>
      <c r="P45">
        <v>28.483153999999999</v>
      </c>
      <c r="Q45">
        <v>-76.887321</v>
      </c>
      <c r="R45">
        <v>-6.5706576999999999</v>
      </c>
      <c r="S45" s="5"/>
      <c r="T45" s="3">
        <f t="shared" si="9"/>
        <v>10.908163265305999</v>
      </c>
      <c r="U45" s="3">
        <f t="shared" si="10"/>
        <v>29.328645999999999</v>
      </c>
      <c r="V45" s="3">
        <f t="shared" si="11"/>
        <v>22.431511</v>
      </c>
      <c r="W45" s="5"/>
    </row>
    <row r="46" spans="2:23" x14ac:dyDescent="0.25">
      <c r="B46">
        <v>10127551020.408001</v>
      </c>
      <c r="C46">
        <v>-14.515514</v>
      </c>
      <c r="D46">
        <v>24.289346999999999</v>
      </c>
      <c r="E46">
        <v>30.240030000000001</v>
      </c>
      <c r="F46">
        <v>-80.444266999999996</v>
      </c>
      <c r="G46">
        <v>-5.9506831</v>
      </c>
      <c r="H46" s="5"/>
      <c r="I46" s="3">
        <f t="shared" si="6"/>
        <v>11.168367346938998</v>
      </c>
      <c r="J46" s="3">
        <f t="shared" si="7"/>
        <v>29.2712</v>
      </c>
      <c r="K46" s="3">
        <f t="shared" si="8"/>
        <v>22.855183</v>
      </c>
      <c r="M46">
        <v>10127551020.408001</v>
      </c>
      <c r="N46">
        <v>-14.915884</v>
      </c>
      <c r="O46">
        <v>22.31391</v>
      </c>
      <c r="P46">
        <v>28.804076999999999</v>
      </c>
      <c r="Q46">
        <v>-77.981003000000001</v>
      </c>
      <c r="R46">
        <v>-6.4901670999999999</v>
      </c>
      <c r="S46" s="5"/>
      <c r="T46" s="3">
        <f t="shared" si="9"/>
        <v>11.168367346938998</v>
      </c>
      <c r="U46" s="3">
        <f t="shared" si="10"/>
        <v>28.424848999999998</v>
      </c>
      <c r="V46" s="3">
        <f t="shared" si="11"/>
        <v>21.257109</v>
      </c>
      <c r="W46" s="5"/>
    </row>
    <row r="47" spans="2:23" x14ac:dyDescent="0.25">
      <c r="B47">
        <v>10387755102.041</v>
      </c>
      <c r="C47">
        <v>-14.389004999999999</v>
      </c>
      <c r="D47">
        <v>25.508742999999999</v>
      </c>
      <c r="E47">
        <v>31.508891999999999</v>
      </c>
      <c r="F47">
        <v>-82.594977999999998</v>
      </c>
      <c r="G47">
        <v>-6.0001487999999998</v>
      </c>
      <c r="H47" s="5"/>
      <c r="I47" s="3">
        <f t="shared" si="6"/>
        <v>11.428571428570999</v>
      </c>
      <c r="J47" s="3">
        <f t="shared" si="7"/>
        <v>26.532803999999999</v>
      </c>
      <c r="K47" s="3">
        <f t="shared" si="8"/>
        <v>19.97456</v>
      </c>
      <c r="M47">
        <v>10387755102.041</v>
      </c>
      <c r="N47">
        <v>-14.824251</v>
      </c>
      <c r="O47">
        <v>23.127998000000002</v>
      </c>
      <c r="P47">
        <v>29.644299</v>
      </c>
      <c r="Q47">
        <v>-76.964293999999995</v>
      </c>
      <c r="R47">
        <v>-6.5163007000000004</v>
      </c>
      <c r="S47" s="5"/>
      <c r="T47" s="3">
        <f t="shared" si="9"/>
        <v>11.428571428570999</v>
      </c>
      <c r="U47" s="3">
        <f t="shared" si="10"/>
        <v>27.719100999999998</v>
      </c>
      <c r="V47" s="3">
        <f t="shared" si="11"/>
        <v>20.333836000000002</v>
      </c>
      <c r="W47" s="5"/>
    </row>
    <row r="48" spans="2:23" x14ac:dyDescent="0.25">
      <c r="B48">
        <v>10647959183.673</v>
      </c>
      <c r="C48">
        <v>-14.698193</v>
      </c>
      <c r="D48">
        <v>26.173058000000001</v>
      </c>
      <c r="E48">
        <v>32.298766999999998</v>
      </c>
      <c r="F48">
        <v>-84.821349999999995</v>
      </c>
      <c r="G48">
        <v>-6.1257070999999996</v>
      </c>
      <c r="H48" s="5"/>
      <c r="I48" s="3">
        <f t="shared" si="6"/>
        <v>11.688775510204</v>
      </c>
      <c r="J48" s="3">
        <f t="shared" si="7"/>
        <v>24.959606000000001</v>
      </c>
      <c r="K48" s="3">
        <f t="shared" si="8"/>
        <v>18.318773</v>
      </c>
      <c r="M48">
        <v>10647959183.673</v>
      </c>
      <c r="N48">
        <v>-15.262203</v>
      </c>
      <c r="O48">
        <v>22.972218999999999</v>
      </c>
      <c r="P48">
        <v>29.642655999999999</v>
      </c>
      <c r="Q48">
        <v>-81.394394000000005</v>
      </c>
      <c r="R48">
        <v>-6.6704378000000002</v>
      </c>
      <c r="S48" s="5"/>
      <c r="T48" s="3">
        <f t="shared" si="9"/>
        <v>11.688775510204</v>
      </c>
      <c r="U48" s="3">
        <f t="shared" si="10"/>
        <v>27.199316</v>
      </c>
      <c r="V48" s="3">
        <f t="shared" si="11"/>
        <v>19.660336999999998</v>
      </c>
      <c r="W48" s="5"/>
    </row>
    <row r="49" spans="2:23" x14ac:dyDescent="0.25">
      <c r="B49">
        <v>10908163265.306</v>
      </c>
      <c r="C49">
        <v>-14.805199999999999</v>
      </c>
      <c r="D49">
        <v>25.049886999999998</v>
      </c>
      <c r="E49">
        <v>31.321391999999999</v>
      </c>
      <c r="F49">
        <v>-85.299210000000002</v>
      </c>
      <c r="G49">
        <v>-6.2715063000000004</v>
      </c>
      <c r="H49" s="5"/>
      <c r="I49" s="3">
        <f t="shared" si="6"/>
        <v>11.948979591837</v>
      </c>
      <c r="J49" s="3">
        <f t="shared" si="7"/>
        <v>24.059954000000001</v>
      </c>
      <c r="K49" s="3">
        <f t="shared" si="8"/>
        <v>17.40213</v>
      </c>
      <c r="M49">
        <v>10908163265.306</v>
      </c>
      <c r="N49">
        <v>-15.613644000000001</v>
      </c>
      <c r="O49">
        <v>22.431511</v>
      </c>
      <c r="P49">
        <v>29.328645999999999</v>
      </c>
      <c r="Q49">
        <v>-80.046654000000004</v>
      </c>
      <c r="R49">
        <v>-6.8971356999999998</v>
      </c>
      <c r="S49" s="5"/>
      <c r="T49" s="3">
        <f t="shared" si="9"/>
        <v>11.948979591837</v>
      </c>
      <c r="U49" s="3">
        <f t="shared" si="10"/>
        <v>27.082218000000001</v>
      </c>
      <c r="V49" s="3">
        <f t="shared" si="11"/>
        <v>19.421347000000001</v>
      </c>
      <c r="W49" s="5"/>
    </row>
    <row r="50" spans="2:23" x14ac:dyDescent="0.25">
      <c r="B50">
        <v>11168367346.938999</v>
      </c>
      <c r="C50">
        <v>-14.972557999999999</v>
      </c>
      <c r="D50">
        <v>22.855183</v>
      </c>
      <c r="E50">
        <v>29.2712</v>
      </c>
      <c r="F50">
        <v>-77.606605999999999</v>
      </c>
      <c r="G50">
        <v>-6.4160165999999998</v>
      </c>
      <c r="H50" s="5"/>
      <c r="I50" s="3">
        <f t="shared" si="6"/>
        <v>12.209183673468999</v>
      </c>
      <c r="J50" s="3">
        <f t="shared" si="7"/>
        <v>25.125309000000001</v>
      </c>
      <c r="K50" s="3">
        <f t="shared" si="8"/>
        <v>18.466802999999999</v>
      </c>
      <c r="M50">
        <v>11168367346.938999</v>
      </c>
      <c r="N50">
        <v>-15.654699000000001</v>
      </c>
      <c r="O50">
        <v>21.257109</v>
      </c>
      <c r="P50">
        <v>28.424848999999998</v>
      </c>
      <c r="Q50">
        <v>-76.739647000000005</v>
      </c>
      <c r="R50">
        <v>-7.1677394000000003</v>
      </c>
      <c r="S50" s="5"/>
      <c r="T50" s="3">
        <f t="shared" si="9"/>
        <v>12.209183673468999</v>
      </c>
      <c r="U50" s="3">
        <f t="shared" si="10"/>
        <v>27.022293000000001</v>
      </c>
      <c r="V50" s="3">
        <f t="shared" si="11"/>
        <v>19.342697000000001</v>
      </c>
      <c r="W50" s="5"/>
    </row>
    <row r="51" spans="2:23" x14ac:dyDescent="0.25">
      <c r="B51">
        <v>11428571428.570999</v>
      </c>
      <c r="C51">
        <v>-14.965313999999999</v>
      </c>
      <c r="D51">
        <v>19.97456</v>
      </c>
      <c r="E51">
        <v>26.532803999999999</v>
      </c>
      <c r="F51">
        <v>-72.454498000000001</v>
      </c>
      <c r="G51">
        <v>-6.5582460999999999</v>
      </c>
      <c r="H51" s="5"/>
      <c r="I51" s="3">
        <f t="shared" si="6"/>
        <v>12.469387755102</v>
      </c>
      <c r="J51" s="3">
        <f t="shared" si="7"/>
        <v>26.567264999999999</v>
      </c>
      <c r="K51" s="3">
        <f t="shared" si="8"/>
        <v>19.894608000000002</v>
      </c>
      <c r="M51">
        <v>11428571428.570999</v>
      </c>
      <c r="N51">
        <v>-15.913525</v>
      </c>
      <c r="O51">
        <v>20.333836000000002</v>
      </c>
      <c r="P51">
        <v>27.719100999999998</v>
      </c>
      <c r="Q51">
        <v>-76.301948999999993</v>
      </c>
      <c r="R51">
        <v>-7.3852649000000001</v>
      </c>
      <c r="S51" s="5"/>
      <c r="T51" s="3">
        <f t="shared" si="9"/>
        <v>12.469387755102</v>
      </c>
      <c r="U51" s="3">
        <f t="shared" si="10"/>
        <v>27.380081000000001</v>
      </c>
      <c r="V51" s="3">
        <f t="shared" si="11"/>
        <v>19.685507000000001</v>
      </c>
      <c r="W51" s="5"/>
    </row>
    <row r="52" spans="2:23" x14ac:dyDescent="0.25">
      <c r="B52">
        <v>11688775510.204</v>
      </c>
      <c r="C52">
        <v>-15.379320999999999</v>
      </c>
      <c r="D52">
        <v>18.318773</v>
      </c>
      <c r="E52">
        <v>24.959606000000001</v>
      </c>
      <c r="F52">
        <v>-69.737831</v>
      </c>
      <c r="G52">
        <v>-6.6408338999999996</v>
      </c>
      <c r="H52" s="5"/>
      <c r="I52" s="3">
        <f t="shared" si="6"/>
        <v>12.729591836735</v>
      </c>
      <c r="J52" s="3">
        <f t="shared" si="7"/>
        <v>28.673838</v>
      </c>
      <c r="K52" s="3">
        <f t="shared" si="8"/>
        <v>21.915533</v>
      </c>
      <c r="M52">
        <v>11688775510.204</v>
      </c>
      <c r="N52">
        <v>-16.238132</v>
      </c>
      <c r="O52">
        <v>19.660336999999998</v>
      </c>
      <c r="P52">
        <v>27.199316</v>
      </c>
      <c r="Q52">
        <v>-76.380486000000005</v>
      </c>
      <c r="R52">
        <v>-7.5389780999999996</v>
      </c>
      <c r="S52" s="5"/>
      <c r="T52" s="3">
        <f t="shared" si="9"/>
        <v>12.729591836735</v>
      </c>
      <c r="U52" s="3">
        <f t="shared" si="10"/>
        <v>27.829751999999999</v>
      </c>
      <c r="V52" s="3">
        <f t="shared" si="11"/>
        <v>20.172758000000002</v>
      </c>
      <c r="W52" s="5"/>
    </row>
    <row r="53" spans="2:23" x14ac:dyDescent="0.25">
      <c r="B53">
        <v>11948979591.837</v>
      </c>
      <c r="C53">
        <v>-15.298154</v>
      </c>
      <c r="D53">
        <v>17.40213</v>
      </c>
      <c r="E53">
        <v>24.059954000000001</v>
      </c>
      <c r="F53">
        <v>-68.648674</v>
      </c>
      <c r="G53">
        <v>-6.6578236000000004</v>
      </c>
      <c r="H53" s="5"/>
      <c r="I53" s="3">
        <f t="shared" si="6"/>
        <v>12.989795918367001</v>
      </c>
      <c r="J53" s="3">
        <f t="shared" si="7"/>
        <v>29.002988999999999</v>
      </c>
      <c r="K53" s="3">
        <f t="shared" si="8"/>
        <v>22.212233000000001</v>
      </c>
      <c r="M53">
        <v>11948979591.837</v>
      </c>
      <c r="N53">
        <v>-16.227157999999999</v>
      </c>
      <c r="O53">
        <v>19.421347000000001</v>
      </c>
      <c r="P53">
        <v>27.082218000000001</v>
      </c>
      <c r="Q53">
        <v>-74.416031000000004</v>
      </c>
      <c r="R53">
        <v>-7.6608714999999998</v>
      </c>
      <c r="S53" s="5"/>
      <c r="T53" s="3">
        <f t="shared" si="9"/>
        <v>12.989795918367001</v>
      </c>
      <c r="U53" s="3">
        <f t="shared" si="10"/>
        <v>28.798629999999999</v>
      </c>
      <c r="V53" s="3">
        <f t="shared" si="11"/>
        <v>21.053858000000002</v>
      </c>
      <c r="W53" s="5"/>
    </row>
    <row r="54" spans="2:23" x14ac:dyDescent="0.25">
      <c r="B54">
        <v>12209183673.469</v>
      </c>
      <c r="C54">
        <v>-15.452406999999999</v>
      </c>
      <c r="D54">
        <v>18.466802999999999</v>
      </c>
      <c r="E54">
        <v>25.125309000000001</v>
      </c>
      <c r="F54">
        <v>-69.170883000000003</v>
      </c>
      <c r="G54">
        <v>-6.6585054000000001</v>
      </c>
      <c r="H54" s="5"/>
      <c r="I54" s="3">
        <f t="shared" si="6"/>
        <v>13.25</v>
      </c>
      <c r="J54" s="3">
        <f t="shared" si="7"/>
        <v>28.774391000000001</v>
      </c>
      <c r="K54" s="3">
        <f t="shared" si="8"/>
        <v>22.074698999999999</v>
      </c>
      <c r="M54">
        <v>12209183673.469</v>
      </c>
      <c r="N54">
        <v>-16.589217999999999</v>
      </c>
      <c r="O54">
        <v>19.342697000000001</v>
      </c>
      <c r="P54">
        <v>27.022293000000001</v>
      </c>
      <c r="Q54">
        <v>-76.895088000000001</v>
      </c>
      <c r="R54">
        <v>-7.6795973999999996</v>
      </c>
      <c r="S54" s="5"/>
      <c r="T54" s="3">
        <f t="shared" si="9"/>
        <v>13.25</v>
      </c>
      <c r="U54" s="3">
        <f t="shared" si="10"/>
        <v>29.593112999999999</v>
      </c>
      <c r="V54" s="3">
        <f t="shared" si="11"/>
        <v>21.747133000000002</v>
      </c>
    </row>
    <row r="55" spans="2:23" x14ac:dyDescent="0.25">
      <c r="B55">
        <v>12469387755.101999</v>
      </c>
      <c r="C55">
        <v>-15.298068000000001</v>
      </c>
      <c r="D55">
        <v>19.894608000000002</v>
      </c>
      <c r="E55">
        <v>26.567264999999999</v>
      </c>
      <c r="F55">
        <v>-75.418007000000003</v>
      </c>
      <c r="G55">
        <v>-6.6726565000000004</v>
      </c>
      <c r="H55" s="5"/>
      <c r="I55" s="3">
        <f t="shared" si="6"/>
        <v>13.510204081632999</v>
      </c>
      <c r="J55" s="3">
        <f t="shared" si="7"/>
        <v>28.511686000000001</v>
      </c>
      <c r="K55" s="3">
        <f t="shared" si="8"/>
        <v>21.870419999999999</v>
      </c>
      <c r="M55">
        <v>12469387755.101999</v>
      </c>
      <c r="N55">
        <v>-16.207139999999999</v>
      </c>
      <c r="O55">
        <v>19.685507000000001</v>
      </c>
      <c r="P55">
        <v>27.380081000000001</v>
      </c>
      <c r="Q55">
        <v>-75.815605000000005</v>
      </c>
      <c r="R55">
        <v>-7.6945758</v>
      </c>
      <c r="S55" s="5"/>
      <c r="T55" s="3">
        <f t="shared" si="9"/>
        <v>13.510204081632999</v>
      </c>
      <c r="U55" s="3">
        <f t="shared" si="10"/>
        <v>30.733218999999998</v>
      </c>
      <c r="V55" s="3">
        <f t="shared" si="11"/>
        <v>22.829718</v>
      </c>
    </row>
    <row r="56" spans="2:23" x14ac:dyDescent="0.25">
      <c r="B56">
        <v>12729591836.735001</v>
      </c>
      <c r="C56">
        <v>-15.51628</v>
      </c>
      <c r="D56">
        <v>21.915533</v>
      </c>
      <c r="E56">
        <v>28.673838</v>
      </c>
      <c r="F56">
        <v>-77.579025000000001</v>
      </c>
      <c r="G56">
        <v>-6.7583032000000003</v>
      </c>
      <c r="H56" s="5"/>
      <c r="I56" s="3">
        <f t="shared" si="6"/>
        <v>13.770408163265</v>
      </c>
      <c r="J56" s="3">
        <f t="shared" si="7"/>
        <v>28.116897999999999</v>
      </c>
      <c r="K56" s="3">
        <f t="shared" si="8"/>
        <v>21.476389000000001</v>
      </c>
      <c r="M56">
        <v>12729591836.735001</v>
      </c>
      <c r="N56">
        <v>-16.519009</v>
      </c>
      <c r="O56">
        <v>20.172758000000002</v>
      </c>
      <c r="P56">
        <v>27.829751999999999</v>
      </c>
      <c r="Q56">
        <v>-77.34845</v>
      </c>
      <c r="R56">
        <v>-7.6569943</v>
      </c>
      <c r="S56" s="5"/>
      <c r="T56" s="3">
        <f t="shared" si="9"/>
        <v>13.770408163265</v>
      </c>
      <c r="U56" s="3">
        <f t="shared" si="10"/>
        <v>30.908788999999999</v>
      </c>
      <c r="V56" s="3">
        <f t="shared" si="11"/>
        <v>23.009274999999999</v>
      </c>
    </row>
    <row r="57" spans="2:23" x14ac:dyDescent="0.25">
      <c r="B57">
        <v>12989795918.367001</v>
      </c>
      <c r="C57">
        <v>-15.312093000000001</v>
      </c>
      <c r="D57">
        <v>22.212233000000001</v>
      </c>
      <c r="E57">
        <v>29.002988999999999</v>
      </c>
      <c r="F57">
        <v>-80.875495999999998</v>
      </c>
      <c r="G57">
        <v>-6.7907548000000002</v>
      </c>
      <c r="H57" s="5"/>
      <c r="I57" s="3">
        <f t="shared" si="6"/>
        <v>14.030612244898</v>
      </c>
      <c r="J57" s="3">
        <f t="shared" si="7"/>
        <v>27.654948999999998</v>
      </c>
      <c r="K57" s="3">
        <f t="shared" si="8"/>
        <v>20.937522999999999</v>
      </c>
      <c r="M57">
        <v>12989795918.367001</v>
      </c>
      <c r="N57">
        <v>-16.259108999999999</v>
      </c>
      <c r="O57">
        <v>21.053858000000002</v>
      </c>
      <c r="P57">
        <v>28.798629999999999</v>
      </c>
      <c r="Q57">
        <v>-78.828270000000003</v>
      </c>
      <c r="R57">
        <v>-7.7447729000000001</v>
      </c>
      <c r="S57" s="5"/>
      <c r="T57" s="3">
        <f t="shared" si="9"/>
        <v>14.030612244898</v>
      </c>
      <c r="U57" s="3">
        <f t="shared" si="10"/>
        <v>31.448671000000001</v>
      </c>
      <c r="V57" s="3">
        <f t="shared" si="11"/>
        <v>23.570250000000001</v>
      </c>
    </row>
    <row r="58" spans="2:23" x14ac:dyDescent="0.25">
      <c r="B58">
        <v>13250000000</v>
      </c>
      <c r="C58">
        <v>-15.249333</v>
      </c>
      <c r="D58">
        <v>22.074698999999999</v>
      </c>
      <c r="E58">
        <v>28.774391000000001</v>
      </c>
      <c r="F58">
        <v>-77.052002000000002</v>
      </c>
      <c r="G58">
        <v>-6.6996912999999996</v>
      </c>
      <c r="H58" s="5"/>
      <c r="I58" s="3">
        <f t="shared" si="6"/>
        <v>14.290816326531001</v>
      </c>
      <c r="J58" s="3">
        <f t="shared" si="7"/>
        <v>26.012671000000001</v>
      </c>
      <c r="K58" s="3">
        <f t="shared" si="8"/>
        <v>19.31934</v>
      </c>
      <c r="M58">
        <v>13250000000</v>
      </c>
      <c r="N58">
        <v>-16.416274999999999</v>
      </c>
      <c r="O58">
        <v>21.747133000000002</v>
      </c>
      <c r="P58">
        <v>29.593112999999999</v>
      </c>
      <c r="Q58">
        <v>-81.729607000000001</v>
      </c>
      <c r="R58">
        <v>-7.8459816</v>
      </c>
      <c r="S58" s="5"/>
      <c r="T58" s="3">
        <f t="shared" si="9"/>
        <v>14.290816326531001</v>
      </c>
      <c r="U58" s="3">
        <f t="shared" si="10"/>
        <v>30.760159999999999</v>
      </c>
      <c r="V58" s="3">
        <f t="shared" si="11"/>
        <v>22.867096</v>
      </c>
    </row>
    <row r="59" spans="2:23" x14ac:dyDescent="0.25">
      <c r="B59">
        <v>13510204081.632999</v>
      </c>
      <c r="C59">
        <v>-15.355933</v>
      </c>
      <c r="D59">
        <v>21.870419999999999</v>
      </c>
      <c r="E59">
        <v>28.511686000000001</v>
      </c>
      <c r="F59">
        <v>-76.272789000000003</v>
      </c>
      <c r="G59">
        <v>-6.6412662999999998</v>
      </c>
      <c r="H59" s="5"/>
      <c r="I59" s="3">
        <f t="shared" si="6"/>
        <v>14.551020408163</v>
      </c>
      <c r="J59" s="3">
        <f t="shared" si="7"/>
        <v>25.269928</v>
      </c>
      <c r="K59" s="3">
        <f t="shared" si="8"/>
        <v>18.626574999999999</v>
      </c>
      <c r="M59">
        <v>13510204081.632999</v>
      </c>
      <c r="N59">
        <v>-16.644138000000002</v>
      </c>
      <c r="O59">
        <v>22.829718</v>
      </c>
      <c r="P59">
        <v>30.733218999999998</v>
      </c>
      <c r="Q59">
        <v>-81.883483999999996</v>
      </c>
      <c r="R59">
        <v>-7.9035029000000003</v>
      </c>
      <c r="S59" s="5"/>
      <c r="T59" s="3">
        <f t="shared" si="9"/>
        <v>14.551020408163</v>
      </c>
      <c r="U59" s="3">
        <f t="shared" si="10"/>
        <v>31.124928000000001</v>
      </c>
      <c r="V59" s="3">
        <f t="shared" si="11"/>
        <v>23.308914000000001</v>
      </c>
    </row>
    <row r="60" spans="2:23" x14ac:dyDescent="0.25">
      <c r="B60">
        <v>13770408163.264999</v>
      </c>
      <c r="C60">
        <v>-15.486594</v>
      </c>
      <c r="D60">
        <v>21.476389000000001</v>
      </c>
      <c r="E60">
        <v>28.116897999999999</v>
      </c>
      <c r="F60">
        <v>-80.173325000000006</v>
      </c>
      <c r="G60">
        <v>-6.6405082000000002</v>
      </c>
      <c r="H60" s="5"/>
      <c r="I60" s="3">
        <f t="shared" si="6"/>
        <v>14.811224489796</v>
      </c>
      <c r="J60" s="3">
        <f t="shared" si="7"/>
        <v>24.813673000000001</v>
      </c>
      <c r="K60" s="3">
        <f t="shared" si="8"/>
        <v>18.248094999999999</v>
      </c>
      <c r="M60">
        <v>13770408163.264999</v>
      </c>
      <c r="N60">
        <v>-16.627029</v>
      </c>
      <c r="O60">
        <v>23.009274999999999</v>
      </c>
      <c r="P60">
        <v>30.908788999999999</v>
      </c>
      <c r="Q60">
        <v>-86.427543999999997</v>
      </c>
      <c r="R60">
        <v>-7.8995141999999996</v>
      </c>
      <c r="S60" s="5"/>
      <c r="T60" s="3">
        <f t="shared" si="9"/>
        <v>14.811224489796</v>
      </c>
      <c r="U60" s="3">
        <f t="shared" si="10"/>
        <v>30.974995</v>
      </c>
      <c r="V60" s="3">
        <f t="shared" si="11"/>
        <v>23.216612000000001</v>
      </c>
    </row>
    <row r="61" spans="2:23" x14ac:dyDescent="0.25">
      <c r="B61">
        <v>14030612244.898001</v>
      </c>
      <c r="C61">
        <v>-15.326845</v>
      </c>
      <c r="D61">
        <v>20.937522999999999</v>
      </c>
      <c r="E61">
        <v>27.654948999999998</v>
      </c>
      <c r="F61">
        <v>-74.920349000000002</v>
      </c>
      <c r="G61">
        <v>-6.7174262999999996</v>
      </c>
      <c r="H61" s="5"/>
      <c r="I61" s="3">
        <f t="shared" si="6"/>
        <v>15.071428571429001</v>
      </c>
      <c r="J61" s="3">
        <f t="shared" si="7"/>
        <v>25.242885999999999</v>
      </c>
      <c r="K61" s="3">
        <f t="shared" si="8"/>
        <v>18.689049000000001</v>
      </c>
      <c r="M61">
        <v>14030612244.898001</v>
      </c>
      <c r="N61">
        <v>-16.527958000000002</v>
      </c>
      <c r="O61">
        <v>23.570250000000001</v>
      </c>
      <c r="P61">
        <v>31.448671000000001</v>
      </c>
      <c r="Q61">
        <v>-83.142005999999995</v>
      </c>
      <c r="R61">
        <v>-7.8784213000000003</v>
      </c>
      <c r="S61" s="5"/>
      <c r="T61" s="3">
        <f t="shared" si="9"/>
        <v>15.071428571429001</v>
      </c>
      <c r="U61" s="3">
        <f t="shared" si="10"/>
        <v>31.079263999999998</v>
      </c>
      <c r="V61" s="3">
        <f t="shared" si="11"/>
        <v>23.39716</v>
      </c>
    </row>
    <row r="62" spans="2:23" x14ac:dyDescent="0.25">
      <c r="B62">
        <v>14290816326.531</v>
      </c>
      <c r="C62">
        <v>-15.680866999999999</v>
      </c>
      <c r="D62">
        <v>19.31934</v>
      </c>
      <c r="E62">
        <v>26.012671000000001</v>
      </c>
      <c r="F62">
        <v>-74.014388999999994</v>
      </c>
      <c r="G62">
        <v>-6.6933316999999999</v>
      </c>
      <c r="H62" s="5"/>
      <c r="I62" s="3">
        <f t="shared" si="6"/>
        <v>15.331632653061002</v>
      </c>
      <c r="J62" s="3">
        <f t="shared" si="7"/>
        <v>24.789981999999998</v>
      </c>
      <c r="K62" s="3">
        <f t="shared" si="8"/>
        <v>18.215771</v>
      </c>
      <c r="M62">
        <v>14290816326.531</v>
      </c>
      <c r="N62">
        <v>-16.995293</v>
      </c>
      <c r="O62">
        <v>22.867096</v>
      </c>
      <c r="P62">
        <v>30.760159999999999</v>
      </c>
      <c r="Q62">
        <v>-86.302795000000003</v>
      </c>
      <c r="R62">
        <v>-7.8930631</v>
      </c>
      <c r="S62" s="5"/>
      <c r="T62" s="3">
        <f t="shared" si="9"/>
        <v>15.331632653061002</v>
      </c>
      <c r="U62" s="3">
        <f t="shared" si="10"/>
        <v>31.11018</v>
      </c>
      <c r="V62" s="3">
        <f t="shared" si="11"/>
        <v>23.359832999999998</v>
      </c>
    </row>
    <row r="63" spans="2:23" x14ac:dyDescent="0.25">
      <c r="B63">
        <v>14551020408.163</v>
      </c>
      <c r="C63">
        <v>-15.213476</v>
      </c>
      <c r="D63">
        <v>18.626574999999999</v>
      </c>
      <c r="E63">
        <v>25.269928</v>
      </c>
      <c r="F63">
        <v>-69.644867000000005</v>
      </c>
      <c r="G63">
        <v>-6.6433539000000001</v>
      </c>
      <c r="H63" s="5"/>
      <c r="I63" s="3">
        <f t="shared" si="6"/>
        <v>15.591836734694001</v>
      </c>
      <c r="J63" s="3">
        <f t="shared" si="7"/>
        <v>26.051414000000001</v>
      </c>
      <c r="K63" s="3">
        <f t="shared" si="8"/>
        <v>19.503540000000001</v>
      </c>
      <c r="M63">
        <v>14551020408.163</v>
      </c>
      <c r="N63">
        <v>-16.478231000000001</v>
      </c>
      <c r="O63">
        <v>23.308914000000001</v>
      </c>
      <c r="P63">
        <v>31.124928000000001</v>
      </c>
      <c r="Q63">
        <v>-81.762230000000002</v>
      </c>
      <c r="R63">
        <v>-7.8160128999999996</v>
      </c>
      <c r="S63" s="5"/>
      <c r="T63" s="3">
        <f t="shared" si="9"/>
        <v>15.591836734694001</v>
      </c>
      <c r="U63" s="3">
        <f t="shared" si="10"/>
        <v>31.821932</v>
      </c>
      <c r="V63" s="3">
        <f t="shared" si="11"/>
        <v>24.133514000000002</v>
      </c>
    </row>
    <row r="64" spans="2:23" x14ac:dyDescent="0.25">
      <c r="B64">
        <v>14811224489.796</v>
      </c>
      <c r="C64">
        <v>-15.59099</v>
      </c>
      <c r="D64">
        <v>18.248094999999999</v>
      </c>
      <c r="E64">
        <v>24.813673000000001</v>
      </c>
      <c r="F64">
        <v>-71.556190000000001</v>
      </c>
      <c r="G64">
        <v>-6.5655793999999998</v>
      </c>
      <c r="H64" s="5"/>
      <c r="I64" s="3">
        <f t="shared" si="6"/>
        <v>15.852040816326999</v>
      </c>
      <c r="J64" s="3">
        <f t="shared" si="7"/>
        <v>26.755030000000001</v>
      </c>
      <c r="K64" s="3">
        <f t="shared" si="8"/>
        <v>20.161448</v>
      </c>
      <c r="M64">
        <v>14811224489.796</v>
      </c>
      <c r="N64">
        <v>-16.498287000000001</v>
      </c>
      <c r="O64">
        <v>23.216612000000001</v>
      </c>
      <c r="P64">
        <v>30.974995</v>
      </c>
      <c r="Q64">
        <v>-85.703896</v>
      </c>
      <c r="R64">
        <v>-7.7583818000000004</v>
      </c>
      <c r="S64" s="5"/>
      <c r="T64" s="3">
        <f t="shared" si="9"/>
        <v>15.852040816326999</v>
      </c>
      <c r="U64" s="3">
        <f t="shared" si="10"/>
        <v>33.554886000000003</v>
      </c>
      <c r="V64" s="3">
        <f t="shared" si="11"/>
        <v>25.917743999999999</v>
      </c>
    </row>
    <row r="65" spans="2:22" x14ac:dyDescent="0.25">
      <c r="B65">
        <v>15071428571.429001</v>
      </c>
      <c r="C65">
        <v>-15.427745</v>
      </c>
      <c r="D65">
        <v>18.689049000000001</v>
      </c>
      <c r="E65">
        <v>25.242885999999999</v>
      </c>
      <c r="F65">
        <v>-70.984138000000002</v>
      </c>
      <c r="G65">
        <v>-6.5538387</v>
      </c>
      <c r="H65" s="5"/>
      <c r="I65" s="3">
        <f t="shared" si="6"/>
        <v>16.112244897958998</v>
      </c>
      <c r="J65" s="3">
        <f t="shared" si="7"/>
        <v>29.042915000000001</v>
      </c>
      <c r="K65" s="3">
        <f t="shared" si="8"/>
        <v>22.503349</v>
      </c>
      <c r="M65">
        <v>15071428571.429001</v>
      </c>
      <c r="N65">
        <v>-16.715821999999999</v>
      </c>
      <c r="O65">
        <v>23.39716</v>
      </c>
      <c r="P65">
        <v>31.079263999999998</v>
      </c>
      <c r="Q65">
        <v>-84.910576000000006</v>
      </c>
      <c r="R65">
        <v>-7.6821041000000001</v>
      </c>
      <c r="S65" s="5"/>
      <c r="T65" s="3">
        <f t="shared" si="9"/>
        <v>16.112244897958998</v>
      </c>
      <c r="U65" s="3">
        <f t="shared" si="10"/>
        <v>35.217616999999997</v>
      </c>
      <c r="V65" s="3">
        <f t="shared" si="11"/>
        <v>27.578976000000001</v>
      </c>
    </row>
    <row r="66" spans="2:22" x14ac:dyDescent="0.25">
      <c r="B66">
        <v>15331632653.061001</v>
      </c>
      <c r="C66">
        <v>-15.132531999999999</v>
      </c>
      <c r="D66">
        <v>18.215771</v>
      </c>
      <c r="E66">
        <v>24.789981999999998</v>
      </c>
      <c r="F66">
        <v>-72.047759999999997</v>
      </c>
      <c r="G66">
        <v>-6.5742120999999996</v>
      </c>
      <c r="H66" s="5"/>
      <c r="I66" s="3">
        <f t="shared" si="6"/>
        <v>16.372448979592001</v>
      </c>
      <c r="J66" s="3">
        <f t="shared" si="7"/>
        <v>30.220102000000001</v>
      </c>
      <c r="K66" s="3">
        <f t="shared" si="8"/>
        <v>23.629868999999999</v>
      </c>
      <c r="M66">
        <v>15331632653.061001</v>
      </c>
      <c r="N66">
        <v>-16.300190000000001</v>
      </c>
      <c r="O66">
        <v>23.359832999999998</v>
      </c>
      <c r="P66">
        <v>31.11018</v>
      </c>
      <c r="Q66">
        <v>-82.311385999999999</v>
      </c>
      <c r="R66">
        <v>-7.7503485999999997</v>
      </c>
      <c r="S66" s="5"/>
      <c r="T66" s="3">
        <f t="shared" si="9"/>
        <v>16.372448979592001</v>
      </c>
      <c r="U66" s="3">
        <f t="shared" si="10"/>
        <v>34.538871999999998</v>
      </c>
      <c r="V66" s="3">
        <f t="shared" si="11"/>
        <v>26.815304000000001</v>
      </c>
    </row>
    <row r="67" spans="2:22" x14ac:dyDescent="0.25">
      <c r="B67">
        <v>15591836734.694</v>
      </c>
      <c r="C67">
        <v>-15.784302</v>
      </c>
      <c r="D67">
        <v>19.503540000000001</v>
      </c>
      <c r="E67">
        <v>26.051414000000001</v>
      </c>
      <c r="F67">
        <v>-69.296463000000003</v>
      </c>
      <c r="G67">
        <v>-6.5478740000000002</v>
      </c>
      <c r="H67" s="5"/>
      <c r="I67" s="3">
        <f t="shared" si="6"/>
        <v>16.632653061224001</v>
      </c>
      <c r="J67" s="3">
        <f t="shared" si="7"/>
        <v>30.554537</v>
      </c>
      <c r="K67" s="3">
        <f t="shared" si="8"/>
        <v>24.006053999999999</v>
      </c>
      <c r="M67">
        <v>15591836734.694</v>
      </c>
      <c r="N67">
        <v>-16.912044999999999</v>
      </c>
      <c r="O67">
        <v>24.133514000000002</v>
      </c>
      <c r="P67">
        <v>31.821932</v>
      </c>
      <c r="Q67">
        <v>-86.721207000000007</v>
      </c>
      <c r="R67">
        <v>-7.6884160000000001</v>
      </c>
      <c r="S67" s="5"/>
      <c r="T67" s="3">
        <f t="shared" si="9"/>
        <v>16.632653061224001</v>
      </c>
      <c r="U67" s="3">
        <f t="shared" si="10"/>
        <v>31.92004</v>
      </c>
      <c r="V67" s="3">
        <f t="shared" si="11"/>
        <v>24.117186</v>
      </c>
    </row>
    <row r="68" spans="2:22" x14ac:dyDescent="0.25">
      <c r="B68">
        <v>15852040816.327</v>
      </c>
      <c r="C68">
        <v>-15.36382</v>
      </c>
      <c r="D68">
        <v>20.161448</v>
      </c>
      <c r="E68">
        <v>26.755030000000001</v>
      </c>
      <c r="F68">
        <v>-78.518974</v>
      </c>
      <c r="G68">
        <v>-6.5935822000000002</v>
      </c>
      <c r="H68" s="5"/>
      <c r="I68" s="3">
        <f t="shared" si="6"/>
        <v>16.892857142857</v>
      </c>
      <c r="J68" s="3">
        <f t="shared" si="7"/>
        <v>30.025687999999999</v>
      </c>
      <c r="K68" s="3">
        <f t="shared" si="8"/>
        <v>23.457598000000001</v>
      </c>
      <c r="M68">
        <v>15852040816.327</v>
      </c>
      <c r="N68">
        <v>-16.515982000000001</v>
      </c>
      <c r="O68">
        <v>25.917743999999999</v>
      </c>
      <c r="P68">
        <v>33.554886000000003</v>
      </c>
      <c r="Q68">
        <v>-88.953156000000007</v>
      </c>
      <c r="R68">
        <v>-7.6371422000000004</v>
      </c>
      <c r="S68" s="5"/>
      <c r="T68" s="3">
        <f t="shared" si="9"/>
        <v>16.892857142857</v>
      </c>
      <c r="U68" s="3">
        <f t="shared" si="10"/>
        <v>29.261194</v>
      </c>
      <c r="V68" s="3">
        <f t="shared" si="11"/>
        <v>21.57283</v>
      </c>
    </row>
    <row r="69" spans="2:22" x14ac:dyDescent="0.25">
      <c r="B69">
        <v>16112244897.959</v>
      </c>
      <c r="C69">
        <v>-15.172002000000001</v>
      </c>
      <c r="D69">
        <v>22.503349</v>
      </c>
      <c r="E69">
        <v>29.042915000000001</v>
      </c>
      <c r="F69">
        <v>-76.113617000000005</v>
      </c>
      <c r="G69">
        <v>-6.5395646000000003</v>
      </c>
      <c r="H69" s="5"/>
      <c r="I69" s="3">
        <f t="shared" ref="I69:I100" si="12">B73/1000000000</f>
        <v>17.153061224489999</v>
      </c>
      <c r="J69" s="3">
        <f t="shared" ref="J69:J100" si="13">E73</f>
        <v>29.006723000000001</v>
      </c>
      <c r="K69" s="3">
        <f t="shared" ref="K69:K100" si="14">D73</f>
        <v>22.377493000000001</v>
      </c>
      <c r="M69">
        <v>16112244897.959</v>
      </c>
      <c r="N69">
        <v>-16.051158999999998</v>
      </c>
      <c r="O69">
        <v>27.578976000000001</v>
      </c>
      <c r="P69">
        <v>35.217616999999997</v>
      </c>
      <c r="Q69">
        <v>-92.269668999999993</v>
      </c>
      <c r="R69">
        <v>-7.6386414</v>
      </c>
      <c r="S69" s="5"/>
      <c r="T69" s="3">
        <f t="shared" ref="T69:T100" si="15">M73/1000000000</f>
        <v>17.153061224489999</v>
      </c>
      <c r="U69" s="3">
        <f t="shared" ref="U69:U100" si="16">P73</f>
        <v>29.166422000000001</v>
      </c>
      <c r="V69" s="3">
        <f t="shared" ref="V69:V100" si="17">O73</f>
        <v>21.520060999999998</v>
      </c>
    </row>
    <row r="70" spans="2:22" x14ac:dyDescent="0.25">
      <c r="B70">
        <v>16372448979.591999</v>
      </c>
      <c r="C70">
        <v>-14.876829000000001</v>
      </c>
      <c r="D70">
        <v>23.629868999999999</v>
      </c>
      <c r="E70">
        <v>30.220102000000001</v>
      </c>
      <c r="F70">
        <v>-80.625457999999995</v>
      </c>
      <c r="G70">
        <v>-6.5902323999999997</v>
      </c>
      <c r="H70" s="5"/>
      <c r="I70" s="3">
        <f t="shared" si="12"/>
        <v>17.413265306122003</v>
      </c>
      <c r="J70" s="3">
        <f t="shared" si="13"/>
        <v>29.315477000000001</v>
      </c>
      <c r="K70" s="3">
        <f t="shared" si="14"/>
        <v>22.594746000000001</v>
      </c>
      <c r="M70">
        <v>16372448979.591999</v>
      </c>
      <c r="N70">
        <v>-16.250707999999999</v>
      </c>
      <c r="O70">
        <v>26.815304000000001</v>
      </c>
      <c r="P70">
        <v>34.538871999999998</v>
      </c>
      <c r="Q70">
        <v>-94.704589999999996</v>
      </c>
      <c r="R70">
        <v>-7.7235655999999997</v>
      </c>
      <c r="S70" s="5"/>
      <c r="T70" s="3">
        <f t="shared" si="15"/>
        <v>17.413265306122003</v>
      </c>
      <c r="U70" s="3">
        <f t="shared" si="16"/>
        <v>31.797018000000001</v>
      </c>
      <c r="V70" s="3">
        <f t="shared" si="17"/>
        <v>24.126456999999998</v>
      </c>
    </row>
    <row r="71" spans="2:22" x14ac:dyDescent="0.25">
      <c r="B71">
        <v>16632653061.224001</v>
      </c>
      <c r="C71">
        <v>-15.053995</v>
      </c>
      <c r="D71">
        <v>24.006053999999999</v>
      </c>
      <c r="E71">
        <v>30.554537</v>
      </c>
      <c r="F71">
        <v>-84.348618000000002</v>
      </c>
      <c r="G71">
        <v>-6.5484809999999998</v>
      </c>
      <c r="H71" s="5"/>
      <c r="I71" s="3">
        <f t="shared" si="12"/>
        <v>17.673469387755002</v>
      </c>
      <c r="J71" s="3">
        <f t="shared" si="13"/>
        <v>30.73123</v>
      </c>
      <c r="K71" s="3">
        <f t="shared" si="14"/>
        <v>23.908888000000001</v>
      </c>
      <c r="M71">
        <v>16632653061.224001</v>
      </c>
      <c r="N71">
        <v>-16.188202</v>
      </c>
      <c r="O71">
        <v>24.117186</v>
      </c>
      <c r="P71">
        <v>31.92004</v>
      </c>
      <c r="Q71">
        <v>-83.387787000000003</v>
      </c>
      <c r="R71">
        <v>-7.8028535999999997</v>
      </c>
      <c r="S71" s="5"/>
      <c r="T71" s="3">
        <f t="shared" si="15"/>
        <v>17.673469387755002</v>
      </c>
      <c r="U71" s="3">
        <f t="shared" si="16"/>
        <v>32.066848999999998</v>
      </c>
      <c r="V71" s="3">
        <f t="shared" si="17"/>
        <v>24.300718</v>
      </c>
    </row>
    <row r="72" spans="2:22" x14ac:dyDescent="0.25">
      <c r="B72">
        <v>16892857142.857</v>
      </c>
      <c r="C72">
        <v>-15.323988</v>
      </c>
      <c r="D72">
        <v>23.457598000000001</v>
      </c>
      <c r="E72">
        <v>30.025687999999999</v>
      </c>
      <c r="F72">
        <v>-78.826690999999997</v>
      </c>
      <c r="G72">
        <v>-6.5680895000000001</v>
      </c>
      <c r="H72" s="5"/>
      <c r="I72" s="3">
        <f t="shared" si="12"/>
        <v>17.933673469388001</v>
      </c>
      <c r="J72" s="3">
        <f t="shared" si="13"/>
        <v>29.875796999999999</v>
      </c>
      <c r="K72" s="3">
        <f t="shared" si="14"/>
        <v>22.930738000000002</v>
      </c>
      <c r="M72">
        <v>16892857142.857</v>
      </c>
      <c r="N72">
        <v>-16.450600000000001</v>
      </c>
      <c r="O72">
        <v>21.57283</v>
      </c>
      <c r="P72">
        <v>29.261194</v>
      </c>
      <c r="Q72">
        <v>-77.279281999999995</v>
      </c>
      <c r="R72">
        <v>-7.6883644999999996</v>
      </c>
      <c r="S72" s="5"/>
      <c r="T72" s="3">
        <f t="shared" si="15"/>
        <v>17.933673469388001</v>
      </c>
      <c r="U72" s="3">
        <f t="shared" si="16"/>
        <v>30.940629999999999</v>
      </c>
      <c r="V72" s="3">
        <f t="shared" si="17"/>
        <v>23.134546</v>
      </c>
    </row>
    <row r="73" spans="2:22" x14ac:dyDescent="0.25">
      <c r="B73">
        <v>17153061224.49</v>
      </c>
      <c r="C73">
        <v>-15.38106</v>
      </c>
      <c r="D73">
        <v>22.377493000000001</v>
      </c>
      <c r="E73">
        <v>29.006723000000001</v>
      </c>
      <c r="F73">
        <v>-78.847412000000006</v>
      </c>
      <c r="G73">
        <v>-6.6292299999999997</v>
      </c>
      <c r="H73" s="5"/>
      <c r="I73" s="3">
        <f t="shared" si="12"/>
        <v>18.193877551020002</v>
      </c>
      <c r="J73" s="3">
        <f t="shared" si="13"/>
        <v>29.878126000000002</v>
      </c>
      <c r="K73" s="3">
        <f t="shared" si="14"/>
        <v>22.784513</v>
      </c>
      <c r="M73">
        <v>17153061224.49</v>
      </c>
      <c r="N73">
        <v>-16.335932</v>
      </c>
      <c r="O73">
        <v>21.520060999999998</v>
      </c>
      <c r="P73">
        <v>29.166422000000001</v>
      </c>
      <c r="Q73">
        <v>-79.694121999999993</v>
      </c>
      <c r="R73">
        <v>-7.6463609000000003</v>
      </c>
      <c r="S73" s="5"/>
      <c r="T73" s="3">
        <f t="shared" si="15"/>
        <v>18.193877551020002</v>
      </c>
      <c r="U73" s="3">
        <f t="shared" si="16"/>
        <v>29.030645</v>
      </c>
      <c r="V73" s="3">
        <f t="shared" si="17"/>
        <v>21.191139</v>
      </c>
    </row>
    <row r="74" spans="2:22" x14ac:dyDescent="0.25">
      <c r="B74">
        <v>17413265306.122002</v>
      </c>
      <c r="C74">
        <v>-15.195092000000001</v>
      </c>
      <c r="D74">
        <v>22.594746000000001</v>
      </c>
      <c r="E74">
        <v>29.315477000000001</v>
      </c>
      <c r="F74">
        <v>-78.291267000000005</v>
      </c>
      <c r="G74">
        <v>-6.7207317</v>
      </c>
      <c r="H74" s="5"/>
      <c r="I74" s="3">
        <f t="shared" si="12"/>
        <v>18.454081632653001</v>
      </c>
      <c r="J74" s="3">
        <f t="shared" si="13"/>
        <v>28.422266</v>
      </c>
      <c r="K74" s="3">
        <f t="shared" si="14"/>
        <v>21.228612999999999</v>
      </c>
      <c r="M74">
        <v>17413265306.122002</v>
      </c>
      <c r="N74">
        <v>-16.203533</v>
      </c>
      <c r="O74">
        <v>24.126456999999998</v>
      </c>
      <c r="P74">
        <v>31.797018000000001</v>
      </c>
      <c r="Q74">
        <v>-83.117171999999997</v>
      </c>
      <c r="R74">
        <v>-7.6705613000000001</v>
      </c>
      <c r="S74" s="5"/>
      <c r="T74" s="3">
        <f t="shared" si="15"/>
        <v>18.454081632653001</v>
      </c>
      <c r="U74" s="3">
        <f t="shared" si="16"/>
        <v>28.267901999999999</v>
      </c>
      <c r="V74" s="3">
        <f t="shared" si="17"/>
        <v>20.346081000000002</v>
      </c>
    </row>
    <row r="75" spans="2:22" x14ac:dyDescent="0.25">
      <c r="B75">
        <v>17673469387.755001</v>
      </c>
      <c r="C75">
        <v>-15.348875</v>
      </c>
      <c r="D75">
        <v>23.908888000000001</v>
      </c>
      <c r="E75">
        <v>30.73123</v>
      </c>
      <c r="F75">
        <v>-80.204871999999995</v>
      </c>
      <c r="G75">
        <v>-6.8223405000000001</v>
      </c>
      <c r="H75" s="5"/>
      <c r="I75" s="3">
        <f t="shared" si="12"/>
        <v>18.714285714286</v>
      </c>
      <c r="J75" s="3">
        <f t="shared" si="13"/>
        <v>29.519542999999999</v>
      </c>
      <c r="K75" s="3">
        <f t="shared" si="14"/>
        <v>22.362022</v>
      </c>
      <c r="M75">
        <v>17673469387.755001</v>
      </c>
      <c r="N75">
        <v>-16.316147000000001</v>
      </c>
      <c r="O75">
        <v>24.300718</v>
      </c>
      <c r="P75">
        <v>32.066848999999998</v>
      </c>
      <c r="Q75">
        <v>-92.514290000000003</v>
      </c>
      <c r="R75">
        <v>-7.7661290000000003</v>
      </c>
      <c r="S75" s="5"/>
      <c r="T75" s="3">
        <f t="shared" si="15"/>
        <v>18.714285714286</v>
      </c>
      <c r="U75" s="3">
        <f t="shared" si="16"/>
        <v>28.968433000000001</v>
      </c>
      <c r="V75" s="3">
        <f t="shared" si="17"/>
        <v>20.984324000000001</v>
      </c>
    </row>
    <row r="76" spans="2:22" x14ac:dyDescent="0.25">
      <c r="B76">
        <v>17933673469.388</v>
      </c>
      <c r="C76">
        <v>-15.186697000000001</v>
      </c>
      <c r="D76">
        <v>22.930738000000002</v>
      </c>
      <c r="E76">
        <v>29.875796999999999</v>
      </c>
      <c r="F76">
        <v>-86.149185000000003</v>
      </c>
      <c r="G76">
        <v>-6.9450598000000001</v>
      </c>
      <c r="H76" s="5"/>
      <c r="I76" s="3">
        <f t="shared" si="12"/>
        <v>18.974489795918</v>
      </c>
      <c r="J76" s="3">
        <f t="shared" si="13"/>
        <v>29.97814</v>
      </c>
      <c r="K76" s="3">
        <f t="shared" si="14"/>
        <v>22.907791</v>
      </c>
      <c r="M76">
        <v>17933673469.388</v>
      </c>
      <c r="N76">
        <v>-16.006180000000001</v>
      </c>
      <c r="O76">
        <v>23.134546</v>
      </c>
      <c r="P76">
        <v>30.940629999999999</v>
      </c>
      <c r="Q76">
        <v>-79.750427000000002</v>
      </c>
      <c r="R76">
        <v>-7.8060856000000003</v>
      </c>
      <c r="S76" s="5"/>
      <c r="T76" s="3">
        <f t="shared" si="15"/>
        <v>18.974489795918</v>
      </c>
      <c r="U76" s="3">
        <f t="shared" si="16"/>
        <v>29.594304999999999</v>
      </c>
      <c r="V76" s="3">
        <f t="shared" si="17"/>
        <v>21.659780999999999</v>
      </c>
    </row>
    <row r="77" spans="2:22" x14ac:dyDescent="0.25">
      <c r="B77">
        <v>18193877551.02</v>
      </c>
      <c r="C77">
        <v>-15.344538</v>
      </c>
      <c r="D77">
        <v>22.784513</v>
      </c>
      <c r="E77">
        <v>29.878126000000002</v>
      </c>
      <c r="F77">
        <v>-72.870705000000001</v>
      </c>
      <c r="G77">
        <v>-7.0936117000000003</v>
      </c>
      <c r="H77" s="5"/>
      <c r="I77" s="3">
        <f t="shared" si="12"/>
        <v>19.234693877550999</v>
      </c>
      <c r="J77" s="3">
        <f t="shared" si="13"/>
        <v>30.788872000000001</v>
      </c>
      <c r="K77" s="3">
        <f t="shared" si="14"/>
        <v>23.730391999999998</v>
      </c>
      <c r="M77">
        <v>18193877551.02</v>
      </c>
      <c r="N77">
        <v>-16.071228000000001</v>
      </c>
      <c r="O77">
        <v>21.191139</v>
      </c>
      <c r="P77">
        <v>29.030645</v>
      </c>
      <c r="Q77">
        <v>-75.723213000000001</v>
      </c>
      <c r="R77">
        <v>-7.8395070999999996</v>
      </c>
      <c r="S77" s="5"/>
      <c r="T77" s="3">
        <f t="shared" si="15"/>
        <v>19.234693877550999</v>
      </c>
      <c r="U77" s="3">
        <f t="shared" si="16"/>
        <v>30.617514</v>
      </c>
      <c r="V77" s="3">
        <f t="shared" si="17"/>
        <v>22.772124999999999</v>
      </c>
    </row>
    <row r="78" spans="2:22" x14ac:dyDescent="0.25">
      <c r="B78">
        <v>18454081632.653</v>
      </c>
      <c r="C78">
        <v>-15.724914</v>
      </c>
      <c r="D78">
        <v>21.228612999999999</v>
      </c>
      <c r="E78">
        <v>28.422266</v>
      </c>
      <c r="F78">
        <v>-80.455642999999995</v>
      </c>
      <c r="G78">
        <v>-7.1936521999999998</v>
      </c>
      <c r="H78" s="5"/>
      <c r="I78" s="3">
        <f t="shared" si="12"/>
        <v>19.494897959183998</v>
      </c>
      <c r="J78" s="3">
        <f t="shared" si="13"/>
        <v>31.347411999999998</v>
      </c>
      <c r="K78" s="3">
        <f t="shared" si="14"/>
        <v>24.252486999999999</v>
      </c>
      <c r="M78">
        <v>18454081632.653</v>
      </c>
      <c r="N78">
        <v>-16.394672</v>
      </c>
      <c r="O78">
        <v>20.346081000000002</v>
      </c>
      <c r="P78">
        <v>28.267901999999999</v>
      </c>
      <c r="Q78">
        <v>-81.089432000000002</v>
      </c>
      <c r="R78">
        <v>-7.9218225000000002</v>
      </c>
      <c r="S78" s="5"/>
      <c r="T78" s="3">
        <f t="shared" si="15"/>
        <v>19.494897959183998</v>
      </c>
      <c r="U78" s="3">
        <f t="shared" si="16"/>
        <v>30.950077</v>
      </c>
      <c r="V78" s="3">
        <f t="shared" si="17"/>
        <v>23.136355999999999</v>
      </c>
    </row>
    <row r="79" spans="2:22" x14ac:dyDescent="0.25">
      <c r="B79">
        <v>18714285714.285999</v>
      </c>
      <c r="C79">
        <v>-15.827272000000001</v>
      </c>
      <c r="D79">
        <v>22.362022</v>
      </c>
      <c r="E79">
        <v>29.519542999999999</v>
      </c>
      <c r="F79">
        <v>-78.735512</v>
      </c>
      <c r="G79">
        <v>-7.1575202999999998</v>
      </c>
      <c r="H79" s="5"/>
      <c r="I79" s="3">
        <f t="shared" si="12"/>
        <v>19.755102040816002</v>
      </c>
      <c r="J79" s="3">
        <f t="shared" si="13"/>
        <v>30.888859</v>
      </c>
      <c r="K79" s="3">
        <f t="shared" si="14"/>
        <v>23.747318</v>
      </c>
      <c r="M79">
        <v>18714285714.285999</v>
      </c>
      <c r="N79">
        <v>-16.671785</v>
      </c>
      <c r="O79">
        <v>20.984324000000001</v>
      </c>
      <c r="P79">
        <v>28.968433000000001</v>
      </c>
      <c r="Q79">
        <v>-76.676902999999996</v>
      </c>
      <c r="R79">
        <v>-7.9841099</v>
      </c>
      <c r="S79" s="5"/>
      <c r="T79" s="3">
        <f t="shared" si="15"/>
        <v>19.755102040816002</v>
      </c>
      <c r="U79" s="3">
        <f t="shared" si="16"/>
        <v>30.817440000000001</v>
      </c>
      <c r="V79" s="3">
        <f t="shared" si="17"/>
        <v>23.002016000000001</v>
      </c>
    </row>
    <row r="80" spans="2:22" x14ac:dyDescent="0.25">
      <c r="B80">
        <v>18974489795.917999</v>
      </c>
      <c r="C80">
        <v>-15.734061000000001</v>
      </c>
      <c r="D80">
        <v>22.907791</v>
      </c>
      <c r="E80">
        <v>29.97814</v>
      </c>
      <c r="F80">
        <v>-80.839729000000005</v>
      </c>
      <c r="G80">
        <v>-7.0703487000000003</v>
      </c>
      <c r="H80" s="5"/>
      <c r="I80" s="3">
        <f t="shared" si="12"/>
        <v>20.015306122449001</v>
      </c>
      <c r="J80" s="3">
        <f t="shared" si="13"/>
        <v>30.421505</v>
      </c>
      <c r="K80" s="3">
        <f t="shared" si="14"/>
        <v>23.254132999999999</v>
      </c>
      <c r="M80">
        <v>18974489795.917999</v>
      </c>
      <c r="N80">
        <v>-16.629541</v>
      </c>
      <c r="O80">
        <v>21.659780999999999</v>
      </c>
      <c r="P80">
        <v>29.594304999999999</v>
      </c>
      <c r="Q80">
        <v>-81.227615</v>
      </c>
      <c r="R80">
        <v>-7.9345241</v>
      </c>
      <c r="S80" s="5"/>
      <c r="T80" s="3">
        <f t="shared" si="15"/>
        <v>20.015306122449001</v>
      </c>
      <c r="U80" s="3">
        <f t="shared" si="16"/>
        <v>30.364999999999998</v>
      </c>
      <c r="V80" s="3">
        <f t="shared" si="17"/>
        <v>22.515408000000001</v>
      </c>
    </row>
    <row r="81" spans="2:22" x14ac:dyDescent="0.25">
      <c r="B81">
        <v>19234693877.550999</v>
      </c>
      <c r="C81">
        <v>-15.906503000000001</v>
      </c>
      <c r="D81">
        <v>23.730391999999998</v>
      </c>
      <c r="E81">
        <v>30.788872000000001</v>
      </c>
      <c r="F81">
        <v>-84.275017000000005</v>
      </c>
      <c r="G81">
        <v>-7.0584803000000003</v>
      </c>
      <c r="H81" s="5"/>
      <c r="I81" s="3">
        <f t="shared" si="12"/>
        <v>20.275510204082</v>
      </c>
      <c r="J81" s="3">
        <f t="shared" si="13"/>
        <v>30.138591999999999</v>
      </c>
      <c r="K81" s="3">
        <f t="shared" si="14"/>
        <v>22.887647999999999</v>
      </c>
      <c r="M81">
        <v>19234693877.550999</v>
      </c>
      <c r="N81">
        <v>-16.709002999999999</v>
      </c>
      <c r="O81">
        <v>22.772124999999999</v>
      </c>
      <c r="P81">
        <v>30.617514</v>
      </c>
      <c r="Q81">
        <v>-86.085159000000004</v>
      </c>
      <c r="R81">
        <v>-7.8453898000000004</v>
      </c>
      <c r="S81" s="5"/>
      <c r="T81" s="3">
        <f t="shared" si="15"/>
        <v>20.275510204082</v>
      </c>
      <c r="U81" s="3">
        <f t="shared" si="16"/>
        <v>29.919830000000001</v>
      </c>
      <c r="V81" s="3">
        <f t="shared" si="17"/>
        <v>22.022928</v>
      </c>
    </row>
    <row r="82" spans="2:22" x14ac:dyDescent="0.25">
      <c r="B82">
        <v>19494897959.183998</v>
      </c>
      <c r="C82">
        <v>-15.755946</v>
      </c>
      <c r="D82">
        <v>24.252486999999999</v>
      </c>
      <c r="E82">
        <v>31.347411999999998</v>
      </c>
      <c r="F82">
        <v>-83.457130000000006</v>
      </c>
      <c r="G82">
        <v>-7.0949254000000002</v>
      </c>
      <c r="H82" s="5"/>
      <c r="I82" s="3">
        <f t="shared" si="12"/>
        <v>20.535714285714</v>
      </c>
      <c r="J82" s="3">
        <f t="shared" si="13"/>
        <v>30.075379999999999</v>
      </c>
      <c r="K82" s="3">
        <f t="shared" si="14"/>
        <v>22.661550999999999</v>
      </c>
      <c r="M82">
        <v>19494897959.183998</v>
      </c>
      <c r="N82">
        <v>-16.395468000000001</v>
      </c>
      <c r="O82">
        <v>23.136355999999999</v>
      </c>
      <c r="P82">
        <v>30.950077</v>
      </c>
      <c r="Q82">
        <v>-82.522011000000006</v>
      </c>
      <c r="R82">
        <v>-7.8137211999999998</v>
      </c>
      <c r="S82" s="5"/>
      <c r="T82" s="3">
        <f t="shared" si="15"/>
        <v>20.535714285714</v>
      </c>
      <c r="U82" s="3">
        <f t="shared" si="16"/>
        <v>29.988287</v>
      </c>
      <c r="V82" s="3">
        <f t="shared" si="17"/>
        <v>21.929075000000001</v>
      </c>
    </row>
    <row r="83" spans="2:22" x14ac:dyDescent="0.25">
      <c r="B83">
        <v>19755102040.816002</v>
      </c>
      <c r="C83">
        <v>-15.66399</v>
      </c>
      <c r="D83">
        <v>23.747318</v>
      </c>
      <c r="E83">
        <v>30.888859</v>
      </c>
      <c r="F83">
        <v>-83.762092999999993</v>
      </c>
      <c r="G83">
        <v>-7.1415385999999996</v>
      </c>
      <c r="H83" s="5"/>
      <c r="I83" s="3">
        <f t="shared" si="12"/>
        <v>20.795918367346999</v>
      </c>
      <c r="J83" s="3">
        <f t="shared" si="13"/>
        <v>30.434227</v>
      </c>
      <c r="K83" s="3">
        <f t="shared" si="14"/>
        <v>22.909845000000001</v>
      </c>
      <c r="M83">
        <v>19755102040.816002</v>
      </c>
      <c r="N83">
        <v>-16.430937</v>
      </c>
      <c r="O83">
        <v>23.002016000000001</v>
      </c>
      <c r="P83">
        <v>30.817440000000001</v>
      </c>
      <c r="Q83">
        <v>-82.817192000000006</v>
      </c>
      <c r="R83">
        <v>-7.8154240000000001</v>
      </c>
      <c r="S83" s="5"/>
      <c r="T83" s="3">
        <f t="shared" si="15"/>
        <v>20.795918367346999</v>
      </c>
      <c r="U83" s="3">
        <f t="shared" si="16"/>
        <v>31.128532</v>
      </c>
      <c r="V83" s="3">
        <f t="shared" si="17"/>
        <v>22.896758999999999</v>
      </c>
    </row>
    <row r="84" spans="2:22" x14ac:dyDescent="0.25">
      <c r="B84">
        <v>20015306122.449001</v>
      </c>
      <c r="C84">
        <v>-15.550689</v>
      </c>
      <c r="D84">
        <v>23.254132999999999</v>
      </c>
      <c r="E84">
        <v>30.421505</v>
      </c>
      <c r="F84">
        <v>-80.176567000000006</v>
      </c>
      <c r="G84">
        <v>-7.1673717000000003</v>
      </c>
      <c r="H84" s="5"/>
      <c r="I84" s="3">
        <f t="shared" si="12"/>
        <v>21.056122448979998</v>
      </c>
      <c r="J84" s="3">
        <f t="shared" si="13"/>
        <v>31.214586000000001</v>
      </c>
      <c r="K84" s="3">
        <f t="shared" si="14"/>
        <v>23.685209</v>
      </c>
      <c r="M84">
        <v>20015306122.449001</v>
      </c>
      <c r="N84">
        <v>-16.183088000000001</v>
      </c>
      <c r="O84">
        <v>22.515408000000001</v>
      </c>
      <c r="P84">
        <v>30.364999999999998</v>
      </c>
      <c r="Q84">
        <v>-83.701378000000005</v>
      </c>
      <c r="R84">
        <v>-7.8495936000000004</v>
      </c>
      <c r="S84" s="5"/>
      <c r="T84" s="3">
        <f t="shared" si="15"/>
        <v>21.056122448979998</v>
      </c>
      <c r="U84" s="3">
        <f t="shared" si="16"/>
        <v>31.382974999999998</v>
      </c>
      <c r="V84" s="3">
        <f t="shared" si="17"/>
        <v>23.132496</v>
      </c>
    </row>
    <row r="85" spans="2:22" x14ac:dyDescent="0.25">
      <c r="B85">
        <v>20275510204.082001</v>
      </c>
      <c r="C85">
        <v>-15.912621</v>
      </c>
      <c r="D85">
        <v>22.887647999999999</v>
      </c>
      <c r="E85">
        <v>30.138591999999999</v>
      </c>
      <c r="F85">
        <v>-80.968040000000002</v>
      </c>
      <c r="G85">
        <v>-7.2509446000000004</v>
      </c>
      <c r="H85" s="5"/>
      <c r="I85" s="3">
        <f t="shared" si="12"/>
        <v>21.316326530611999</v>
      </c>
      <c r="J85" s="3">
        <f t="shared" si="13"/>
        <v>32.048309000000003</v>
      </c>
      <c r="K85" s="3">
        <f t="shared" si="14"/>
        <v>24.599308000000001</v>
      </c>
      <c r="M85">
        <v>20275510204.082001</v>
      </c>
      <c r="N85">
        <v>-16.531103000000002</v>
      </c>
      <c r="O85">
        <v>22.022928</v>
      </c>
      <c r="P85">
        <v>29.919830000000001</v>
      </c>
      <c r="Q85">
        <v>-80.009262000000007</v>
      </c>
      <c r="R85">
        <v>-7.8969021000000001</v>
      </c>
      <c r="S85" s="5"/>
      <c r="T85" s="3">
        <f t="shared" si="15"/>
        <v>21.316326530611999</v>
      </c>
      <c r="U85" s="3">
        <f t="shared" si="16"/>
        <v>31.139996</v>
      </c>
      <c r="V85" s="3">
        <f t="shared" si="17"/>
        <v>22.931011000000002</v>
      </c>
    </row>
    <row r="86" spans="2:22" x14ac:dyDescent="0.25">
      <c r="B86">
        <v>20535714285.714001</v>
      </c>
      <c r="C86">
        <v>-16.069521000000002</v>
      </c>
      <c r="D86">
        <v>22.661550999999999</v>
      </c>
      <c r="E86">
        <v>30.075379999999999</v>
      </c>
      <c r="F86">
        <v>-82.779769999999999</v>
      </c>
      <c r="G86">
        <v>-7.4138283999999999</v>
      </c>
      <c r="H86" s="5"/>
      <c r="I86" s="3">
        <f t="shared" si="12"/>
        <v>21.576530612244998</v>
      </c>
      <c r="J86" s="3">
        <f t="shared" si="13"/>
        <v>31.989529000000001</v>
      </c>
      <c r="K86" s="3">
        <f t="shared" si="14"/>
        <v>24.562218000000001</v>
      </c>
      <c r="M86">
        <v>20535714285.714001</v>
      </c>
      <c r="N86">
        <v>-16.727720000000001</v>
      </c>
      <c r="O86">
        <v>21.929075000000001</v>
      </c>
      <c r="P86">
        <v>29.988287</v>
      </c>
      <c r="Q86">
        <v>-80.752669999999995</v>
      </c>
      <c r="R86">
        <v>-8.0592108000000007</v>
      </c>
      <c r="S86" s="5"/>
      <c r="T86" s="3">
        <f t="shared" si="15"/>
        <v>21.576530612244998</v>
      </c>
      <c r="U86" s="3">
        <f t="shared" si="16"/>
        <v>30.346661000000001</v>
      </c>
      <c r="V86" s="3">
        <f t="shared" si="17"/>
        <v>22.173862</v>
      </c>
    </row>
    <row r="87" spans="2:22" x14ac:dyDescent="0.25">
      <c r="B87">
        <v>20795918367.347</v>
      </c>
      <c r="C87">
        <v>-16.499105</v>
      </c>
      <c r="D87">
        <v>22.909845000000001</v>
      </c>
      <c r="E87">
        <v>30.434227</v>
      </c>
      <c r="F87">
        <v>-81.665244999999999</v>
      </c>
      <c r="G87">
        <v>-7.5243826</v>
      </c>
      <c r="H87" s="5"/>
      <c r="I87" s="3">
        <f t="shared" si="12"/>
        <v>21.836734693877997</v>
      </c>
      <c r="J87" s="3">
        <f t="shared" si="13"/>
        <v>31.344954999999999</v>
      </c>
      <c r="K87" s="3">
        <f t="shared" si="14"/>
        <v>23.87668</v>
      </c>
      <c r="M87">
        <v>20795918367.347</v>
      </c>
      <c r="N87">
        <v>-17.141763999999998</v>
      </c>
      <c r="O87">
        <v>22.896758999999999</v>
      </c>
      <c r="P87">
        <v>31.128532</v>
      </c>
      <c r="Q87">
        <v>-86.014274999999998</v>
      </c>
      <c r="R87">
        <v>-8.2317715000000007</v>
      </c>
      <c r="S87" s="5"/>
      <c r="T87" s="3">
        <f t="shared" si="15"/>
        <v>21.836734693877997</v>
      </c>
      <c r="U87" s="3">
        <f t="shared" si="16"/>
        <v>31.245836000000001</v>
      </c>
      <c r="V87" s="3">
        <f t="shared" si="17"/>
        <v>23.009381999999999</v>
      </c>
    </row>
    <row r="88" spans="2:22" x14ac:dyDescent="0.25">
      <c r="B88">
        <v>21056122448.98</v>
      </c>
      <c r="C88">
        <v>-16.679131999999999</v>
      </c>
      <c r="D88">
        <v>23.685209</v>
      </c>
      <c r="E88">
        <v>31.214586000000001</v>
      </c>
      <c r="F88">
        <v>-84.757332000000005</v>
      </c>
      <c r="G88">
        <v>-7.5293779000000001</v>
      </c>
      <c r="H88" s="5"/>
      <c r="I88" s="3">
        <f t="shared" si="12"/>
        <v>22.096938775509997</v>
      </c>
      <c r="J88" s="3">
        <f t="shared" si="13"/>
        <v>30.883801999999999</v>
      </c>
      <c r="K88" s="3">
        <f t="shared" si="14"/>
        <v>23.394438000000001</v>
      </c>
      <c r="M88">
        <v>21056122448.98</v>
      </c>
      <c r="N88">
        <v>-17.487911</v>
      </c>
      <c r="O88">
        <v>23.132496</v>
      </c>
      <c r="P88">
        <v>31.382974999999998</v>
      </c>
      <c r="Q88">
        <v>-88.685799000000003</v>
      </c>
      <c r="R88">
        <v>-8.2504787000000004</v>
      </c>
      <c r="S88" s="5"/>
      <c r="T88" s="3">
        <f t="shared" si="15"/>
        <v>22.096938775509997</v>
      </c>
      <c r="U88" s="3">
        <f t="shared" si="16"/>
        <v>31.015974</v>
      </c>
      <c r="V88" s="3">
        <f t="shared" si="17"/>
        <v>22.744291</v>
      </c>
    </row>
    <row r="89" spans="2:22" x14ac:dyDescent="0.25">
      <c r="B89">
        <v>21316326530.612</v>
      </c>
      <c r="C89">
        <v>-15.856399</v>
      </c>
      <c r="D89">
        <v>24.599308000000001</v>
      </c>
      <c r="E89">
        <v>32.048309000000003</v>
      </c>
      <c r="F89">
        <v>-86.792580000000001</v>
      </c>
      <c r="G89">
        <v>-7.4490017999999996</v>
      </c>
      <c r="H89" s="5"/>
      <c r="I89" s="3">
        <f t="shared" si="12"/>
        <v>22.357142857143003</v>
      </c>
      <c r="J89" s="3">
        <f t="shared" si="13"/>
        <v>30.595371</v>
      </c>
      <c r="K89" s="3">
        <f t="shared" si="14"/>
        <v>23.067108000000001</v>
      </c>
      <c r="M89">
        <v>21316326530.612</v>
      </c>
      <c r="N89">
        <v>-16.558781</v>
      </c>
      <c r="O89">
        <v>22.931011000000002</v>
      </c>
      <c r="P89">
        <v>31.139996</v>
      </c>
      <c r="Q89">
        <v>-81.660263</v>
      </c>
      <c r="R89">
        <v>-8.2089844000000003</v>
      </c>
      <c r="S89" s="5"/>
      <c r="T89" s="3">
        <f t="shared" si="15"/>
        <v>22.357142857143003</v>
      </c>
      <c r="U89" s="3">
        <f t="shared" si="16"/>
        <v>30.670748</v>
      </c>
      <c r="V89" s="3">
        <f t="shared" si="17"/>
        <v>22.340063000000001</v>
      </c>
    </row>
    <row r="90" spans="2:22" x14ac:dyDescent="0.25">
      <c r="B90">
        <v>21576530612.244999</v>
      </c>
      <c r="C90">
        <v>-15.997204</v>
      </c>
      <c r="D90">
        <v>24.562218000000001</v>
      </c>
      <c r="E90">
        <v>31.989529000000001</v>
      </c>
      <c r="F90">
        <v>-85.644126999999997</v>
      </c>
      <c r="G90">
        <v>-7.4273104999999999</v>
      </c>
      <c r="H90" s="5"/>
      <c r="I90" s="3">
        <f t="shared" si="12"/>
        <v>22.617346938776002</v>
      </c>
      <c r="J90" s="3">
        <f t="shared" si="13"/>
        <v>29.828565999999999</v>
      </c>
      <c r="K90" s="3">
        <f t="shared" si="14"/>
        <v>22.227350000000001</v>
      </c>
      <c r="M90">
        <v>21576530612.244999</v>
      </c>
      <c r="N90">
        <v>-16.713242999999999</v>
      </c>
      <c r="O90">
        <v>22.173862</v>
      </c>
      <c r="P90">
        <v>30.346661000000001</v>
      </c>
      <c r="Q90">
        <v>-83.519813999999997</v>
      </c>
      <c r="R90">
        <v>-8.1728000999999999</v>
      </c>
      <c r="S90" s="5"/>
      <c r="T90" s="3">
        <f t="shared" si="15"/>
        <v>22.617346938776002</v>
      </c>
      <c r="U90" s="3">
        <f t="shared" si="16"/>
        <v>29.068639999999998</v>
      </c>
      <c r="V90" s="3">
        <f t="shared" si="17"/>
        <v>20.649719000000001</v>
      </c>
    </row>
    <row r="91" spans="2:22" x14ac:dyDescent="0.25">
      <c r="B91">
        <v>21836734693.877998</v>
      </c>
      <c r="C91">
        <v>-15.981526000000001</v>
      </c>
      <c r="D91">
        <v>23.87668</v>
      </c>
      <c r="E91">
        <v>31.344954999999999</v>
      </c>
      <c r="F91">
        <v>-82.441978000000006</v>
      </c>
      <c r="G91">
        <v>-7.4682769999999996</v>
      </c>
      <c r="H91" s="5"/>
      <c r="I91" s="3">
        <f t="shared" si="12"/>
        <v>22.877551020407999</v>
      </c>
      <c r="J91" s="3">
        <f t="shared" si="13"/>
        <v>28.550013</v>
      </c>
      <c r="K91" s="3">
        <f t="shared" si="14"/>
        <v>20.793316000000001</v>
      </c>
      <c r="M91">
        <v>21836734693.877998</v>
      </c>
      <c r="N91">
        <v>-16.796859999999999</v>
      </c>
      <c r="O91">
        <v>23.009381999999999</v>
      </c>
      <c r="P91">
        <v>31.245836000000001</v>
      </c>
      <c r="Q91">
        <v>-82.069739999999996</v>
      </c>
      <c r="R91">
        <v>-8.2364520999999993</v>
      </c>
      <c r="S91" s="5"/>
      <c r="T91" s="3">
        <f t="shared" si="15"/>
        <v>22.877551020407999</v>
      </c>
      <c r="U91" s="3">
        <f t="shared" si="16"/>
        <v>27.950206999999999</v>
      </c>
      <c r="V91" s="3">
        <f t="shared" si="17"/>
        <v>19.399688999999999</v>
      </c>
    </row>
    <row r="92" spans="2:22" x14ac:dyDescent="0.25">
      <c r="B92">
        <v>22096938775.509998</v>
      </c>
      <c r="C92">
        <v>-15.971607000000001</v>
      </c>
      <c r="D92">
        <v>23.394438000000001</v>
      </c>
      <c r="E92">
        <v>30.883801999999999</v>
      </c>
      <c r="F92">
        <v>-83.024979000000002</v>
      </c>
      <c r="G92">
        <v>-7.4893646</v>
      </c>
      <c r="H92" s="5"/>
      <c r="I92" s="3">
        <f t="shared" si="12"/>
        <v>23.137755102041002</v>
      </c>
      <c r="J92" s="3">
        <f t="shared" si="13"/>
        <v>27.664545</v>
      </c>
      <c r="K92" s="3">
        <f t="shared" si="14"/>
        <v>19.868382</v>
      </c>
      <c r="M92">
        <v>22096938775.509998</v>
      </c>
      <c r="N92">
        <v>-16.743067</v>
      </c>
      <c r="O92">
        <v>22.744291</v>
      </c>
      <c r="P92">
        <v>31.015974</v>
      </c>
      <c r="Q92">
        <v>-87.226257000000004</v>
      </c>
      <c r="R92">
        <v>-8.2716826999999995</v>
      </c>
      <c r="S92" s="5"/>
      <c r="T92" s="3">
        <f t="shared" si="15"/>
        <v>23.137755102041002</v>
      </c>
      <c r="U92" s="3">
        <f t="shared" si="16"/>
        <v>27.082094000000001</v>
      </c>
      <c r="V92" s="3">
        <f t="shared" si="17"/>
        <v>18.444652999999999</v>
      </c>
    </row>
    <row r="93" spans="2:22" x14ac:dyDescent="0.25">
      <c r="B93">
        <v>22357142857.143002</v>
      </c>
      <c r="C93">
        <v>-16.365348999999998</v>
      </c>
      <c r="D93">
        <v>23.067108000000001</v>
      </c>
      <c r="E93">
        <v>30.595371</v>
      </c>
      <c r="F93">
        <v>-83.855118000000004</v>
      </c>
      <c r="G93">
        <v>-7.5282640000000001</v>
      </c>
      <c r="H93" s="5"/>
      <c r="I93" s="3">
        <f t="shared" si="12"/>
        <v>23.397959183672999</v>
      </c>
      <c r="J93" s="3">
        <f t="shared" si="13"/>
        <v>26.931715000000001</v>
      </c>
      <c r="K93" s="3">
        <f t="shared" si="14"/>
        <v>19.199715000000001</v>
      </c>
      <c r="M93">
        <v>22357142857.143002</v>
      </c>
      <c r="N93">
        <v>-17.183537999999999</v>
      </c>
      <c r="O93">
        <v>22.340063000000001</v>
      </c>
      <c r="P93">
        <v>30.670748</v>
      </c>
      <c r="Q93">
        <v>-83.340141000000003</v>
      </c>
      <c r="R93">
        <v>-8.3306827999999999</v>
      </c>
      <c r="S93" s="5"/>
      <c r="T93" s="3">
        <f t="shared" si="15"/>
        <v>23.397959183672999</v>
      </c>
      <c r="U93" s="3">
        <f t="shared" si="16"/>
        <v>27.050477999999998</v>
      </c>
      <c r="V93" s="3">
        <f t="shared" si="17"/>
        <v>18.351500999999999</v>
      </c>
    </row>
    <row r="94" spans="2:22" x14ac:dyDescent="0.25">
      <c r="B94">
        <v>22617346938.776001</v>
      </c>
      <c r="C94">
        <v>-16.694047999999999</v>
      </c>
      <c r="D94">
        <v>22.227350000000001</v>
      </c>
      <c r="E94">
        <v>29.828565999999999</v>
      </c>
      <c r="F94">
        <v>-82.615561999999997</v>
      </c>
      <c r="G94">
        <v>-7.6012158000000003</v>
      </c>
      <c r="H94" s="5"/>
      <c r="I94" s="3">
        <f t="shared" si="12"/>
        <v>23.658163265306001</v>
      </c>
      <c r="J94" s="3">
        <f t="shared" si="13"/>
        <v>26.534969</v>
      </c>
      <c r="K94" s="3">
        <f t="shared" si="14"/>
        <v>19.013226</v>
      </c>
      <c r="M94">
        <v>22617346938.776001</v>
      </c>
      <c r="N94">
        <v>-17.458088</v>
      </c>
      <c r="O94">
        <v>20.649719000000001</v>
      </c>
      <c r="P94">
        <v>29.068639999999998</v>
      </c>
      <c r="Q94">
        <v>-81.628067000000001</v>
      </c>
      <c r="R94">
        <v>-8.4189196000000006</v>
      </c>
      <c r="S94" s="5"/>
      <c r="T94" s="3">
        <f t="shared" si="15"/>
        <v>23.658163265306001</v>
      </c>
      <c r="U94" s="3">
        <f t="shared" si="16"/>
        <v>27.294105999999999</v>
      </c>
      <c r="V94" s="3">
        <f t="shared" si="17"/>
        <v>18.521912</v>
      </c>
    </row>
    <row r="95" spans="2:22" x14ac:dyDescent="0.25">
      <c r="B95">
        <v>22877551020.408001</v>
      </c>
      <c r="C95">
        <v>-16.550304000000001</v>
      </c>
      <c r="D95">
        <v>20.793316000000001</v>
      </c>
      <c r="E95">
        <v>28.550013</v>
      </c>
      <c r="F95">
        <v>-79.722526999999999</v>
      </c>
      <c r="G95">
        <v>-7.7566971999999996</v>
      </c>
      <c r="H95" s="5"/>
      <c r="I95" s="3">
        <f t="shared" si="12"/>
        <v>23.918367346939</v>
      </c>
      <c r="J95" s="3">
        <f t="shared" si="13"/>
        <v>25.565059999999999</v>
      </c>
      <c r="K95" s="3">
        <f t="shared" si="14"/>
        <v>18.175689999999999</v>
      </c>
      <c r="M95">
        <v>22877551020.408001</v>
      </c>
      <c r="N95">
        <v>-17.375685000000001</v>
      </c>
      <c r="O95">
        <v>19.399688999999999</v>
      </c>
      <c r="P95">
        <v>27.950206999999999</v>
      </c>
      <c r="Q95">
        <v>-78.982039999999998</v>
      </c>
      <c r="R95">
        <v>-8.5505180000000003</v>
      </c>
      <c r="S95" s="5"/>
      <c r="T95" s="3">
        <f t="shared" si="15"/>
        <v>23.918367346939</v>
      </c>
      <c r="U95" s="3">
        <f t="shared" si="16"/>
        <v>27.370504</v>
      </c>
      <c r="V95" s="3">
        <f t="shared" si="17"/>
        <v>18.511966999999999</v>
      </c>
    </row>
    <row r="96" spans="2:22" x14ac:dyDescent="0.25">
      <c r="B96">
        <v>23137755102.041</v>
      </c>
      <c r="C96">
        <v>-16.149281999999999</v>
      </c>
      <c r="D96">
        <v>19.868382</v>
      </c>
      <c r="E96">
        <v>27.664545</v>
      </c>
      <c r="F96">
        <v>-74.602706999999995</v>
      </c>
      <c r="G96">
        <v>-7.7961635999999999</v>
      </c>
      <c r="H96" s="5"/>
      <c r="I96" s="3">
        <f t="shared" si="12"/>
        <v>24.178571428571001</v>
      </c>
      <c r="J96" s="3">
        <f t="shared" si="13"/>
        <v>24.658722000000001</v>
      </c>
      <c r="K96" s="3">
        <f t="shared" si="14"/>
        <v>17.326295999999999</v>
      </c>
      <c r="M96">
        <v>23137755102.041</v>
      </c>
      <c r="N96">
        <v>-16.882116</v>
      </c>
      <c r="O96">
        <v>18.444652999999999</v>
      </c>
      <c r="P96">
        <v>27.082094000000001</v>
      </c>
      <c r="Q96">
        <v>-74.935692000000003</v>
      </c>
      <c r="R96">
        <v>-8.6374416000000007</v>
      </c>
      <c r="S96" s="5"/>
      <c r="T96" s="3">
        <f t="shared" si="15"/>
        <v>24.178571428571001</v>
      </c>
      <c r="U96" s="3">
        <f t="shared" si="16"/>
        <v>26.860167000000001</v>
      </c>
      <c r="V96" s="3">
        <f t="shared" si="17"/>
        <v>17.872387</v>
      </c>
    </row>
    <row r="97" spans="2:22" x14ac:dyDescent="0.25">
      <c r="B97">
        <v>23397959183.673</v>
      </c>
      <c r="C97">
        <v>-16.156649000000002</v>
      </c>
      <c r="D97">
        <v>19.199715000000001</v>
      </c>
      <c r="E97">
        <v>26.931715000000001</v>
      </c>
      <c r="F97">
        <v>-75.453766000000002</v>
      </c>
      <c r="G97">
        <v>-7.7319998999999999</v>
      </c>
      <c r="H97" s="5"/>
      <c r="I97" s="3">
        <f t="shared" si="12"/>
        <v>24.438775510204</v>
      </c>
      <c r="J97" s="3">
        <f t="shared" si="13"/>
        <v>24.117944999999999</v>
      </c>
      <c r="K97" s="3">
        <f t="shared" si="14"/>
        <v>16.878201000000001</v>
      </c>
      <c r="M97">
        <v>23397959183.673</v>
      </c>
      <c r="N97">
        <v>-17.172646</v>
      </c>
      <c r="O97">
        <v>18.351500999999999</v>
      </c>
      <c r="P97">
        <v>27.050477999999998</v>
      </c>
      <c r="Q97">
        <v>-75.041518999999994</v>
      </c>
      <c r="R97">
        <v>-8.6989756000000007</v>
      </c>
      <c r="S97" s="5"/>
      <c r="T97" s="3">
        <f t="shared" si="15"/>
        <v>24.438775510204</v>
      </c>
      <c r="U97" s="3">
        <f t="shared" si="16"/>
        <v>27.304936999999999</v>
      </c>
      <c r="V97" s="3">
        <f t="shared" si="17"/>
        <v>18.14603</v>
      </c>
    </row>
    <row r="98" spans="2:22" x14ac:dyDescent="0.25">
      <c r="B98">
        <v>23658163265.306</v>
      </c>
      <c r="C98">
        <v>-16.384858999999999</v>
      </c>
      <c r="D98">
        <v>19.013226</v>
      </c>
      <c r="E98">
        <v>26.534969</v>
      </c>
      <c r="F98">
        <v>-75.214187999999993</v>
      </c>
      <c r="G98">
        <v>-7.5217447000000002</v>
      </c>
      <c r="H98" s="5"/>
      <c r="I98" s="3">
        <f t="shared" si="12"/>
        <v>24.698979591837002</v>
      </c>
      <c r="J98" s="3">
        <f t="shared" si="13"/>
        <v>23.604841</v>
      </c>
      <c r="K98" s="3">
        <f t="shared" si="14"/>
        <v>16.409565000000001</v>
      </c>
      <c r="M98">
        <v>23658163265.306</v>
      </c>
      <c r="N98">
        <v>-17.564125000000001</v>
      </c>
      <c r="O98">
        <v>18.521912</v>
      </c>
      <c r="P98">
        <v>27.294105999999999</v>
      </c>
      <c r="Q98">
        <v>-78.988463999999993</v>
      </c>
      <c r="R98">
        <v>-8.7721929999999997</v>
      </c>
      <c r="S98" s="5"/>
      <c r="T98" s="3">
        <f t="shared" si="15"/>
        <v>24.698979591837002</v>
      </c>
      <c r="U98" s="3">
        <f t="shared" si="16"/>
        <v>26.859341000000001</v>
      </c>
      <c r="V98" s="3">
        <f t="shared" si="17"/>
        <v>17.515574999999998</v>
      </c>
    </row>
    <row r="99" spans="2:22" x14ac:dyDescent="0.25">
      <c r="B99">
        <v>23918367346.938999</v>
      </c>
      <c r="C99">
        <v>-16.212804999999999</v>
      </c>
      <c r="D99">
        <v>18.175689999999999</v>
      </c>
      <c r="E99">
        <v>25.565059999999999</v>
      </c>
      <c r="F99">
        <v>-73.674339000000003</v>
      </c>
      <c r="G99">
        <v>-7.3893694999999999</v>
      </c>
      <c r="H99" s="5"/>
      <c r="I99" s="3">
        <f t="shared" si="12"/>
        <v>24.959183673469003</v>
      </c>
      <c r="J99" s="3">
        <f t="shared" si="13"/>
        <v>24.410429000000001</v>
      </c>
      <c r="K99" s="3">
        <f t="shared" si="14"/>
        <v>17.088404000000001</v>
      </c>
      <c r="M99">
        <v>23918367346.938999</v>
      </c>
      <c r="N99">
        <v>-17.759682000000002</v>
      </c>
      <c r="O99">
        <v>18.511966999999999</v>
      </c>
      <c r="P99">
        <v>27.370504</v>
      </c>
      <c r="Q99">
        <v>-78.590851000000001</v>
      </c>
      <c r="R99">
        <v>-8.8585367000000002</v>
      </c>
      <c r="S99" s="5"/>
      <c r="T99" s="3">
        <f t="shared" si="15"/>
        <v>24.959183673469003</v>
      </c>
      <c r="U99" s="3">
        <f t="shared" si="16"/>
        <v>27.606272000000001</v>
      </c>
      <c r="V99" s="3">
        <f t="shared" si="17"/>
        <v>18.088366000000001</v>
      </c>
    </row>
    <row r="100" spans="2:22" x14ac:dyDescent="0.25">
      <c r="B100">
        <v>24178571428.570999</v>
      </c>
      <c r="C100">
        <v>-15.638878999999999</v>
      </c>
      <c r="D100">
        <v>17.326295999999999</v>
      </c>
      <c r="E100">
        <v>24.658722000000001</v>
      </c>
      <c r="F100">
        <v>-68.875236999999998</v>
      </c>
      <c r="G100">
        <v>-7.3324255999999997</v>
      </c>
      <c r="H100" s="5"/>
      <c r="I100" s="3">
        <f t="shared" si="12"/>
        <v>25.219387755102002</v>
      </c>
      <c r="J100" s="3">
        <f t="shared" si="13"/>
        <v>22.991105999999998</v>
      </c>
      <c r="K100" s="3">
        <f t="shared" si="14"/>
        <v>15.075265999999999</v>
      </c>
      <c r="M100">
        <v>24178571428.570999</v>
      </c>
      <c r="N100">
        <v>-17.328444000000001</v>
      </c>
      <c r="O100">
        <v>17.872387</v>
      </c>
      <c r="P100">
        <v>26.860167000000001</v>
      </c>
      <c r="Q100">
        <v>-75.449234000000004</v>
      </c>
      <c r="R100">
        <v>-8.9877786999999998</v>
      </c>
      <c r="S100" s="5"/>
      <c r="T100" s="3">
        <f t="shared" si="15"/>
        <v>25.219387755102002</v>
      </c>
      <c r="U100" s="3">
        <f t="shared" si="16"/>
        <v>26.658999999999999</v>
      </c>
      <c r="V100" s="3">
        <f t="shared" si="17"/>
        <v>16.959796999999998</v>
      </c>
    </row>
    <row r="101" spans="2:22" x14ac:dyDescent="0.25">
      <c r="B101">
        <v>24438775510.203999</v>
      </c>
      <c r="C101">
        <v>-15.715973</v>
      </c>
      <c r="D101">
        <v>16.878201000000001</v>
      </c>
      <c r="E101">
        <v>24.117944999999999</v>
      </c>
      <c r="F101">
        <v>-68.111159999999998</v>
      </c>
      <c r="G101">
        <v>-7.2397437</v>
      </c>
      <c r="H101" s="5"/>
      <c r="I101" s="3">
        <f t="shared" ref="I101:I103" si="18">B105/1000000000</f>
        <v>25.479591836735</v>
      </c>
      <c r="J101" s="3">
        <f t="shared" ref="J101:J103" si="19">E105</f>
        <v>24.950699</v>
      </c>
      <c r="K101" s="3">
        <f t="shared" ref="K101:K103" si="20">D105</f>
        <v>16.925702999999999</v>
      </c>
      <c r="M101">
        <v>24438775510.203999</v>
      </c>
      <c r="N101">
        <v>-17.445421</v>
      </c>
      <c r="O101">
        <v>18.14603</v>
      </c>
      <c r="P101">
        <v>27.304936999999999</v>
      </c>
      <c r="Q101">
        <v>-74.794876000000002</v>
      </c>
      <c r="R101">
        <v>-9.1589088000000007</v>
      </c>
      <c r="S101" s="5"/>
      <c r="T101" s="3">
        <f t="shared" ref="T101:T103" si="21">M105/1000000000</f>
        <v>25.479591836735</v>
      </c>
      <c r="U101" s="3">
        <f t="shared" ref="U101:U103" si="22">P105</f>
        <v>28.151775000000001</v>
      </c>
      <c r="V101" s="3">
        <f t="shared" ref="V101:V103" si="23">O105</f>
        <v>18.228770999999998</v>
      </c>
    </row>
    <row r="102" spans="2:22" x14ac:dyDescent="0.25">
      <c r="B102">
        <v>24698979591.837002</v>
      </c>
      <c r="C102">
        <v>-15.544962999999999</v>
      </c>
      <c r="D102">
        <v>16.409565000000001</v>
      </c>
      <c r="E102">
        <v>23.604841</v>
      </c>
      <c r="F102">
        <v>-68.982246000000004</v>
      </c>
      <c r="G102">
        <v>-7.1952771999999996</v>
      </c>
      <c r="H102" s="5"/>
      <c r="I102" s="3">
        <f t="shared" si="18"/>
        <v>25.739795918367001</v>
      </c>
      <c r="J102" s="3">
        <f t="shared" si="19"/>
        <v>24.211655</v>
      </c>
      <c r="K102" s="3">
        <f t="shared" si="20"/>
        <v>16.142620000000001</v>
      </c>
      <c r="M102">
        <v>24698979591.837002</v>
      </c>
      <c r="N102">
        <v>-17.885752</v>
      </c>
      <c r="O102">
        <v>17.515574999999998</v>
      </c>
      <c r="P102">
        <v>26.859341000000001</v>
      </c>
      <c r="Q102">
        <v>-80.610909000000007</v>
      </c>
      <c r="R102">
        <v>-9.3437652999999994</v>
      </c>
      <c r="S102" s="5"/>
      <c r="T102" s="3">
        <f t="shared" si="21"/>
        <v>25.739795918367001</v>
      </c>
      <c r="U102" s="3">
        <f t="shared" si="22"/>
        <v>28.189308</v>
      </c>
      <c r="V102" s="3">
        <f t="shared" si="23"/>
        <v>17.883022</v>
      </c>
    </row>
    <row r="103" spans="2:22" x14ac:dyDescent="0.25">
      <c r="B103">
        <v>24959183673.469002</v>
      </c>
      <c r="C103">
        <v>-15.958361999999999</v>
      </c>
      <c r="D103">
        <v>17.088404000000001</v>
      </c>
      <c r="E103">
        <v>24.410429000000001</v>
      </c>
      <c r="F103">
        <v>-67.021872999999999</v>
      </c>
      <c r="G103">
        <v>-7.3220253</v>
      </c>
      <c r="H103" s="5"/>
      <c r="I103" s="3">
        <f t="shared" si="18"/>
        <v>26</v>
      </c>
      <c r="J103" s="3">
        <f t="shared" si="19"/>
        <v>25.579847000000001</v>
      </c>
      <c r="K103" s="3">
        <f t="shared" si="20"/>
        <v>17.820826</v>
      </c>
      <c r="M103">
        <v>24959183673.469002</v>
      </c>
      <c r="N103">
        <v>-18.267358999999999</v>
      </c>
      <c r="O103">
        <v>18.088366000000001</v>
      </c>
      <c r="P103">
        <v>27.606272000000001</v>
      </c>
      <c r="Q103">
        <v>-74.483253000000005</v>
      </c>
      <c r="R103">
        <v>-9.5179062000000005</v>
      </c>
      <c r="S103" s="5"/>
      <c r="T103" s="3">
        <f t="shared" si="21"/>
        <v>26</v>
      </c>
      <c r="U103" s="3">
        <f t="shared" si="22"/>
        <v>29.080196000000001</v>
      </c>
      <c r="V103" s="3">
        <f t="shared" si="23"/>
        <v>18.489460000000001</v>
      </c>
    </row>
    <row r="104" spans="2:22" x14ac:dyDescent="0.25">
      <c r="B104">
        <v>25219387755.102001</v>
      </c>
      <c r="C104">
        <v>-16.162033000000001</v>
      </c>
      <c r="D104">
        <v>15.075265999999999</v>
      </c>
      <c r="E104">
        <v>22.991105999999998</v>
      </c>
      <c r="F104">
        <v>-73.522368999999998</v>
      </c>
      <c r="G104">
        <v>-7.9158397000000003</v>
      </c>
      <c r="M104">
        <v>25219387755.102001</v>
      </c>
      <c r="N104">
        <v>-18.170462000000001</v>
      </c>
      <c r="O104">
        <v>16.959796999999998</v>
      </c>
      <c r="P104">
        <v>26.658999999999999</v>
      </c>
      <c r="Q104">
        <v>-80.406745999999998</v>
      </c>
      <c r="R104">
        <v>-9.6992043999999993</v>
      </c>
    </row>
    <row r="105" spans="2:22" x14ac:dyDescent="0.25">
      <c r="B105">
        <v>25479591836.735001</v>
      </c>
      <c r="C105">
        <v>-16.996469000000001</v>
      </c>
      <c r="D105">
        <v>16.925702999999999</v>
      </c>
      <c r="E105">
        <v>24.950699</v>
      </c>
      <c r="F105">
        <v>-61.257945999999997</v>
      </c>
      <c r="G105">
        <v>-8.0249948999999994</v>
      </c>
      <c r="M105">
        <v>25479591836.735001</v>
      </c>
      <c r="N105">
        <v>-18.084871</v>
      </c>
      <c r="O105">
        <v>18.228770999999998</v>
      </c>
      <c r="P105">
        <v>28.151775000000001</v>
      </c>
      <c r="Q105">
        <v>-74.436852000000002</v>
      </c>
      <c r="R105">
        <v>-9.9230032000000001</v>
      </c>
    </row>
    <row r="106" spans="2:22" x14ac:dyDescent="0.25">
      <c r="B106">
        <v>25739795918.367001</v>
      </c>
      <c r="C106">
        <v>-16.079063000000001</v>
      </c>
      <c r="D106">
        <v>16.142620000000001</v>
      </c>
      <c r="E106">
        <v>24.211655</v>
      </c>
      <c r="F106">
        <v>-78.486609999999999</v>
      </c>
      <c r="G106">
        <v>-8.0690335999999991</v>
      </c>
      <c r="M106">
        <v>25739795918.367001</v>
      </c>
      <c r="N106">
        <v>-18.728624</v>
      </c>
      <c r="O106">
        <v>17.883022</v>
      </c>
      <c r="P106">
        <v>28.189308</v>
      </c>
      <c r="Q106">
        <v>-83.480911000000006</v>
      </c>
      <c r="R106">
        <v>-10.306285000000001</v>
      </c>
    </row>
    <row r="107" spans="2:22" x14ac:dyDescent="0.25">
      <c r="B107">
        <v>26000000000</v>
      </c>
      <c r="C107">
        <v>-15.973355</v>
      </c>
      <c r="D107">
        <v>17.820826</v>
      </c>
      <c r="E107">
        <v>25.579847000000001</v>
      </c>
      <c r="F107">
        <v>-68.257835</v>
      </c>
      <c r="G107">
        <v>-7.7590222000000004</v>
      </c>
      <c r="M107">
        <v>26000000000</v>
      </c>
      <c r="N107">
        <v>-18.843281000000001</v>
      </c>
      <c r="O107">
        <v>18.489460000000001</v>
      </c>
      <c r="P107">
        <v>29.080196000000001</v>
      </c>
      <c r="Q107">
        <v>-80.350707999999997</v>
      </c>
      <c r="R107">
        <v>-10.590736</v>
      </c>
    </row>
    <row r="108" spans="2:22" x14ac:dyDescent="0.25">
      <c r="B108" t="s">
        <v>26</v>
      </c>
      <c r="M108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15</vt:i4>
      </vt:variant>
    </vt:vector>
  </HeadingPairs>
  <TitlesOfParts>
    <vt:vector size="32" baseType="lpstr">
      <vt:lpstr>0626S</vt:lpstr>
      <vt:lpstr>Mapping</vt:lpstr>
      <vt:lpstr>CL &amp; Data</vt:lpstr>
      <vt:lpstr>Isolations</vt:lpstr>
      <vt:lpstr>IF Response</vt:lpstr>
      <vt:lpstr>CLvsLO</vt:lpstr>
      <vt:lpstr>CL-2.5G</vt:lpstr>
      <vt:lpstr>CLvsLO 2.5G</vt:lpstr>
      <vt:lpstr>IP3</vt:lpstr>
      <vt:lpstr>LO HrmA</vt:lpstr>
      <vt:lpstr>LO HrmB</vt:lpstr>
      <vt:lpstr>2Rx2L</vt:lpstr>
      <vt:lpstr>5Rx0L</vt:lpstr>
      <vt:lpstr>5Rx5L</vt:lpstr>
      <vt:lpstr>2Ix1L</vt:lpstr>
      <vt:lpstr>5Ix0L</vt:lpstr>
      <vt:lpstr>5Ix5L</vt:lpstr>
      <vt:lpstr>'0626S'!Amp_Diff_2_3</vt:lpstr>
      <vt:lpstr>'0626S'!Amp_Diff_2_3_2</vt:lpstr>
      <vt:lpstr>'0626S'!Amp_Diff_2_4</vt:lpstr>
      <vt:lpstr>'0626S'!Common_RL</vt:lpstr>
      <vt:lpstr>'0626S'!IL_1_4</vt:lpstr>
      <vt:lpstr>'0626S'!IL_1_4_2</vt:lpstr>
      <vt:lpstr>'0626S'!Iso_2_3</vt:lpstr>
      <vt:lpstr>'0626S'!Iso_2_3_2</vt:lpstr>
      <vt:lpstr>'0626S'!Iso_2_4</vt:lpstr>
      <vt:lpstr>'0626S'!Iso_2_4_2</vt:lpstr>
      <vt:lpstr>'0626S'!Output_3_RL</vt:lpstr>
      <vt:lpstr>'0626S'!Output_4_RL</vt:lpstr>
      <vt:lpstr>'0626S'!Phase_Diff_2_3_1</vt:lpstr>
      <vt:lpstr>'0626S'!Phase_Diff_2_3_2</vt:lpstr>
      <vt:lpstr>'0626S'!Phase_Diff_2_4</vt:lpstr>
    </vt:vector>
  </TitlesOfParts>
  <Company>Marki Microwave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Brandon Takaki</cp:lastModifiedBy>
  <cp:lastPrinted>2012-01-25T23:19:48Z</cp:lastPrinted>
  <dcterms:created xsi:type="dcterms:W3CDTF">2010-12-03T23:31:23Z</dcterms:created>
  <dcterms:modified xsi:type="dcterms:W3CDTF">2021-07-22T18:31:52Z</dcterms:modified>
</cp:coreProperties>
</file>